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57" documentId="13_ncr:1_{F6CB121F-512D-4AA6-A0C1-0FB36C537598}" xr6:coauthVersionLast="47" xr6:coauthVersionMax="47" xr10:uidLastSave="{90A7C1AC-9A88-477F-B413-C66AA04E2E3B}"/>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<sst xmlns="http://schemas.openxmlformats.org/spreadsheetml/2006/main" count="179026" uniqueCount="39105">
  <si>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</si>
  <si>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</si>
  <si>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</si>
  <si>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</si>
  <si>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</si>
  <si>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</si>
  <si>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</si>
  <si>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</si>
  <si>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</si>
  <si>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</si>
  <si>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</si>
  <si>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</si>
  <si>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</si>
  <si>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</si>
  <si>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</si>
  <si>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</si>
  <si>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</si>
  <si>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</si>
  <si>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</si>
  <si>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</si>
  <si>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</si>
  <si>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</si>
  <si>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</si>
  <si>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</si>
  <si>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</si>
  <si>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</si>
  <si>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</si>
  <si>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</si>
  <si>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</si>
  <si>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</si>
  <si>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</si>
  <si>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</si>
  <si>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</si>
  <si>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</si>
  <si>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</si>
  <si>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</si>
  <si>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</si>
  <si>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</si>
  <si>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</si>
  <si>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</si>
  <si>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</si>
  <si>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</si>
  <si>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</si>
  <si>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</si>
  <si>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</si>
  <si>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</si>
  <si>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</si>
  <si>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</si>
  <si>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</si>
  <si>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</si>
  <si>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</si>
  <si>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</si>
  <si>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</si>
  <si>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</si>
  <si>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</si>
  <si>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</si>
  <si>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</si>
  <si>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</si>
  <si>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</si>
  <si>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</si>
  <si>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</si>
  <si>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</si>
  <si>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</si>
  <si>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</si>
  <si>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</si>
  <si>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</si>
  <si>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</si>
  <si>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</si>
  <si>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</si>
  <si>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</si>
  <si>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</si>
  <si>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</si>
  <si>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</si>
  <si>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</si>
  <si>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</si>
  <si>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</si>
  <si>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</si>
  <si>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</si>
  <si>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</si>
  <si>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</si>
  <si>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</si>
  <si>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</si>
  <si>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</si>
  <si>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</si>
  <si>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</si>
  <si>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</si>
  <si>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</si>
  <si>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</si>
  <si>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</si>
  <si>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</si>
  <si>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</si>
  <si>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</si>
  <si>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</si>
  <si>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</si>
  <si>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</si>
  <si>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</si>
  <si>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</si>
  <si>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</si>
  <si>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</si>
  <si>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</si>
  <si>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</si>
  <si>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</si>
  <si>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</si>
  <si>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</si>
  <si>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</si>
  <si>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</si>
  <si>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</si>
  <si>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</si>
  <si>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</si>
  <si>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</si>
  <si>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</si>
  <si>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</si>
  <si>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</si>
  <si>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</si>
  <si>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</si>
  <si>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</si>
  <si>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</si>
  <si>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</si>
  <si>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</si>
  <si>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</si>
  <si>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</si>
  <si>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</si>
  <si>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</si>
  <si>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</si>
  <si>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</si>
  <si>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</si>
  <si>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</si>
  <si>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</si>
  <si>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</si>
  <si>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</si>
  <si>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</si>
  <si>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</si>
  <si>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</si>
  <si>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</si>
  <si>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</si>
  <si>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</si>
  <si>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</si>
  <si>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</si>
  <si>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</si>
  <si>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</si>
  <si>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</si>
  <si>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</si>
  <si>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</si>
  <si>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</si>
  <si>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</si>
  <si>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</si>
  <si>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</si>
  <si>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</si>
  <si>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</si>
  <si>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</si>
  <si>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</si>
  <si>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</si>
  <si>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</si>
  <si>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</si>
  <si>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</si>
  <si>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</si>
  <si>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</si>
  <si>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</si>
  <si>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</si>
  <si>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</si>
  <si>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</si>
  <si>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</si>
  <si>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</si>
  <si>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</si>
  <si>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</si>
  <si>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</si>
  <si>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</si>
  <si>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</si>
  <si>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</si>
  <si>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</si>
  <si>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</si>
  <si>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</si>
  <si>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</si>
  <si>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</si>
  <si>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</si>
  <si>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</si>
  <si>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</si>
  <si>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</si>
  <si>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</si>
  <si>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</si>
  <si>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</si>
  <si>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</si>
  <si>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</si>
  <si>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</si>
  <si>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</si>
  <si>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</si>
  <si>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</si>
  <si>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</si>
  <si>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</si>
  <si>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</si>
  <si>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</si>
  <si>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</si>
  <si>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</si>
  <si>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</si>
  <si>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</si>
  <si>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</si>
  <si>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</si>
  <si>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</si>
  <si>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</si>
  <si>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</si>
  <si>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</si>
  <si>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</si>
  <si>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</si>
  <si>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</si>
  <si>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</si>
  <si>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</si>
  <si>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</si>
  <si>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</si>
  <si>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</si>
  <si>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</si>
  <si>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</si>
  <si>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</si>
  <si>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</si>
  <si>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</si>
  <si>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</si>
  <si>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</si>
  <si>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</si>
  <si>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</si>
  <si>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</si>
  <si>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</si>
  <si>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</si>
  <si>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</si>
  <si>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</si>
  <si>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</si>
  <si>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</si>
  <si>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</si>
  <si>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</si>
  <si>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</si>
  <si>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</si>
  <si>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</si>
  <si>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</si>
  <si>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</si>
  <si>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</si>
  <si>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</si>
  <si>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</si>
  <si>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</si>
  <si>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</si>
  <si>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</si>
  <si>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</si>
  <si>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</si>
  <si>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</si>
  <si>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</si>
  <si>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</si>
  <si>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</si>
  <si>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</si>
  <si>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</si>
  <si>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</si>
  <si>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</si>
  <si>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</si>
  <si>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</si>
  <si>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</si>
  <si>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</si>
  <si>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</si>
  <si>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</si>
  <si>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</si>
  <si>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</si>
  <si>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</si>
  <si>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</si>
  <si>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</si>
  <si>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</si>
  <si>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</si>
  <si>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</si>
  <si>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</si>
  <si>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</si>
  <si>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</si>
  <si>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</si>
  <si>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</si>
  <si>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</si>
  <si>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</si>
  <si>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</si>
  <si>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</si>
  <si>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</si>
  <si>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</si>
  <si>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</si>
  <si>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</si>
  <si>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</si>
  <si>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</si>
  <si>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</si>
  <si>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</si>
  <si>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</si>
  <si>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</si>
  <si>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</si>
  <si>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</si>
  <si>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</si>
  <si>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</si>
  <si>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</si>
  <si>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</si>
  <si>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</si>
  <si>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</si>
  <si>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</si>
  <si>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</si>
  <si>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</si>
  <si>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</si>
  <si>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</si>
  <si>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</si>
  <si>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</si>
  <si>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</si>
  <si>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</si>
  <si>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</si>
  <si>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</si>
  <si>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</si>
  <si>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</si>
  <si>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</si>
  <si>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</si>
  <si>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</si>
  <si>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</si>
  <si>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</si>
  <si>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</si>
  <si>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</si>
  <si>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</si>
  <si>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</si>
  <si>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</si>
  <si>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</si>
  <si>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</si>
  <si>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</si>
  <si>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</si>
  <si>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</si>
  <si>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</si>
  <si>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</si>
  <si>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</si>
  <si>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</si>
  <si>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</si>
  <si>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</si>
  <si>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</si>
  <si>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</si>
  <si>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</si>
  <si>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</si>
  <si>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</si>
  <si>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</si>
  <si>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</si>
  <si>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</si>
  <si>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</si>
  <si>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</si>
  <si>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</si>
  <si>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</si>
  <si>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</si>
  <si>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</si>
  <si>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</si>
  <si>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</si>
  <si>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</si>
  <si>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</si>
  <si>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</si>
  <si>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</si>
  <si>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</si>
  <si>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</si>
  <si>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</si>
  <si>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</si>
  <si>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</si>
  <si>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</si>
  <si>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</si>
  <si>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</si>
  <si>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</si>
  <si>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</si>
  <si>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</si>
  <si>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</si>
  <si>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</si>
  <si>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</si>
  <si>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</si>
  <si>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</si>
  <si>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</si>
  <si>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</si>
  <si>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</si>
  <si>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</si>
  <si>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</si>
  <si>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</si>
  <si>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</si>
  <si>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</si>
  <si>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</si>
  <si>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</si>
  <si>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</si>
  <si>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</si>
  <si>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</si>
  <si>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</si>
  <si>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</si>
  <si>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</si>
  <si>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</si>
  <si>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</si>
  <si>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</si>
  <si>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</si>
  <si>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</si>
  <si>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</si>
  <si>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</si>
  <si>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</si>
  <si>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</si>
  <si>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</si>
  <si>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</si>
  <si>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</si>
  <si>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</si>
  <si>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</si>
  <si>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</si>
  <si>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</si>
  <si>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</si>
  <si>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</si>
  <si>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</si>
  <si>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</si>
  <si>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</si>
  <si>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</si>
  <si>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</si>
  <si>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</si>
  <si>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</si>
  <si>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</si>
  <si>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</si>
  <si>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</si>
  <si>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</si>
  <si>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</si>
  <si>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</si>
  <si>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</si>
  <si>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</si>
  <si>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</si>
  <si>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</si>
  <si>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</si>
  <si>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</si>
  <si>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</si>
  <si>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</si>
  <si>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</si>
  <si>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</si>
  <si>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</si>
  <si>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</si>
  <si>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</si>
  <si>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</si>
  <si>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</si>
  <si>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</si>
  <si>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</si>
  <si>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</si>
  <si>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</si>
  <si>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</si>
  <si>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</si>
  <si>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</si>
  <si>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</si>
  <si>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</si>
  <si>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</si>
  <si>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</si>
  <si>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</si>
  <si>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</si>
  <si>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</si>
  <si>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</si>
  <si>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</si>
  <si>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</si>
  <si>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</si>
  <si>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</si>
  <si>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</si>
  <si>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</si>
  <si>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</si>
  <si>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</si>
  <si>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</si>
  <si>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</si>
  <si>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</si>
  <si>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</si>
  <si>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</si>
  <si>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</si>
  <si>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</si>
  <si>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</si>
  <si>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</si>
  <si>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</si>
  <si>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</si>
  <si>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</si>
  <si>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</si>
  <si>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</si>
  <si>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</si>
  <si>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</si>
  <si>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</si>
  <si>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</si>
  <si>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</si>
  <si>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</si>
  <si>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</si>
  <si>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</si>
  <si>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</si>
  <si>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</si>
  <si>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</si>
  <si>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</si>
  <si>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</si>
  <si>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</si>
  <si>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</si>
  <si>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</si>
  <si>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</si>
  <si>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</si>
  <si>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</si>
  <si>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</si>
  <si>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</si>
  <si>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</si>
  <si>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</si>
  <si>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</si>
  <si>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</si>
  <si>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</si>
  <si>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</si>
  <si>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</si>
  <si>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</si>
  <si>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</si>
  <si>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</si>
  <si>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</si>
  <si>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</si>
  <si>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</si>
  <si>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</si>
  <si>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</si>
  <si>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</si>
  <si>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</si>
  <si>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</si>
  <si>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</si>
  <si>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</si>
  <si>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</si>
  <si>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</si>
  <si>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</si>
  <si>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</si>
  <si>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</si>
  <si>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</si>
  <si>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</si>
  <si>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</si>
  <si>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</si>
  <si>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</si>
  <si>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</si>
  <si>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</si>
  <si>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</si>
  <si>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</si>
  <si>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</si>
  <si>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</si>
  <si>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</si>
  <si>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</si>
  <si>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</si>
  <si>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</si>
  <si>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</si>
  <si>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</si>
  <si>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</si>
  <si>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</si>
  <si>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</si>
  <si>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</si>
  <si>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</si>
  <si>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</si>
  <si>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</si>
  <si>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</si>
  <si>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</si>
  <si>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</si>
  <si>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</si>
  <si>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</si>
  <si>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</si>
  <si>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</si>
  <si>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</si>
  <si>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</si>
  <si>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</si>
  <si>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</si>
  <si>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</si>
  <si>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</si>
  <si>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</si>
  <si>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</si>
  <si>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</si>
  <si>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</si>
  <si>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</si>
  <si>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</si>
  <si>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</si>
  <si>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</si>
  <si>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</si>
  <si>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</si>
  <si>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</si>
  <si>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</si>
  <si>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</si>
  <si>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</si>
  <si>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</si>
  <si>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</si>
  <si>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</si>
  <si>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</si>
  <si>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</si>
  <si>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</si>
  <si>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</si>
  <si>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</si>
  <si>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</si>
  <si>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</si>
  <si>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</si>
  <si>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</si>
  <si>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</si>
  <si>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</si>
  <si>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</si>
  <si>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</si>
  <si>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</si>
  <si>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</si>
  <si>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</si>
  <si>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</si>
  <si>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</si>
  <si>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</si>
  <si>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</si>
  <si>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</si>
  <si>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</si>
  <si>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</si>
  <si>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</si>
  <si>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</si>
  <si>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</si>
  <si>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</si>
  <si>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</si>
  <si>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</si>
  <si>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</si>
  <si>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</si>
  <si>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</si>
  <si>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</si>
  <si>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</si>
  <si>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</si>
  <si>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</si>
  <si>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</si>
  <si>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</si>
  <si>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</si>
  <si>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</si>
  <si>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</si>
  <si>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</si>
  <si>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</si>
  <si>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</si>
  <si>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</si>
  <si>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</si>
  <si>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</si>
  <si>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</si>
  <si>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</si>
  <si>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</si>
  <si>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</si>
  <si>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</si>
  <si>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</si>
  <si>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</si>
  <si>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</si>
  <si>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</si>
  <si>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</si>
  <si>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</si>
  <si>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</si>
  <si>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</si>
  <si>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</si>
  <si>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</si>
  <si>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</si>
  <si>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</si>
  <si>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</si>
  <si>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</si>
  <si>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</si>
  <si>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</si>
  <si>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</si>
  <si>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</si>
  <si>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</si>
  <si>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</si>
  <si>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</si>
  <si>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</si>
  <si>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</si>
  <si>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</si>
  <si>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</si>
  <si>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</si>
  <si>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</si>
  <si>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</si>
  <si>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</si>
  <si>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</si>
  <si>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</si>
  <si>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</si>
  <si>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</si>
  <si>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</si>
  <si>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</si>
  <si>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</si>
  <si>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</si>
  <si>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</si>
  <si>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</si>
  <si>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</si>
  <si>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</si>
  <si>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</si>
  <si>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</si>
  <si>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</si>
  <si>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</si>
  <si>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</si>
  <si>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</si>
  <si>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</si>
  <si>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</si>
  <si>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</si>
  <si>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</si>
  <si>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</si>
  <si>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</si>
  <si>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</si>
  <si>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</si>
  <si>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</si>
  <si>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</si>
  <si>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</si>
  <si>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</si>
  <si>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</si>
  <si>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</si>
  <si>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</si>
  <si>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</si>
  <si>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</si>
  <si>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</si>
  <si>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</si>
  <si>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</si>
  <si>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</si>
  <si>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</si>
  <si>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</si>
  <si>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</si>
  <si>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</si>
  <si>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</si>
  <si>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</si>
  <si>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</si>
  <si>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</si>
  <si>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</si>
  <si>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</si>
  <si>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</si>
  <si>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</si>
  <si>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</si>
  <si>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</si>
  <si>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</si>
  <si>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</si>
  <si>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</si>
  <si>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</si>
  <si>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</si>
  <si>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</si>
  <si>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</si>
  <si>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</si>
  <si>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</si>
  <si>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</si>
  <si>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</si>
  <si>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</si>
  <si>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</si>
  <si>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</si>
  <si>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</si>
  <si>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</si>
  <si>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</si>
  <si>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</si>
  <si>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</si>
  <si>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</si>
  <si>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</si>
  <si>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</si>
  <si>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</si>
  <si>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</si>
  <si>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</si>
  <si>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</si>
  <si>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</si>
  <si>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</si>
  <si>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</si>
  <si>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</si>
  <si>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</si>
  <si>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</si>
  <si>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</si>
  <si>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</si>
  <si>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</si>
  <si>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</si>
  <si>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</si>
  <si>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</si>
  <si>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</si>
  <si>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</si>
  <si>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</si>
  <si>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</si>
  <si>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</si>
  <si>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</si>
  <si>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</si>
  <si>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</si>
  <si>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</si>
  <si>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</si>
  <si>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</si>
  <si>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</si>
  <si>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</si>
  <si>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</si>
  <si>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</si>
  <si>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</si>
  <si>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</si>
  <si>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</si>
  <si>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</si>
  <si>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</si>
  <si>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</si>
  <si>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</si>
  <si>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</si>
  <si>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</si>
  <si>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</si>
  <si>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</si>
  <si>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</si>
  <si>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</si>
  <si>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</si>
  <si>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</si>
  <si>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</si>
  <si>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</si>
  <si>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</si>
  <si>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</si>
  <si>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</si>
  <si>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</si>
  <si>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</si>
  <si>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</si>
  <si>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</si>
  <si>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</si>
  <si>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</si>
  <si>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</si>
  <si>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</si>
  <si>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</si>
  <si>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</si>
  <si>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</si>
  <si>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</si>
  <si>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</si>
  <si>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</si>
  <si>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</si>
  <si>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</si>
  <si>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</si>
  <si>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</si>
  <si>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</si>
  <si>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</si>
  <si>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</si>
  <si>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</si>
  <si>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</si>
  <si>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</si>
  <si>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</si>
  <si>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</si>
  <si>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</si>
  <si>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</si>
  <si>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</si>
  <si>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</si>
  <si>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</si>
  <si>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</si>
  <si>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</si>
  <si>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</si>
  <si>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</si>
  <si>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</si>
  <si>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</si>
  <si>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</si>
  <si>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</si>
  <si>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</si>
  <si>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</si>
  <si>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</si>
  <si>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</si>
  <si>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</si>
  <si>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</si>
  <si>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</si>
  <si>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</si>
  <si>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</si>
  <si>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</si>
  <si>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</si>
  <si>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</si>
  <si>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</si>
  <si>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</si>
  <si>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</si>
  <si>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</si>
  <si>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</si>
  <si>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</si>
  <si>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</si>
  <si>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</si>
  <si>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</si>
  <si>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</si>
  <si>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</si>
  <si>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</si>
  <si>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</si>
  <si>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</si>
  <si>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</si>
  <si>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</si>
  <si>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</si>
  <si>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</si>
  <si>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</si>
  <si>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</si>
  <si>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</si>
  <si>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</si>
  <si>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</si>
  <si>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</si>
  <si>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</si>
  <si>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</si>
  <si>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</si>
  <si>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</si>
  <si>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</si>
  <si>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</si>
  <si>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</si>
  <si>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</si>
  <si>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</si>
  <si>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</si>
  <si>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</si>
  <si>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</si>
  <si>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</si>
  <si>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</si>
  <si>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</si>
  <si>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</si>
  <si>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</si>
  <si>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</si>
  <si>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</si>
  <si>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</si>
  <si>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</si>
  <si>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</si>
  <si>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</si>
  <si>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</si>
  <si>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</si>
  <si>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</si>
  <si>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</si>
  <si>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</si>
  <si>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</si>
  <si>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</si>
  <si>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</si>
  <si>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</si>
  <si>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</si>
  <si>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</si>
  <si>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</si>
  <si>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</si>
  <si>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</si>
  <si>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</si>
  <si>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</si>
  <si>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</si>
  <si>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</si>
  <si>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</si>
  <si>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</si>
  <si>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</si>
  <si>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</si>
  <si>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</si>
  <si>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</si>
  <si>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</si>
  <si>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</si>
  <si>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</si>
  <si>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</si>
  <si>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</si>
  <si>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</si>
  <si>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</si>
  <si>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</si>
  <si>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</si>
  <si>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</si>
  <si>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</si>
  <si>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</si>
  <si>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</si>
  <si>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</si>
  <si>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</si>
  <si>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</si>
  <si>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</si>
  <si>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</si>
  <si>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</si>
  <si>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</si>
  <si>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</si>
  <si>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</si>
  <si>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</si>
  <si>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</si>
  <si>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</si>
  <si>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</si>
  <si>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</si>
  <si>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</si>
  <si>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</si>
  <si>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</si>
  <si>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</si>
  <si>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</si>
  <si>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</si>
  <si>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</si>
  <si>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</si>
  <si>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</si>
  <si>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</si>
  <si>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</si>
  <si>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</si>
  <si>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</si>
  <si>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</si>
  <si>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</si>
  <si>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</si>
  <si>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</si>
  <si>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</si>
  <si>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</si>
  <si>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</si>
  <si>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</si>
  <si>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</si>
  <si>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</si>
  <si>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</si>
  <si>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</si>
  <si>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</si>
  <si>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</si>
  <si>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</si>
  <si>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</si>
  <si>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</si>
  <si>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</si>
  <si>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</si>
  <si>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</si>
  <si>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</si>
  <si>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</si>
  <si>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</si>
  <si>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</si>
  <si>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</si>
  <si>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</si>
  <si>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</si>
  <si>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</si>
  <si>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</si>
  <si>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</si>
  <si>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</si>
  <si>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</si>
  <si>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</si>
  <si>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</si>
  <si>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</si>
  <si>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</si>
  <si>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</si>
  <si>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</si>
  <si>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</si>
  <si>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</si>
  <si>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</si>
  <si>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</si>
  <si>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</si>
  <si>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</si>
  <si>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</si>
  <si>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</si>
  <si>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</si>
  <si>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</si>
  <si>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</si>
  <si>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</si>
  <si>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</si>
  <si>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</si>
  <si>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</si>
  <si>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</si>
  <si>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</si>
  <si>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</si>
  <si>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</si>
  <si>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</si>
  <si>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</si>
  <si>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</si>
  <si>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</si>
  <si>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</si>
  <si>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</si>
  <si>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</si>
  <si>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</si>
  <si>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</si>
  <si>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</si>
  <si>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</si>
  <si>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</si>
  <si>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</si>
  <si>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</si>
  <si>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</si>
  <si>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</si>
  <si>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</si>
  <si>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</si>
  <si>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</si>
  <si>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</si>
  <si>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</si>
  <si>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</si>
  <si>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</si>
  <si>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</si>
  <si>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</si>
  <si>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</si>
  <si>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</si>
  <si>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</si>
  <si>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</si>
  <si>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</si>
  <si>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</si>
  <si>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</si>
  <si>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</si>
  <si>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</si>
  <si>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</si>
  <si>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</si>
  <si>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</si>
  <si>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</si>
  <si>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</si>
  <si>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</si>
  <si>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</si>
  <si>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</si>
  <si>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</si>
  <si>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</si>
  <si>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</si>
  <si>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</si>
  <si>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</si>
  <si>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</si>
  <si>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</si>
  <si>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</si>
  <si>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</si>
  <si>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</si>
  <si>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</si>
  <si>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</si>
  <si>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</si>
  <si>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</si>
  <si>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</si>
  <si>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</si>
  <si>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</si>
  <si>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</si>
  <si>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</si>
  <si>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</si>
  <si>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</si>
  <si>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</si>
  <si>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</si>
  <si>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</si>
  <si>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</si>
  <si>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</si>
  <si>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</si>
  <si>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</si>
  <si>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</si>
  <si>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</si>
  <si>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</si>
  <si>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</si>
  <si>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</si>
  <si>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</si>
  <si>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</si>
  <si>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</si>
  <si>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</si>
  <si>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</si>
  <si>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</si>
  <si>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</si>
  <si>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</si>
  <si>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</si>
  <si>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</si>
  <si>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</si>
  <si>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</si>
  <si>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</si>
  <si>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</si>
  <si>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</si>
  <si>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</si>
  <si>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</si>
  <si>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</si>
  <si>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</si>
  <si>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</si>
  <si>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</si>
  <si>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</si>
  <si>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</si>
  <si>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</si>
  <si>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</si>
  <si>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</si>
  <si>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</si>
  <si>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</si>
  <si>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</si>
  <si>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</si>
  <si>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</si>
  <si>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</si>
  <si>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</si>
  <si>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</si>
  <si>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</si>
  <si>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</si>
  <si>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</si>
  <si>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</si>
  <si>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</si>
  <si>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</si>
  <si>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</si>
  <si>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</si>
  <si>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</si>
  <si>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</si>
  <si>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</si>
  <si>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</si>
  <si>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</si>
  <si>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</si>
  <si>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</si>
  <si>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</si>
  <si>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</si>
  <si>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</si>
  <si>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</si>
  <si>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</si>
  <si>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</si>
  <si>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</si>
  <si>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</si>
  <si>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</si>
  <si>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</si>
  <si>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</si>
  <si>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</si>
  <si>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</si>
  <si>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</si>
  <si>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</si>
  <si>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</si>
  <si>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</si>
  <si>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</si>
  <si>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</si>
  <si>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</si>
  <si>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</si>
  <si>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</si>
  <si>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</si>
  <si>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</si>
  <si>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</si>
  <si>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</si>
  <si>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</si>
  <si>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</si>
  <si>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</si>
  <si>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</si>
  <si>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</si>
  <si>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</si>
  <si>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</si>
  <si>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</si>
  <si>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</si>
  <si>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</si>
  <si>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</si>
  <si>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</si>
  <si>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</si>
  <si>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</si>
  <si>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</si>
  <si>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</si>
  <si>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</si>
  <si>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</si>
  <si>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</si>
  <si>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</si>
  <si>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</si>
  <si>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</si>
  <si>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</si>
  <si>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</si>
  <si>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</si>
  <si>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</si>
  <si>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</si>
  <si>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</si>
  <si>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</si>
  <si>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</si>
  <si>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</si>
  <si>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</si>
  <si>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</si>
  <si>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</si>
  <si>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</si>
  <si>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</si>
  <si>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</si>
  <si>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</si>
  <si>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</si>
  <si>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</si>
  <si>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</si>
  <si>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</si>
  <si>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</si>
  <si>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</si>
  <si>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</si>
  <si>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</si>
  <si>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</si>
  <si>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</si>
  <si>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</si>
  <si>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</si>
  <si>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</si>
  <si>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</si>
  <si>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</si>
  <si>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</si>
  <si>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</si>
  <si>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</si>
  <si>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</si>
  <si>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</si>
  <si>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</si>
  <si>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</si>
  <si>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</si>
  <si>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</si>
  <si>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</si>
  <si>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</si>
  <si>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</si>
  <si>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</si>
  <si>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</si>
  <si>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</si>
  <si>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</si>
  <si>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</si>
  <si>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</si>
  <si>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</si>
  <si>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</si>
  <si>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</si>
  <si>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</si>
  <si>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</si>
  <si>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</si>
  <si>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</si>
  <si>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</si>
  <si>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</si>
  <si>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</si>
  <si>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</si>
  <si>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</si>
  <si>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</si>
  <si>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</si>
  <si>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</si>
  <si>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</si>
  <si>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</si>
  <si>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</si>
  <si>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</si>
  <si>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</si>
  <si>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</si>
  <si>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</si>
  <si>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</si>
  <si>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</si>
  <si>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</si>
  <si>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</si>
  <si>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</si>
  <si>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</si>
  <si>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</si>
  <si>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</si>
  <si>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</si>
  <si>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</si>
  <si>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</si>
  <si>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</si>
  <si>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</si>
  <si>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</si>
  <si>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</si>
  <si>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</si>
  <si>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</si>
  <si>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</si>
  <si>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</si>
  <si>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</si>
  <si>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</si>
  <si>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</si>
  <si>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</si>
  <si>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</si>
  <si>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</si>
  <si>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</si>
  <si>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</si>
  <si>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</si>
  <si>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</si>
  <si>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</si>
  <si>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</si>
  <si>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</si>
  <si>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</si>
  <si>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</si>
  <si>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</si>
  <si>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</si>
  <si>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</si>
  <si>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</si>
  <si>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</si>
  <si>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</si>
  <si>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</si>
  <si>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</si>
  <si>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</si>
  <si>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</si>
  <si>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</si>
  <si>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</si>
  <si>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</si>
  <si>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</si>
  <si>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</si>
  <si>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</si>
  <si>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</si>
  <si>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</si>
  <si>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</si>
  <si>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</si>
  <si>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</si>
  <si>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</si>
  <si>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</si>
  <si>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</si>
  <si>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</si>
  <si>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</si>
  <si>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</si>
  <si>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</si>
  <si>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</si>
  <si>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</si>
  <si>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</si>
  <si>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</si>
  <si>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</si>
  <si>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</si>
  <si>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</si>
  <si>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</si>
  <si>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</si>
  <si>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</si>
  <si>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</si>
  <si>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</si>
  <si>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</si>
  <si>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</si>
  <si>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</si>
  <si>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</si>
  <si>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</si>
  <si>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</si>
  <si>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</si>
  <si>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</si>
  <si>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</si>
  <si>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</si>
  <si>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</si>
  <si>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</si>
  <si>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</si>
  <si>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</si>
  <si>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</si>
  <si>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</si>
  <si>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</si>
  <si>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</si>
  <si>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</si>
  <si>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</si>
  <si>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</si>
  <si>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</si>
  <si>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</si>
  <si>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</si>
  <si>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</si>
  <si>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</si>
  <si>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</si>
  <si>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</si>
  <si>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</si>
  <si>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</si>
  <si>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</si>
  <si>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</si>
  <si>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</si>
  <si>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</si>
  <si>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</si>
  <si>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</si>
  <si>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</si>
  <si>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</si>
  <si>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</si>
  <si>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</si>
  <si>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</si>
  <si>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</si>
  <si>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</si>
  <si>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</si>
  <si>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</si>
  <si>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</si>
  <si>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</si>
  <si>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</si>
  <si>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</si>
  <si>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</si>
  <si>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</si>
  <si>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</si>
  <si>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</si>
  <si>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</si>
  <si>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</si>
  <si>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</si>
  <si>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</si>
  <si>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</si>
  <si>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</si>
  <si>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</si>
  <si>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</si>
  <si>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</si>
  <si>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</si>
  <si>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</si>
  <si>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</si>
  <si>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</si>
  <si>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</si>
  <si>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</si>
  <si>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</si>
  <si>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</si>
  <si>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</si>
  <si>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</si>
  <si>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</si>
  <si>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</si>
  <si>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</si>
  <si>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</si>
  <si>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</si>
  <si>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</si>
  <si>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</si>
  <si>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</si>
  <si>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</si>
  <si>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</si>
  <si>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</si>
  <si>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</si>
  <si>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</si>
  <si>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</si>
  <si>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</si>
  <si>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</si>
  <si>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</si>
  <si>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</si>
  <si>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</si>
  <si>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</si>
  <si>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</si>
  <si>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</si>
  <si>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</si>
  <si>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</si>
  <si>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</si>
  <si>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</si>
  <si>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</si>
  <si>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</si>
  <si>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</si>
  <si>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</si>
  <si>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</si>
  <si>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</si>
  <si>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</si>
  <si>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</si>
  <si>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</si>
  <si>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</si>
  <si>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</si>
  <si>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</si>
  <si>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</si>
  <si>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</si>
  <si>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</si>
  <si>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</si>
  <si>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</si>
  <si>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</si>
  <si>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</si>
  <si>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</si>
  <si>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</si>
  <si>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</si>
  <si>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</si>
  <si>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</si>
  <si>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</si>
  <si>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</si>
  <si>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</si>
  <si>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</si>
  <si>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</si>
  <si>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</si>
  <si>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</si>
  <si>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</si>
  <si>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</si>
  <si>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</si>
  <si>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</si>
  <si>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</si>
  <si>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</si>
  <si>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</si>
  <si>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</si>
  <si>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</si>
  <si>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</si>
  <si>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</si>
  <si>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</si>
  <si>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</si>
  <si>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</si>
  <si>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</si>
  <si>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</si>
  <si>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</si>
  <si>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</si>
  <si>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</si>
  <si>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</si>
  <si>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</si>
  <si>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</si>
  <si>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</si>
  <si>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</si>
  <si>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</si>
  <si>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</si>
  <si>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</si>
  <si>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</si>
  <si>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</si>
  <si>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</si>
  <si>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</si>
  <si>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</si>
  <si>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</si>
  <si>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</si>
  <si>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</si>
  <si>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</si>
  <si>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</si>
  <si>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</si>
  <si>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</si>
  <si>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</si>
  <si>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</si>
  <si>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</si>
  <si>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</si>
  <si>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</si>
  <si>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</si>
  <si>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</si>
  <si>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</si>
  <si>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</si>
  <si>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</si>
  <si>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</si>
  <si>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</si>
  <si>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</si>
  <si>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</si>
  <si>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</si>
  <si>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</si>
  <si>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</si>
  <si>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</si>
  <si>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</si>
  <si>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</si>
  <si>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</si>
  <si>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</si>
  <si>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</si>
  <si>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</si>
  <si>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</si>
  <si>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</si>
  <si>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</si>
  <si>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</si>
  <si>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</si>
  <si>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</si>
  <si>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</si>
  <si>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</si>
  <si>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</si>
  <si>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</si>
  <si>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</si>
  <si>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</si>
  <si>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</si>
  <si>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</si>
  <si>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</si>
  <si>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</si>
  <si>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</si>
  <si>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</si>
  <si>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</si>
  <si>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</si>
  <si>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</si>
  <si>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</si>
  <si>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</si>
  <si>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</si>
  <si>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</si>
  <si>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</si>
  <si>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</si>
  <si>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</si>
  <si>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</si>
  <si>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</si>
  <si>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</si>
  <si>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</si>
  <si>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</si>
  <si>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</si>
  <si>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</si>
  <si>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</si>
  <si>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</si>
  <si>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</si>
  <si>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</si>
  <si>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</si>
  <si>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</si>
  <si>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</si>
  <si>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</si>
  <si>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</si>
  <si>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</si>
  <si>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</si>
  <si>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</si>
  <si>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</si>
  <si>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</si>
  <si>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</si>
  <si>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</si>
  <si>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</si>
  <si>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</si>
  <si>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</si>
  <si>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</si>
  <si>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</si>
  <si>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</si>
  <si>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</si>
  <si>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</si>
  <si>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</si>
  <si>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</si>
  <si>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</si>
  <si>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</si>
  <si>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</si>
  <si>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</si>
  <si>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</si>
  <si>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</si>
  <si>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</si>
  <si>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</si>
  <si>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</si>
  <si>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</si>
  <si>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</si>
  <si>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</si>
  <si>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</si>
  <si>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</si>
  <si>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</si>
  <si>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</si>
  <si>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</si>
  <si>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</si>
  <si>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</si>
  <si>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</si>
  <si>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</si>
  <si>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</si>
  <si>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</si>
  <si>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</si>
  <si>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</si>
  <si>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</si>
  <si>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</si>
  <si>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</si>
  <si>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</si>
  <si>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</si>
  <si>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</si>
  <si>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</si>
  <si>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</si>
  <si>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</si>
  <si>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</si>
  <si>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</si>
  <si>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</si>
  <si>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</si>
  <si>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</si>
  <si>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</si>
  <si>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</si>
  <si>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</si>
  <si>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</si>
  <si>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</si>
  <si>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</si>
  <si>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</si>
  <si>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</si>
  <si>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</si>
  <si>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</si>
  <si>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</si>
  <si>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</si>
  <si>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</si>
  <si>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</si>
  <si>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</si>
  <si>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</si>
  <si>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</si>
  <si>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</si>
  <si>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</si>
  <si>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</si>
  <si>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</si>
  <si>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</si>
  <si>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</si>
  <si>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</si>
  <si>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</si>
  <si>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</si>
  <si>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</si>
  <si>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</si>
  <si>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</si>
  <si>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</si>
  <si>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</si>
  <si>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</si>
  <si>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</si>
  <si>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</si>
  <si>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</si>
  <si>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</si>
  <si>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</si>
  <si>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</si>
  <si>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</si>
  <si>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</si>
  <si>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</si>
  <si>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</si>
  <si>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</si>
  <si>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</si>
  <si>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</si>
  <si>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</si>
  <si>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</si>
  <si>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</si>
  <si>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</si>
  <si>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</si>
  <si>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</si>
  <si>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</si>
  <si>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</si>
  <si>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</si>
  <si>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</si>
  <si>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</si>
  <si>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</si>
  <si>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</si>
  <si>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</si>
  <si>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</si>
  <si>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</si>
  <si>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</si>
  <si>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</si>
  <si>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</si>
  <si>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</si>
  <si>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</si>
  <si>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</si>
  <si>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</si>
  <si>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</si>
  <si>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</si>
  <si>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</si>
  <si>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</si>
  <si>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</si>
  <si>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</si>
  <si>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</si>
  <si>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</si>
  <si>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</si>
  <si>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</si>
  <si>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</si>
  <si>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</si>
  <si>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</si>
  <si>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</si>
  <si>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</si>
  <si>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</si>
  <si>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</si>
  <si>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</si>
  <si>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</si>
  <si>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</si>
  <si>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</si>
  <si>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</si>
  <si>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</si>
  <si>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</si>
  <si>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</si>
  <si>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</si>
  <si>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</si>
  <si>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</si>
  <si>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</si>
  <si>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</si>
  <si>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</si>
  <si>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</si>
  <si>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</si>
  <si>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</si>
  <si>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</si>
  <si>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</si>
  <si>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</si>
  <si>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</si>
  <si>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</si>
  <si>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</si>
  <si>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</si>
  <si>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</si>
  <si>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</si>
  <si>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</si>
  <si>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</si>
  <si>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</si>
  <si>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</si>
  <si>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</si>
  <si>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</si>
  <si>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</si>
  <si>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</si>
  <si>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</si>
  <si>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</si>
  <si>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</si>
  <si>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</si>
  <si>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</si>
  <si>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</si>
  <si>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</si>
  <si>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</si>
  <si>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</si>
  <si>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</si>
  <si>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</si>
  <si>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</si>
  <si>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</si>
  <si>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</si>
  <si>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</si>
  <si>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</si>
  <si>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</si>
  <si>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</si>
  <si>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</si>
  <si>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</si>
  <si>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</si>
  <si>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</si>
  <si>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</si>
  <si>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</si>
  <si>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</si>
  <si>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</si>
  <si>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</si>
  <si>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</si>
  <si>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</si>
  <si>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</si>
  <si>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</si>
  <si>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</si>
  <si>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</si>
  <si>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</si>
  <si>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</si>
  <si>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</si>
  <si>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</si>
  <si>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</si>
  <si>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</si>
  <si>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</si>
  <si>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</si>
  <si>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</si>
  <si>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</si>
  <si>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</si>
  <si>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</si>
  <si>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</si>
  <si>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</si>
  <si>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</si>
  <si>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</si>
  <si>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</si>
  <si>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</si>
  <si>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</si>
  <si>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</si>
  <si>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</si>
  <si>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</si>
  <si>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</si>
  <si>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</si>
  <si>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</si>
  <si>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</si>
  <si>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</si>
  <si>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</si>
  <si>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</si>
  <si>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</si>
  <si>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</si>
  <si>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</si>
  <si>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</si>
  <si>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</si>
  <si>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</si>
  <si>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</si>
  <si>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</si>
  <si>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</si>
  <si>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</si>
  <si>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</si>
  <si>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</si>
  <si>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</si>
  <si>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</si>
  <si>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</si>
  <si>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</si>
  <si>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</si>
  <si>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</si>
  <si>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</si>
  <si>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</si>
  <si>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</si>
  <si>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</si>
  <si>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</si>
  <si>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</si>
  <si>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</si>
  <si>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</si>
  <si>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</si>
  <si>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</si>
  <si>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</si>
  <si>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</si>
  <si>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</si>
  <si>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</si>
  <si>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</si>
  <si>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</si>
  <si>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</si>
  <si>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</si>
  <si>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</si>
  <si>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</si>
  <si>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</si>
  <si>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</si>
  <si>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</si>
  <si>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</si>
  <si>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</si>
  <si>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</si>
  <si>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</si>
  <si>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</si>
  <si>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</si>
  <si>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</si>
  <si>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</si>
  <si>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</si>
  <si>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</si>
  <si>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</si>
  <si>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</si>
  <si>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</si>
  <si>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</si>
  <si>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</si>
  <si>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</si>
  <si>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</si>
  <si>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</si>
  <si>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</si>
  <si>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</si>
  <si>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</si>
  <si>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</si>
  <si>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</si>
  <si>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</si>
  <si>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</si>
  <si>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</si>
  <si>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</si>
  <si>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</si>
  <si>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</si>
  <si>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</si>
  <si>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</si>
  <si>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</si>
  <si>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</si>
  <si>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</si>
  <si>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</si>
  <si>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</si>
  <si>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</si>
  <si>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</si>
  <si>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</si>
  <si>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</si>
  <si>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</si>
  <si>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</si>
  <si>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</si>
  <si>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</si>
  <si>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</si>
  <si>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</si>
  <si>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</si>
  <si>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</si>
  <si>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</si>
  <si>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</si>
  <si>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</si>
  <si>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</si>
  <si>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</si>
  <si>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</si>
  <si>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</si>
  <si>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</si>
  <si>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</si>
  <si>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</si>
  <si>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</si>
  <si>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</si>
  <si>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</si>
  <si>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</si>
  <si>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</si>
  <si>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</si>
  <si>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</si>
  <si>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</si>
  <si>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</si>
  <si>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</si>
  <si>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</si>
  <si>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</si>
  <si>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</si>
  <si>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</si>
  <si>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</si>
  <si>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</si>
  <si>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</si>
  <si>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</si>
  <si>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</si>
  <si>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</si>
  <si>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</si>
  <si>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</si>
  <si>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</si>
  <si>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</si>
  <si>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</si>
  <si>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</si>
  <si>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</si>
  <si>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</si>
  <si>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</si>
  <si>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</si>
  <si>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</si>
  <si>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</si>
  <si>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</si>
  <si>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</si>
  <si>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</si>
  <si>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</si>
  <si>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</si>
  <si>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</si>
  <si>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</si>
  <si>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</si>
  <si>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</si>
  <si>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</si>
  <si>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</si>
  <si>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</si>
  <si>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</si>
  <si>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</si>
  <si>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</si>
  <si>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</si>
  <si>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</si>
  <si>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</si>
  <si>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</si>
  <si>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</si>
  <si>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</si>
  <si>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</si>
  <si>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</si>
  <si>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</si>
  <si>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</si>
  <si>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</si>
  <si>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</si>
  <si>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</si>
  <si>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</si>
  <si>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</si>
  <si>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</si>
  <si>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</si>
  <si>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</si>
  <si>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</si>
  <si>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</si>
  <si>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</si>
  <si>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</si>
  <si>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</si>
  <si>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</si>
  <si>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</si>
  <si>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</si>
  <si>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</si>
  <si>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</si>
  <si>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</si>
  <si>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</si>
  <si>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</si>
  <si>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</si>
  <si>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</si>
  <si>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</si>
  <si>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</si>
  <si>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</si>
  <si>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</si>
  <si>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</si>
  <si>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</si>
  <si>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</si>
  <si>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</si>
  <si>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</si>
  <si>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</si>
  <si>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</si>
  <si>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</si>
  <si>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</si>
  <si>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</si>
  <si>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</si>
  <si>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</si>
  <si>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</si>
  <si>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</si>
  <si>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</si>
  <si>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</si>
  <si>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</si>
  <si>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</si>
  <si>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</si>
  <si>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</si>
  <si>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</si>
  <si>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</si>
  <si>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</si>
  <si>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</si>
  <si>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</si>
  <si>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</si>
  <si>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</si>
  <si>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</si>
  <si>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</si>
  <si>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</si>
  <si>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</si>
  <si>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</si>
  <si>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</si>
  <si>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</si>
  <si>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</si>
  <si>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</si>
  <si>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</si>
  <si>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</si>
  <si>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</si>
  <si>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</si>
  <si>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</si>
  <si>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</si>
  <si>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</si>
  <si>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</si>
  <si>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</si>
  <si>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</si>
  <si>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</si>
  <si>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</si>
  <si>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</si>
  <si>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</si>
  <si>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</si>
  <si>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</si>
  <si>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</si>
  <si>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</si>
  <si>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</si>
  <si>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</si>
  <si>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</si>
  <si>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</si>
  <si>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</si>
  <si>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</si>
  <si>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</si>
  <si>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</si>
  <si>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</si>
  <si>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</si>
  <si>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</si>
  <si>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</si>
  <si>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</si>
  <si>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</si>
  <si>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</si>
  <si>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</si>
  <si>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</si>
  <si>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</si>
  <si>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</si>
  <si>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</si>
  <si>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</si>
  <si>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</si>
  <si>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</si>
  <si>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</si>
  <si>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</si>
  <si>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</si>
  <si>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</si>
  <si>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</si>
  <si>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</si>
  <si>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</si>
  <si>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</si>
  <si>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</si>
  <si>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</si>
  <si>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</si>
  <si>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</si>
  <si>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</si>
  <si>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</si>
  <si>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</si>
  <si>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</si>
  <si>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</si>
  <si>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</si>
  <si>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</si>
  <si>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</si>
  <si>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</si>
  <si>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</si>
  <si>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</si>
  <si>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</si>
  <si>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</si>
  <si>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</si>
  <si>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</si>
  <si>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</si>
  <si>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</si>
  <si>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</si>
  <si>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</si>
  <si>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</si>
  <si>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</si>
  <si>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</si>
  <si>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</si>
  <si>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</si>
  <si>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</si>
  <si>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</si>
  <si>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</si>
  <si>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</si>
  <si>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</si>
  <si>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</si>
  <si>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</si>
  <si>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</si>
  <si>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</si>
  <si>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</si>
  <si>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</si>
  <si>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</si>
  <si>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</si>
  <si>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</si>
  <si>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</si>
  <si>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</si>
  <si>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</si>
  <si>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</si>
  <si>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</si>
  <si>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</si>
  <si>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</si>
  <si>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</si>
  <si>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</si>
  <si>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</si>
  <si>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</si>
  <si>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</si>
  <si>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</si>
  <si>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</si>
  <si>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</si>
  <si>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</si>
  <si>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</si>
  <si>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</si>
  <si>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</si>
  <si>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</si>
  <si>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</si>
  <si>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</si>
  <si>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</si>
  <si>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</si>
  <si>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</si>
  <si>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</si>
  <si>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</si>
  <si>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</si>
  <si>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</si>
  <si>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</si>
  <si>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</si>
  <si>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</si>
  <si>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</si>
  <si>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</si>
  <si>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</si>
  <si>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</si>
  <si>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</si>
  <si>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</si>
  <si>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</si>
  <si>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</si>
  <si>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</si>
  <si>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</si>
  <si>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</si>
  <si>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</si>
  <si>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</si>
  <si>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</si>
  <si>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</si>
  <si>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</si>
  <si>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</si>
  <si>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</si>
  <si>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</si>
  <si>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</si>
  <si>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</si>
  <si>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</si>
  <si>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</si>
  <si>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</si>
  <si>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</si>
  <si>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</si>
  <si>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</si>
  <si>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</si>
  <si>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</si>
  <si>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</si>
  <si>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</si>
  <si>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</si>
  <si>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</si>
  <si>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</si>
  <si>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</si>
  <si>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</si>
  <si>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</si>
  <si>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</si>
  <si>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</si>
  <si>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</si>
  <si>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</si>
  <si>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</si>
  <si>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</si>
  <si>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</si>
  <si>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</si>
  <si>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</si>
  <si>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</si>
  <si>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</si>
  <si>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</si>
  <si>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</si>
  <si>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</si>
  <si>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</si>
  <si>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</si>
  <si>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</si>
  <si>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</si>
  <si>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</si>
  <si>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</si>
  <si>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</si>
  <si>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</si>
  <si>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</si>
  <si>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</si>
  <si>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</si>
  <si>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</si>
  <si>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</si>
  <si>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</si>
  <si>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</si>
  <si>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</si>
  <si>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</si>
  <si>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</si>
  <si>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</si>
  <si>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</si>
  <si>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</si>
  <si>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</si>
  <si>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</si>
  <si>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</si>
  <si>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</si>
  <si>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</si>
  <si>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</si>
  <si>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</si>
  <si>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</si>
  <si>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</si>
  <si>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</si>
  <si>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</si>
  <si>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</si>
  <si>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</si>
  <si>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</si>
  <si>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</si>
  <si>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</si>
  <si>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</si>
  <si>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</si>
  <si>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</si>
  <si>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</si>
  <si>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</si>
  <si>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</si>
  <si>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</si>
  <si>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</si>
  <si>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</si>
  <si>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</si>
  <si>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</si>
  <si>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</si>
  <si>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</si>
  <si>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</si>
  <si>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</si>
  <si>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</si>
  <si>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</si>
  <si>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</si>
  <si>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</si>
  <si>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</si>
  <si>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</si>
  <si>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</si>
  <si>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</si>
  <si>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</si>
  <si>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</si>
  <si>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</si>
  <si>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</si>
  <si>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</si>
  <si>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</si>
  <si>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</si>
  <si>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</si>
  <si>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</si>
  <si>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</si>
  <si>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</si>
  <si>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</si>
  <si>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</si>
  <si>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</si>
  <si>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</si>
  <si>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</si>
  <si>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</si>
  <si>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</si>
  <si>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</si>
  <si>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</si>
  <si>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</si>
  <si>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</si>
  <si>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</si>
  <si>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</si>
  <si>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</si>
  <si>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</si>
  <si>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</si>
  <si>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</si>
  <si>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</si>
  <si>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</si>
  <si>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</si>
  <si>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</si>
  <si>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</si>
  <si>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</si>
  <si>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</si>
  <si>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</si>
  <si>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</si>
  <si>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</si>
  <si>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</si>
  <si>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</si>
  <si>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</si>
  <si>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</si>
  <si>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</si>
  <si>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</si>
  <si>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</si>
  <si>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</si>
  <si>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</si>
  <si>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</si>
  <si>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</si>
  <si>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</si>
  <si>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</si>
  <si>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</si>
  <si>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</si>
  <si>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</si>
  <si>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</si>
  <si>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</si>
  <si>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</si>
  <si>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</si>
  <si>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</si>
  <si>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</si>
  <si>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</si>
  <si>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</si>
  <si>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</si>
  <si>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</si>
  <si>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</si>
  <si>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</si>
  <si>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</si>
  <si>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</si>
  <si>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</si>
  <si>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</si>
  <si>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</si>
  <si>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</si>
  <si>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</si>
  <si>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</si>
  <si>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</si>
  <si>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</si>
  <si>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</si>
  <si>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</si>
  <si>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</si>
  <si>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</si>
  <si>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</si>
  <si>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</si>
  <si>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</si>
  <si>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</si>
  <si>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</si>
  <si>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</si>
  <si>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</si>
  <si>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</si>
  <si>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</si>
  <si>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</si>
  <si>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</si>
  <si>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</si>
  <si>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</si>
  <si>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</si>
  <si>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</si>
  <si>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</si>
  <si>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</si>
  <si>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</si>
  <si>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</si>
  <si>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</si>
  <si>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</si>
  <si>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</si>
  <si>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</si>
  <si>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</si>
  <si>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</si>
  <si>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</si>
  <si>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</si>
  <si>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</si>
  <si>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</si>
  <si>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</si>
  <si>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</si>
  <si>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</si>
  <si>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</si>
  <si>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</si>
  <si>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</si>
  <si>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</si>
  <si>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</si>
  <si>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</si>
  <si>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</si>
  <si>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</si>
  <si>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</si>
  <si>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</si>
  <si>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</si>
  <si>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</si>
  <si>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</si>
  <si>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</si>
  <si>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</si>
  <si>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</si>
  <si>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</si>
  <si>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</si>
  <si>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</si>
  <si>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</si>
  <si>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</si>
  <si>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</si>
  <si>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</si>
  <si>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</si>
  <si>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</si>
  <si>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</si>
  <si>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</si>
  <si>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</si>
  <si>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</si>
  <si>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</si>
  <si>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</si>
  <si>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</si>
  <si>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</si>
  <si>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</si>
  <si>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</si>
  <si>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</si>
  <si>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</si>
  <si>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</si>
  <si>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</si>
  <si>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</si>
  <si>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</si>
  <si>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</si>
  <si>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</si>
  <si>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</si>
  <si>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</si>
  <si>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</si>
  <si>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</si>
  <si>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</si>
  <si>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</si>
  <si>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</si>
  <si>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</si>
  <si>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</si>
  <si>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</si>
  <si>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</si>
  <si>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</si>
  <si>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</si>
  <si>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</si>
  <si>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</si>
  <si>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</si>
  <si>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</si>
  <si>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</si>
  <si>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</si>
  <si>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</si>
  <si>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</si>
  <si>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</si>
  <si>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</si>
  <si>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</si>
  <si>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</si>
  <si>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</si>
  <si>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</si>
  <si>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</si>
  <si>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</si>
  <si>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</si>
  <si>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</si>
  <si>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</si>
  <si>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</si>
  <si>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</si>
  <si>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</si>
  <si>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</si>
  <si>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</si>
  <si>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</si>
  <si>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</si>
  <si>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</si>
  <si>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</si>
  <si>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</si>
  <si>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</si>
  <si>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</si>
  <si>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</si>
  <si>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</si>
  <si>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</si>
  <si>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</si>
  <si>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</si>
  <si>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</si>
  <si>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</si>
  <si>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</si>
  <si>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</si>
  <si>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</si>
  <si>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</si>
  <si>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</si>
  <si>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</si>
  <si>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</si>
  <si>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</si>
  <si>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</si>
  <si>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</si>
  <si>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</si>
  <si>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</si>
  <si>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</si>
  <si>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</si>
  <si>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</si>
  <si>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</si>
  <si>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</si>
  <si>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</si>
  <si>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</si>
  <si>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</si>
  <si>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</si>
  <si>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</si>
  <si>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</si>
  <si>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</si>
  <si>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</si>
  <si>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</si>
  <si>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</si>
  <si>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</si>
  <si>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</si>
  <si>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</si>
  <si>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</si>
  <si>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</si>
  <si>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</si>
  <si>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</si>
  <si>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</si>
  <si>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</si>
  <si>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</si>
  <si>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</si>
  <si>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</si>
  <si>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</si>
  <si>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</si>
  <si>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</si>
  <si>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</si>
  <si>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</si>
  <si>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</si>
  <si>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</si>
  <si>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</si>
  <si>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</si>
  <si>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</si>
  <si>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</si>
  <si>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</si>
  <si>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</si>
  <si>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</si>
  <si>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</si>
  <si>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</si>
  <si>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</si>
  <si>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</si>
  <si>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</si>
  <si>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</si>
  <si>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</si>
  <si>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</si>
  <si>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</si>
  <si>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</si>
  <si>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</si>
  <si>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</si>
  <si>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</si>
  <si>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</si>
  <si>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</si>
  <si>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</si>
  <si>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</si>
  <si>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</si>
  <si>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</si>
  <si>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</si>
  <si>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</si>
  <si>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</si>
  <si>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</si>
  <si>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</si>
  <si>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</si>
  <si>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</si>
  <si>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</si>
  <si>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</si>
  <si>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</si>
  <si>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</si>
  <si>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</si>
  <si>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</si>
  <si>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</si>
  <si>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</si>
  <si>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</si>
  <si>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</si>
  <si>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</si>
  <si>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</si>
  <si>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</si>
  <si>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</si>
  <si>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</si>
  <si>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</si>
  <si>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</si>
  <si>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</si>
  <si>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</si>
  <si>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</si>
  <si>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</si>
  <si>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</si>
  <si>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</si>
  <si>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</si>
  <si>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</si>
  <si>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</si>
  <si>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</si>
  <si>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</si>
  <si>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</si>
  <si>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</si>
  <si>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</si>
  <si>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</si>
  <si>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</si>
  <si>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</si>
  <si>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</si>
  <si>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</si>
  <si>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</si>
  <si>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</si>
  <si>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</si>
  <si>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</si>
  <si>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</si>
  <si>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</si>
  <si>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</si>
  <si>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</si>
  <si>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</si>
  <si>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</si>
  <si>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</si>
  <si>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</si>
  <si>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</si>
  <si>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</si>
  <si>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</si>
  <si>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</si>
  <si>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</si>
  <si>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</si>
  <si>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</si>
  <si>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</si>
  <si>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</si>
  <si>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</si>
  <si>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</si>
  <si>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</si>
  <si>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</si>
  <si>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</si>
  <si>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</si>
  <si>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</si>
  <si>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</si>
  <si>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</si>
  <si>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</si>
  <si>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</si>
  <si>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</si>
  <si>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</si>
  <si>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</si>
  <si>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</si>
  <si>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</si>
  <si>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</si>
  <si>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</si>
  <si>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</si>
  <si>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</si>
  <si>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</si>
  <si>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</si>
  <si>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</si>
  <si>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</si>
  <si>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</si>
  <si>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</si>
  <si>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</si>
  <si>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</si>
  <si>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</si>
  <si>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</si>
  <si>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</si>
  <si>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</si>
  <si>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</si>
  <si>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</si>
  <si>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</si>
  <si>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</si>
  <si>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</si>
  <si>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</si>
  <si>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</si>
  <si>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</si>
  <si>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</si>
  <si>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</si>
  <si>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</si>
  <si>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</si>
  <si>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</si>
  <si>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</si>
  <si>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</si>
  <si>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</si>
  <si>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</si>
  <si>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</si>
  <si>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</si>
  <si>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</si>
  <si>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</si>
  <si>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</si>
  <si>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</si>
  <si>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</si>
  <si>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</si>
  <si>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</si>
  <si>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</si>
  <si>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</si>
  <si>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</si>
  <si>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</si>
  <si>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</si>
  <si>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</si>
  <si>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</si>
  <si>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</si>
  <si>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</si>
  <si>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</si>
  <si>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</si>
  <si>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</si>
  <si>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</si>
  <si>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</si>
  <si>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</si>
  <si>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</si>
  <si>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</si>
  <si>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</si>
  <si>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</si>
  <si>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</si>
  <si>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</si>
  <si>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</si>
  <si>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</si>
  <si>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</si>
  <si>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</si>
  <si>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</si>
  <si>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</si>
  <si>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</si>
  <si>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</si>
  <si>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</si>
  <si>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</si>
  <si>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</si>
  <si>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</si>
  <si>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</si>
  <si>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</si>
  <si>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</si>
  <si>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</si>
  <si>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</si>
  <si>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</si>
  <si>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</si>
  <si>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</si>
  <si>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</si>
  <si>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</si>
  <si>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</si>
  <si>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</si>
  <si>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</si>
  <si>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</si>
  <si>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</si>
  <si>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</si>
  <si>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</si>
  <si>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</si>
  <si>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</si>
  <si>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</si>
  <si>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</si>
  <si>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</si>
  <si>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</si>
  <si>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</si>
  <si>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</si>
  <si>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</si>
  <si>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</si>
  <si>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</si>
  <si>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</si>
  <si>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</si>
  <si>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</si>
  <si>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</si>
  <si>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</si>
  <si>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</si>
  <si>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</si>
  <si>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</si>
  <si>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</si>
  <si>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</si>
  <si>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</si>
  <si>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</si>
  <si>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</si>
  <si>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</si>
  <si>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</si>
  <si>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</si>
  <si>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</si>
  <si>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</si>
  <si>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</si>
  <si>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</si>
  <si>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</si>
  <si>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</si>
  <si>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</si>
  <si>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</si>
  <si>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</si>
  <si>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</si>
  <si>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</si>
  <si>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</si>
  <si>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</si>
  <si>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</si>
  <si>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</si>
  <si>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</si>
  <si>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</si>
  <si>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</si>
  <si>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</si>
  <si>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</si>
  <si>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</si>
  <si>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</si>
  <si>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</si>
  <si>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</si>
  <si>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</si>
  <si>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</si>
  <si>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</si>
  <si>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</si>
  <si>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</si>
  <si>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</si>
  <si>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</si>
  <si>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</si>
  <si>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</si>
  <si>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</si>
  <si>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</si>
  <si>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</si>
  <si>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</si>
  <si>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</si>
  <si>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</si>
  <si>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</si>
  <si>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</si>
  <si>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</si>
  <si>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</si>
  <si>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</si>
  <si>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</si>
  <si>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</si>
  <si>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</si>
  <si>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</si>
  <si>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</si>
  <si>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</si>
  <si>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</si>
  <si>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</si>
  <si>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</si>
  <si>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</si>
  <si>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</si>
  <si>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</si>
  <si>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</si>
  <si>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</si>
  <si>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</si>
  <si>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</si>
  <si>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</si>
  <si>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</si>
  <si>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</si>
  <si>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</si>
  <si>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</si>
  <si>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</si>
  <si>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</si>
  <si>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</si>
  <si>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</si>
  <si>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</si>
  <si>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</si>
  <si>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</si>
  <si>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</si>
  <si>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</si>
  <si>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</si>
  <si>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</si>
  <si>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</si>
  <si>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</si>
  <si>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</si>
  <si>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</si>
  <si>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</si>
  <si>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</si>
  <si>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</si>
  <si>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</si>
  <si>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</si>
  <si>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</si>
  <si>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</si>
  <si>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</si>
  <si>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</si>
  <si>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</si>
  <si>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</si>
  <si>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</si>
  <si>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</si>
  <si>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</si>
  <si>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</si>
  <si>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</si>
  <si>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</si>
  <si>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</si>
  <si>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</si>
  <si>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</si>
  <si>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</si>
  <si>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</si>
  <si>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</si>
  <si>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</si>
  <si>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</si>
  <si>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</si>
  <si>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</si>
  <si>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</si>
  <si>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</si>
  <si>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</si>
  <si>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</si>
  <si>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</si>
  <si>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</si>
  <si>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</si>
  <si>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</si>
  <si>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</si>
  <si>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</si>
  <si>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</si>
  <si>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</si>
  <si>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</si>
  <si>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</si>
  <si>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</si>
  <si>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</si>
  <si>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</si>
  <si>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</si>
  <si>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</si>
  <si>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</si>
  <si>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</si>
  <si>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</si>
  <si>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</si>
  <si>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</si>
  <si>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</si>
  <si>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</si>
  <si>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</si>
  <si>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</si>
  <si>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</si>
  <si>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</si>
  <si>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</si>
  <si>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</si>
  <si>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</si>
  <si>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</si>
  <si>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</si>
  <si>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</si>
  <si>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</si>
  <si>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</si>
  <si>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</si>
  <si>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</si>
  <si>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</si>
  <si>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</si>
  <si>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</si>
  <si>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</si>
  <si>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</si>
  <si>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</si>
  <si>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</si>
  <si>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</si>
  <si>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</si>
  <si>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</si>
  <si>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</si>
  <si>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</si>
  <si>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</si>
  <si>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</si>
  <si>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</si>
  <si>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</si>
  <si>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</si>
  <si>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</si>
  <si>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</si>
  <si>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</si>
  <si>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</si>
  <si>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</si>
  <si>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</si>
  <si>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</si>
  <si>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</si>
  <si>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</si>
  <si>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</si>
  <si>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</si>
  <si>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</si>
  <si>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</si>
  <si>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</si>
  <si>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</si>
  <si>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</si>
  <si>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</si>
  <si>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</si>
  <si>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</si>
  <si>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</si>
  <si>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</si>
  <si>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</si>
  <si>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</si>
  <si>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</si>
  <si>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</si>
  <si>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</si>
  <si>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</si>
  <si>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</si>
  <si>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</si>
  <si>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</si>
  <si>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</si>
  <si>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</si>
  <si>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</si>
  <si>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</si>
  <si>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</si>
  <si>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</si>
  <si>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</si>
  <si>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</si>
  <si>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</si>
  <si>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</si>
  <si>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</si>
  <si>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</si>
  <si>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</si>
  <si>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</si>
  <si>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</si>
  <si>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</si>
  <si>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</si>
  <si>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</si>
  <si>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</si>
  <si>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</si>
  <si>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</si>
  <si>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</si>
  <si>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</si>
  <si>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</si>
  <si>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</si>
  <si>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</si>
  <si>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</si>
  <si>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</si>
  <si>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</si>
  <si>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</si>
  <si>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</si>
  <si>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</si>
  <si>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</si>
  <si>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</si>
  <si>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</si>
  <si>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</si>
  <si>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</si>
  <si>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</si>
  <si>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</si>
  <si>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</si>
  <si>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</si>
  <si>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</si>
  <si>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</si>
  <si>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</si>
  <si>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</si>
  <si>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</si>
  <si>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</si>
  <si>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</si>
  <si>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</si>
  <si>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</si>
  <si>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</si>
  <si>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</si>
  <si>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</si>
  <si>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</si>
  <si>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</si>
  <si>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</si>
  <si>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</si>
  <si>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</si>
  <si>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</si>
  <si>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</si>
  <si>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</si>
  <si>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</si>
  <si>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</si>
  <si>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</si>
  <si>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</si>
  <si>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</si>
  <si>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</si>
  <si>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</si>
  <si>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</si>
  <si>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</si>
  <si>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</si>
  <si>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</si>
  <si>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</si>
  <si>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</si>
  <si>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</si>
  <si>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</si>
  <si>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</si>
  <si>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</si>
  <si>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</si>
  <si>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</si>
  <si>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</si>
  <si>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</si>
  <si>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</si>
  <si>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</si>
  <si>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</si>
  <si>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</si>
  <si>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</si>
  <si>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</si>
  <si>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</si>
  <si>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</si>
  <si>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</si>
  <si>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</si>
  <si>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</si>
  <si>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</si>
  <si>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</si>
  <si>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</si>
  <si>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</si>
  <si>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</si>
  <si>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</si>
  <si>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</si>
  <si>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</si>
  <si>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</si>
  <si>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</si>
  <si>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</si>
  <si>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</si>
  <si>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</si>
  <si>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</si>
  <si>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</si>
  <si>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</si>
  <si>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</si>
  <si>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</si>
  <si>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</si>
  <si>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</si>
  <si>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</si>
  <si>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</si>
  <si>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</si>
  <si>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</si>
  <si>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</si>
  <si>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</si>
  <si>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</si>
  <si>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</si>
  <si>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</si>
  <si>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</si>
  <si>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</si>
  <si>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</si>
  <si>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</si>
  <si>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</si>
  <si>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</si>
  <si>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</si>
  <si>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</si>
  <si>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</si>
  <si>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</si>
  <si>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</si>
  <si>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</si>
  <si>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</si>
  <si>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</si>
  <si>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</si>
  <si>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</si>
  <si>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</si>
  <si>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</si>
  <si>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</si>
  <si>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</si>
  <si>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</si>
  <si>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</si>
  <si>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</si>
  <si>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</si>
  <si>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</si>
  <si>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</si>
  <si>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</si>
  <si>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</si>
  <si>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</si>
  <si>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</si>
  <si>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</si>
  <si>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</si>
  <si>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</si>
  <si>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</si>
  <si>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</si>
  <si>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</si>
  <si>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</si>
  <si>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</si>
  <si>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</si>
  <si>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</si>
  <si>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</si>
  <si>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</si>
  <si>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</si>
  <si>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</si>
  <si>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</si>
  <si>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</si>
  <si>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</si>
  <si>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</si>
  <si>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</si>
  <si>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</si>
  <si>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</si>
  <si>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</si>
  <si>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</si>
  <si>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</si>
  <si>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</si>
  <si>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</si>
  <si>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</si>
  <si>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</si>
  <si>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</si>
  <si>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</si>
  <si>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</si>
  <si>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</si>
  <si>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</si>
  <si>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</si>
  <si>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</si>
  <si>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</si>
  <si>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</si>
  <si>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</si>
  <si>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</si>
  <si>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</si>
  <si>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</si>
  <si>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</si>
  <si>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</si>
  <si>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</si>
  <si>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</si>
  <si>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</si>
  <si>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</si>
  <si>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</si>
  <si>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</si>
  <si>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</si>
  <si>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</si>
  <si>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</si>
  <si>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</si>
  <si>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</si>
  <si>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</si>
  <si>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</si>
  <si>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</si>
  <si>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</si>
  <si>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</si>
  <si>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</si>
  <si>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</si>
  <si>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</si>
  <si>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</si>
  <si>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</si>
  <si>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</si>
  <si>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</si>
  <si>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</si>
  <si>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</si>
  <si>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</si>
  <si>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</si>
  <si>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</si>
  <si>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</si>
  <si>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</si>
  <si>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</si>
  <si>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</si>
  <si>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</si>
  <si>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</si>
  <si>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</si>
  <si>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</si>
  <si>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</si>
  <si>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</si>
  <si>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</si>
  <si>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</si>
  <si>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</si>
  <si>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</si>
  <si>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</si>
  <si>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</si>
  <si>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</si>
  <si>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</si>
  <si>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</si>
  <si>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</si>
  <si>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</si>
  <si>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</si>
  <si>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</si>
  <si>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</si>
  <si>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</si>
  <si>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</si>
  <si>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</si>
  <si>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</si>
  <si>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</si>
  <si>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</si>
  <si>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</si>
  <si>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</si>
  <si>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</si>
  <si>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</si>
  <si>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</si>
  <si>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</si>
  <si>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</si>
  <si>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</si>
  <si>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</si>
  <si>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</si>
  <si>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</si>
  <si>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</si>
  <si>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</si>
  <si>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</si>
  <si>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</si>
  <si>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</si>
  <si>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</si>
  <si>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</si>
  <si>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</si>
  <si>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</si>
  <si>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</si>
  <si>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</si>
  <si>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</si>
  <si>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</si>
  <si>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</si>
  <si>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</si>
  <si>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</si>
  <si>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</si>
  <si>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</si>
  <si>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</si>
  <si>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</si>
  <si>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</si>
  <si>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</si>
  <si>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</si>
  <si>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</si>
  <si>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</si>
  <si>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</si>
  <si>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</si>
  <si>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</si>
  <si>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</si>
  <si>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</si>
  <si>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</si>
  <si>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</si>
  <si>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</si>
  <si>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</si>
  <si>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</si>
  <si>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</si>
  <si>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</si>
  <si>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</si>
  <si>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</si>
  <si>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</si>
  <si>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</si>
  <si>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</si>
  <si>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</si>
  <si>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</si>
  <si>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</si>
  <si>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</si>
  <si>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</si>
  <si>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</si>
  <si>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</si>
  <si>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</si>
  <si>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</si>
  <si>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</si>
  <si>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</si>
  <si>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</si>
  <si>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</si>
  <si>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</si>
  <si>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</si>
  <si>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</si>
  <si>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</si>
  <si>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</si>
  <si>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</si>
  <si>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</si>
  <si>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</si>
  <si>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</si>
  <si>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</si>
  <si>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</si>
  <si>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</si>
  <si>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</si>
  <si>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</si>
  <si>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</si>
  <si>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</si>
  <si>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</si>
  <si>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</si>
  <si>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</si>
  <si>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</si>
  <si>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</si>
  <si>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</si>
  <si>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</si>
  <si>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</si>
  <si>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</si>
  <si>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</si>
  <si>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</si>
  <si>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</si>
  <si>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</si>
  <si>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</si>
  <si>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</si>
  <si>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</si>
  <si>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</si>
  <si>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</si>
  <si>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</si>
  <si>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</si>
  <si>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</si>
  <si>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</si>
  <si>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</si>
  <si>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</si>
  <si>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</si>
  <si>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</si>
  <si>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</si>
  <si>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</si>
  <si>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</si>
  <si>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</si>
  <si>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</si>
  <si>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</si>
  <si>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</si>
  <si>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</si>
  <si>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</si>
  <si>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</si>
  <si>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</si>
  <si>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</si>
  <si>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</si>
  <si>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</si>
  <si>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</si>
  <si>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</si>
  <si>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</si>
  <si>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</si>
  <si>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</si>
  <si>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</si>
  <si>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</si>
  <si>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</si>
  <si>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</si>
  <si>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</si>
  <si>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</si>
  <si>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</si>
  <si>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</si>
  <si>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</si>
  <si>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</si>
  <si>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</si>
  <si>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</si>
  <si>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</si>
  <si>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</si>
  <si>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</si>
  <si>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</si>
  <si>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</si>
  <si>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</si>
  <si>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</si>
  <si>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</si>
  <si>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</si>
  <si>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</si>
  <si>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</si>
  <si>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</si>
  <si>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</si>
  <si>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</si>
  <si>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</si>
  <si>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</si>
  <si>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</si>
  <si>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</si>
  <si>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</si>
  <si>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</si>
  <si>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</si>
  <si>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</si>
  <si>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</si>
  <si>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</si>
  <si>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</si>
  <si>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</si>
  <si>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</si>
  <si>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</si>
  <si>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</si>
  <si>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</si>
  <si>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</si>
  <si>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</si>
  <si>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</si>
  <si>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</si>
  <si>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</si>
  <si>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</si>
  <si>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</si>
  <si>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</si>
  <si>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</si>
  <si>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</si>
  <si>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</si>
  <si>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</si>
  <si>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</si>
  <si>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</si>
  <si>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</si>
  <si>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</si>
  <si>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</si>
  <si>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</si>
  <si>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</si>
  <si>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</si>
  <si>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</si>
  <si>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</si>
  <si>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</si>
  <si>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</si>
  <si>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</si>
  <si>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</si>
  <si>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</si>
  <si>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</si>
  <si>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</si>
  <si>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</si>
  <si>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</si>
  <si>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</si>
  <si>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</si>
  <si>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</si>
  <si>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</si>
  <si>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</si>
  <si>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</si>
  <si>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</si>
  <si>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</si>
  <si>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</si>
  <si>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</si>
  <si>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</si>
  <si>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</si>
  <si>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</si>
  <si>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</si>
  <si>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</si>
  <si>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</si>
  <si>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</si>
  <si>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</si>
  <si>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</si>
  <si>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</si>
  <si>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</si>
  <si>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</si>
  <si>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</si>
  <si>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</si>
  <si>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</si>
  <si>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</si>
  <si>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</si>
  <si>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</si>
  <si>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</si>
  <si>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</si>
  <si>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</si>
  <si>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</si>
  <si>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</si>
  <si>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</si>
  <si>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</si>
  <si>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</si>
  <si>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</si>
  <si>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</si>
  <si>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</si>
  <si>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</si>
  <si>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</si>
  <si>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</si>
  <si>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</si>
  <si>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</si>
  <si>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</si>
  <si>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</si>
  <si>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</si>
  <si>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</si>
  <si>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</si>
  <si>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</si>
  <si>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</si>
  <si>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</si>
  <si>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</si>
  <si>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</si>
  <si>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</si>
  <si>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</si>
  <si>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</si>
  <si>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</si>
  <si>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</si>
  <si>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</si>
  <si>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</si>
  <si>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</si>
  <si>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</si>
  <si>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</si>
  <si>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</si>
  <si>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</si>
  <si>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</si>
  <si>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</si>
  <si>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</si>
  <si>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</si>
  <si>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</si>
  <si>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</si>
  <si>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</si>
  <si>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</si>
  <si>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</si>
  <si>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</si>
  <si>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</si>
  <si>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</si>
  <si>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</si>
  <si>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</si>
  <si>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</si>
  <si>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</si>
  <si>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</si>
  <si>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</si>
  <si>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</si>
  <si>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</si>
  <si>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</si>
  <si>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</si>
  <si>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</si>
  <si>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</si>
  <si>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</si>
  <si>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</si>
  <si>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</si>
  <si>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</si>
  <si>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</si>
  <si>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</si>
  <si>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</si>
  <si>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</si>
  <si>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</si>
  <si>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</si>
  <si>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</si>
  <si>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</si>
  <si>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</si>
  <si>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</si>
  <si>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</si>
  <si>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</si>
  <si>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</si>
  <si>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</si>
  <si>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</si>
  <si>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</si>
  <si>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</si>
  <si>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</si>
  <si>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</si>
  <si>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</si>
  <si>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</si>
  <si>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</si>
  <si>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</si>
  <si>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</si>
  <si>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</si>
  <si>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</si>
  <si>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</si>
  <si>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</si>
  <si>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</si>
  <si>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</si>
  <si>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</si>
  <si>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</si>
  <si>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</si>
  <si>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</si>
  <si>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</si>
  <si>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</si>
  <si>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</si>
  <si>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</si>
  <si>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</si>
  <si>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</si>
  <si>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</si>
  <si>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</si>
  <si>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</si>
  <si>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</si>
  <si>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</si>
  <si>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</si>
  <si>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</si>
  <si>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</si>
  <si>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</si>
  <si>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</si>
  <si>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</si>
  <si>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</si>
  <si>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</si>
  <si>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</si>
  <si>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</si>
  <si>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</si>
  <si>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</si>
  <si>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</si>
  <si>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</si>
  <si>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</si>
  <si>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</si>
  <si>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</si>
  <si>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</si>
  <si>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</si>
  <si>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</si>
  <si>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</si>
  <si>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</si>
  <si>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</si>
  <si>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</si>
  <si>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</si>
  <si>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</si>
  <si>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</si>
  <si>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</si>
  <si>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</si>
  <si>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</si>
  <si>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</si>
  <si>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</si>
  <si>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</si>
  <si>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</si>
  <si>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</si>
  <si>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</si>
  <si>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</si>
  <si>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</si>
  <si>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</si>
  <si>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</si>
  <si>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</si>
  <si>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</si>
  <si>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</si>
  <si>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</si>
  <si>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</si>
  <si>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</si>
  <si>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</si>
  <si>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</si>
  <si>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</si>
  <si>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</si>
  <si>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</si>
  <si>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</si>
  <si>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</si>
  <si>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</si>
  <si>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</si>
  <si>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</si>
  <si>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</si>
  <si>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</si>
  <si>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</si>
  <si>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</si>
  <si>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</si>
  <si>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</si>
  <si>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</si>
  <si>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</si>
  <si>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</si>
  <si>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</si>
  <si>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</si>
  <si>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</si>
  <si>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</si>
  <si>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</si>
  <si>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</si>
  <si>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</si>
  <si>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</si>
  <si>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</si>
  <si>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</si>
  <si>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</si>
  <si>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</si>
  <si>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</si>
  <si>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</si>
  <si>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</si>
  <si>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</si>
  <si>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</si>
  <si>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</si>
  <si>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</si>
  <si>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</si>
  <si>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</si>
  <si>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</si>
  <si>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</si>
  <si>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</si>
  <si>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</si>
  <si>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</si>
  <si>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</si>
  <si>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</si>
  <si>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</si>
  <si>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</si>
  <si>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</si>
  <si>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</si>
  <si>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</si>
  <si>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</si>
  <si>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</si>
  <si>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</si>
  <si>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</si>
  <si>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</si>
  <si>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</si>
  <si>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</si>
  <si>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</si>
  <si>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</si>
  <si>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</si>
  <si>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</si>
  <si>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</si>
  <si>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</si>
  <si>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</si>
  <si>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</si>
  <si>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</si>
  <si>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</si>
  <si>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</si>
  <si>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</si>
  <si>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</si>
  <si>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</si>
  <si>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</si>
  <si>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</si>
  <si>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</si>
  <si>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</si>
  <si>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</si>
  <si>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</si>
  <si>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</si>
  <si>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</si>
  <si>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</si>
  <si>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</si>
  <si>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</si>
  <si>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</si>
  <si>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</si>
  <si>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</si>
  <si>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</si>
  <si>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</si>
  <si>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</si>
  <si>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</si>
  <si>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</si>
  <si>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</si>
  <si>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</si>
  <si>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</si>
  <si>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</si>
  <si>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</si>
  <si>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</si>
  <si>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</si>
  <si>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</si>
  <si>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</si>
  <si>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</si>
  <si>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</si>
  <si>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</si>
  <si>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</si>
  <si>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</si>
  <si>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</si>
  <si>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</si>
  <si>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</si>
  <si>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</si>
  <si>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</si>
  <si>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</si>
  <si>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</si>
  <si>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</si>
  <si>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</si>
  <si>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</si>
  <si>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</si>
  <si>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</si>
  <si>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</si>
  <si>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</si>
  <si>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</si>
  <si>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</si>
  <si>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</si>
  <si>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</si>
  <si>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</si>
  <si>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</si>
  <si>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</si>
  <si>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</si>
  <si>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</si>
  <si>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</si>
  <si>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</si>
  <si>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</si>
  <si>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</si>
  <si>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</si>
  <si>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</si>
  <si>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</si>
  <si>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</si>
  <si>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</si>
  <si>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</si>
  <si>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</si>
  <si>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</si>
  <si>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</si>
  <si>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</si>
  <si>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</si>
  <si>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</si>
  <si>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</si>
  <si>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</si>
  <si>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</si>
  <si>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</si>
  <si>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</si>
  <si>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</si>
  <si>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</si>
  <si>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</si>
  <si>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</si>
  <si>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</si>
  <si>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</si>
  <si>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</si>
  <si>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</si>
  <si>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</si>
  <si>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</si>
  <si>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</si>
  <si>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</si>
  <si>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</si>
  <si>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</si>
  <si>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</si>
  <si>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</si>
  <si>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</si>
  <si>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</si>
  <si>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</si>
  <si>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</si>
  <si>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</si>
  <si>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</si>
  <si>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</si>
  <si>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</si>
  <si>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</si>
  <si>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</si>
  <si>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</si>
  <si>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</si>
  <si>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</si>
  <si>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</si>
  <si>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</si>
  <si>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</si>
  <si>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</si>
  <si>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</si>
  <si>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</si>
  <si>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</si>
  <si>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</si>
  <si>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</si>
  <si>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</si>
  <si>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</si>
  <si>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</si>
  <si>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</si>
  <si>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</si>
  <si>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</si>
  <si>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</si>
  <si>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</si>
  <si>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</si>
  <si>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</si>
  <si>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</si>
  <si>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</si>
  <si>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</si>
  <si>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</si>
  <si>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</si>
  <si>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</si>
  <si>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</si>
  <si>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</si>
  <si>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</si>
  <si>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</si>
  <si>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</si>
  <si>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</si>
  <si>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</si>
  <si>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</si>
  <si>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</si>
  <si>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</si>
  <si>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</si>
  <si>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</si>
  <si>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</si>
  <si>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</si>
  <si>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</si>
  <si>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</si>
  <si>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</si>
  <si>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</si>
  <si>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</si>
  <si>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</si>
  <si>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</si>
  <si>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</si>
  <si>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</si>
  <si>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</si>
  <si>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</si>
  <si>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</si>
  <si>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</si>
  <si>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</si>
  <si>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</si>
  <si>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</si>
  <si>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</si>
  <si>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</si>
  <si>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</si>
  <si>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</si>
  <si>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</si>
  <si>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</si>
  <si>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</si>
  <si>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</si>
  <si>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</si>
  <si>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</si>
  <si>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</si>
  <si>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</si>
  <si>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</si>
  <si>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</si>
  <si>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</si>
  <si>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</si>
  <si>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</si>
  <si>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</si>
  <si>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</si>
  <si>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</si>
  <si>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</si>
  <si>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</si>
  <si>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</si>
  <si>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</si>
  <si>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</si>
  <si>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</si>
  <si>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</si>
  <si>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</si>
  <si>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</si>
  <si>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</si>
  <si>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</si>
  <si>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</si>
  <si>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</si>
  <si>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</si>
  <si>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</si>
  <si>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</si>
  <si>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</si>
  <si>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</si>
  <si>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</si>
  <si>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</si>
  <si>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</si>
  <si>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</si>
  <si>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</si>
  <si>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</si>
  <si>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</si>
  <si>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</si>
  <si>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</si>
  <si>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</si>
  <si>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</si>
  <si>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</si>
  <si>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</si>
  <si>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</si>
  <si>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</si>
  <si>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</si>
  <si>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</si>
  <si>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</si>
  <si>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</si>
  <si>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</si>
  <si>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</si>
  <si>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</si>
  <si>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</si>
  <si>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</si>
  <si>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</si>
  <si>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</si>
  <si>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</si>
  <si>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</si>
  <si>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</si>
  <si>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</si>
  <si>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</si>
  <si>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</si>
  <si>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</si>
  <si>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</si>
  <si>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</si>
  <si>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</si>
  <si>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</si>
  <si>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</si>
  <si>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</si>
  <si>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</si>
  <si>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</si>
  <si>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</si>
  <si>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</si>
  <si>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</si>
  <si>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</si>
  <si>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</si>
  <si>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</si>
  <si>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</si>
  <si>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</si>
  <si>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</si>
  <si>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</si>
  <si>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</si>
  <si>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</si>
  <si>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</si>
  <si>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</si>
  <si>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</si>
  <si>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</si>
  <si>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</si>
  <si>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</si>
  <si>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</si>
  <si>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</si>
  <si>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</si>
  <si>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</si>
  <si>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</si>
  <si>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</si>
  <si>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</si>
  <si>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</si>
  <si>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</si>
  <si>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</si>
  <si>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</si>
  <si>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</si>
  <si>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</si>
  <si>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</si>
  <si>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</si>
  <si>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</si>
  <si>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</si>
  <si>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</si>
  <si>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</si>
  <si>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</si>
  <si>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</si>
  <si>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</si>
  <si>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</si>
  <si>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</si>
  <si>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</si>
  <si>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</si>
  <si>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</si>
  <si>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</si>
  <si>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</si>
  <si>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</si>
  <si>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</si>
  <si>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</si>
  <si>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</si>
  <si>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</si>
  <si>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</si>
  <si>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</si>
  <si>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</si>
  <si>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</si>
  <si>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</si>
  <si>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</si>
  <si>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</si>
  <si>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</si>
  <si>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</si>
  <si>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</si>
  <si>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</si>
  <si>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</si>
  <si>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</si>
  <si>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</si>
  <si>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</si>
  <si>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</si>
  <si>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</si>
  <si>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</si>
  <si>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</si>
  <si>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</si>
  <si>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</si>
  <si>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</si>
  <si>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</si>
  <si>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</si>
  <si>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</si>
  <si>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</si>
  <si>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</si>
  <si>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</si>
  <si>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</si>
  <si>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</si>
  <si>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</si>
  <si>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</si>
  <si>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</si>
  <si>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</si>
  <si>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</si>
  <si>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</si>
  <si>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</si>
  <si>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</si>
  <si>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</si>
  <si>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</si>
  <si>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</si>
  <si>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</si>
  <si>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</si>
  <si>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</si>
  <si>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</si>
  <si>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</si>
  <si>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</si>
  <si>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</si>
  <si>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</si>
  <si>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</si>
  <si>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</si>
  <si>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</si>
  <si>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</si>
  <si>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</si>
  <si>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</si>
  <si>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</si>
  <si>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</si>
  <si>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</si>
  <si>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</si>
  <si>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</si>
  <si>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</si>
  <si>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</si>
  <si>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</si>
  <si>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</si>
  <si>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</si>
  <si>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</si>
  <si>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</si>
  <si>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</si>
  <si>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</si>
  <si>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</si>
  <si>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</si>
  <si>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</si>
  <si>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</si>
  <si>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</si>
  <si>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</si>
  <si>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</si>
  <si>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</si>
  <si>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</si>
  <si>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</si>
  <si>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</si>
  <si>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</si>
  <si>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</si>
  <si>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</si>
  <si>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</si>
  <si>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</si>
  <si>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</si>
  <si>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</si>
  <si>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</si>
  <si>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</si>
  <si>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</si>
  <si>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</si>
  <si>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</si>
  <si>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</si>
  <si>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</si>
  <si>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</si>
  <si>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</si>
  <si>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</si>
  <si>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</si>
  <si>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</si>
  <si>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</si>
  <si>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</si>
  <si>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</si>
  <si>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</si>
  <si>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</si>
  <si>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</si>
  <si>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</si>
  <si>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</si>
  <si>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</si>
  <si>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</si>
  <si>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</si>
  <si>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</si>
  <si>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</si>
  <si>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</si>
  <si>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</si>
  <si>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</si>
  <si>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</si>
  <si>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</si>
  <si>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</si>
  <si>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</si>
  <si>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</si>
  <si>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</si>
  <si>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</si>
  <si>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</si>
  <si>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</si>
  <si>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</si>
  <si>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</si>
  <si>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</si>
  <si>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</si>
  <si>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</si>
  <si>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</si>
  <si>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</si>
  <si>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</si>
  <si>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</si>
  <si>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</si>
  <si>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</si>
  <si>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</si>
  <si>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</si>
  <si>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</si>
  <si>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</si>
  <si>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</si>
  <si>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</si>
  <si>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</si>
  <si>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</si>
  <si>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</si>
  <si>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</si>
  <si>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</si>
  <si>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</si>
  <si>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</si>
  <si>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</si>
  <si>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</si>
  <si>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</si>
  <si>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</si>
  <si>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</si>
  <si>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</si>
  <si>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</si>
  <si>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</si>
  <si>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</si>
  <si>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</si>
  <si>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</si>
  <si>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</si>
  <si>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</si>
  <si>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</si>
  <si>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</si>
  <si>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</si>
  <si>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</si>
  <si>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</si>
  <si>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</si>
  <si>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</si>
  <si>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</si>
  <si>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</si>
  <si>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</si>
  <si>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</si>
  <si>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</si>
  <si>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</si>
  <si>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</si>
  <si>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</si>
  <si>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</si>
  <si>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</si>
  <si>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</si>
  <si>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</si>
  <si>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</si>
  <si>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</si>
  <si>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</si>
  <si>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</si>
  <si>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</si>
  <si>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</si>
  <si>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</si>
  <si>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</si>
  <si>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</si>
  <si>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</si>
  <si>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</si>
  <si>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</si>
  <si>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</si>
  <si>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</si>
  <si>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</si>
  <si>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</si>
  <si>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</si>
  <si>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</si>
  <si>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</si>
  <si>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</si>
  <si>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</si>
  <si>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</si>
  <si>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</si>
  <si>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</si>
  <si>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</si>
  <si>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</si>
  <si>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</si>
  <si>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</si>
  <si>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</si>
  <si>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</si>
  <si>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</si>
  <si>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</si>
  <si>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</si>
  <si>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</si>
  <si>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</si>
  <si>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</si>
  <si>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</si>
  <si>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</si>
  <si>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</si>
  <si>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</si>
  <si>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</si>
  <si>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</si>
  <si>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</si>
  <si>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</si>
  <si>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</si>
  <si>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</si>
  <si>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</si>
  <si>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</si>
  <si>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</si>
  <si>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</si>
  <si>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</si>
  <si>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</si>
  <si>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</si>
  <si>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</si>
  <si>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</si>
  <si>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</si>
  <si>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</si>
  <si>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</si>
  <si>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</si>
  <si>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</si>
  <si>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</si>
  <si>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</si>
  <si>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</si>
  <si>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</si>
  <si>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</si>
  <si>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</si>
  <si>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</si>
  <si>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</si>
  <si>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</si>
  <si>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</si>
  <si>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</si>
  <si>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</si>
  <si>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</si>
  <si>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</si>
  <si>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</si>
  <si>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</si>
  <si>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</si>
  <si>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</si>
  <si>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</si>
  <si>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</si>
  <si>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</si>
  <si>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</si>
  <si>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</si>
  <si>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</si>
  <si>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</si>
  <si>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</si>
  <si>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</si>
  <si>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</si>
  <si>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</si>
  <si>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</si>
  <si>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</si>
  <si>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</si>
  <si>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</si>
  <si>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</si>
  <si>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</si>
  <si>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</si>
  <si>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</si>
  <si>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</si>
  <si>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</si>
  <si>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</si>
  <si>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</si>
  <si>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</si>
  <si>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</si>
  <si>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</si>
  <si>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</si>
  <si>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</si>
  <si>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</si>
  <si>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</si>
  <si>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</si>
  <si>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</si>
  <si>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</si>
  <si>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</si>
  <si>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</si>
  <si>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</si>
  <si>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</si>
  <si>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</si>
  <si>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</si>
  <si>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</si>
  <si>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</si>
  <si>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</si>
  <si>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</si>
  <si>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</si>
  <si>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</si>
  <si>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</si>
  <si>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</si>
  <si>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</si>
  <si>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</si>
  <si>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</si>
  <si>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</si>
  <si>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</si>
  <si>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</si>
  <si>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</si>
  <si>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</si>
  <si>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</si>
  <si>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</si>
  <si>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</si>
  <si>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</si>
  <si>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</si>
  <si>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</si>
  <si>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</si>
  <si>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</si>
  <si>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</si>
  <si>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</si>
  <si>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</si>
  <si>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</si>
  <si>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</si>
  <si>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</si>
  <si>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</si>
  <si>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</si>
  <si>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</si>
  <si>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</si>
  <si>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</si>
  <si>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</si>
  <si>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</si>
  <si>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</si>
  <si>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</si>
  <si>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</si>
  <si>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</si>
  <si>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</si>
  <si>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</si>
  <si>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</si>
  <si>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</si>
  <si>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</si>
  <si>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</si>
  <si>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</si>
  <si>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</si>
  <si>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</si>
  <si>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</si>
  <si>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</si>
  <si>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</si>
  <si>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</si>
  <si>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</si>
  <si>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</si>
  <si>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</si>
  <si>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</si>
  <si>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</si>
  <si>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</si>
  <si>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</si>
  <si>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</si>
  <si>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</si>
  <si>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</si>
  <si>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</si>
  <si>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</si>
  <si>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</si>
  <si>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</si>
  <si>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</si>
  <si>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</si>
  <si>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</si>
  <si>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</si>
  <si>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</si>
  <si>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</si>
  <si>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</si>
  <si>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</si>
  <si>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</si>
  <si>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</si>
  <si>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</si>
  <si>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</si>
  <si>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</si>
  <si>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</si>
  <si>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</si>
  <si>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</si>
  <si>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</si>
  <si>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</si>
  <si>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</si>
  <si>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</si>
  <si>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</si>
  <si>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</si>
  <si>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</si>
  <si>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</si>
  <si>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</si>
  <si>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</si>
  <si>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</si>
  <si>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</si>
  <si>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</si>
  <si>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</si>
  <si>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</si>
  <si>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</si>
  <si>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</si>
  <si>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</si>
  <si>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</si>
  <si>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</si>
  <si>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</si>
  <si>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</si>
  <si>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</si>
  <si>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</si>
  <si>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</si>
  <si>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</si>
  <si>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</si>
  <si>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</si>
  <si>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</si>
  <si>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</si>
  <si>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</si>
  <si>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</si>
  <si>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</si>
  <si>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</si>
  <si>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</si>
  <si>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</si>
  <si>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</si>
  <si>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</si>
  <si>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</si>
  <si>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</si>
  <si>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</si>
  <si>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</si>
  <si>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</si>
  <si>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</si>
  <si>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</si>
  <si>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</si>
  <si>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</si>
  <si>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</si>
  <si>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</si>
  <si>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</si>
  <si>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</si>
  <si>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</si>
  <si>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</si>
  <si>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</si>
  <si>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</si>
  <si>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</si>
  <si>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</si>
  <si>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</si>
  <si>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</si>
  <si>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</si>
  <si>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</si>
  <si>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</si>
  <si>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</si>
  <si>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</si>
  <si>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</si>
  <si>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</si>
  <si>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</si>
  <si>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</si>
  <si>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</si>
  <si>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</si>
  <si>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</si>
  <si>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</si>
  <si>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</si>
  <si>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</si>
  <si>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</si>
  <si>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</si>
  <si>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</si>
  <si>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</si>
  <si>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</si>
  <si>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</si>
  <si>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</si>
  <si>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</si>
  <si>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</si>
  <si>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</si>
  <si>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</si>
  <si>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</si>
  <si>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</si>
  <si>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</si>
  <si>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</si>
  <si>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</si>
  <si>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</si>
  <si>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</si>
  <si>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</si>
  <si>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</si>
  <si>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</si>
  <si>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</si>
  <si>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</si>
  <si>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</si>
  <si>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</si>
  <si>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</si>
  <si>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</si>
  <si>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</si>
  <si>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</si>
  <si>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</si>
  <si>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</si>
  <si>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</si>
  <si>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</si>
  <si>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</si>
  <si>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</si>
  <si>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</si>
  <si>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</si>
  <si>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</si>
  <si>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</si>
  <si>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</si>
  <si>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</si>
  <si>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</si>
  <si>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</si>
  <si>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</si>
  <si>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</si>
  <si>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</si>
  <si>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</si>
  <si>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</si>
  <si>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</si>
  <si>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</si>
  <si>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</si>
  <si>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</si>
  <si>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</si>
  <si>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</si>
  <si>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</si>
  <si>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</si>
  <si>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</si>
  <si>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</si>
  <si>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</si>
  <si>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</si>
  <si>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</si>
  <si>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</si>
  <si>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</si>
  <si>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</si>
  <si>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</si>
  <si>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</si>
  <si>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</si>
  <si>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</si>
  <si>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</si>
  <si>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</si>
  <si>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</si>
  <si>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</si>
  <si>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</si>
  <si>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</si>
  <si>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</si>
  <si>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</si>
  <si>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</si>
  <si>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</si>
  <si>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</si>
  <si>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</si>
  <si>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</si>
  <si>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</si>
  <si>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</si>
  <si>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</si>
  <si>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</si>
  <si>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</si>
  <si>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</si>
  <si>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</si>
  <si>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</si>
  <si>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</si>
  <si>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</si>
  <si>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</si>
  <si>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</si>
  <si>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</si>
  <si>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</si>
  <si>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</si>
  <si>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</si>
  <si>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</si>
  <si>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</si>
  <si>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</si>
  <si>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</si>
  <si>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</si>
  <si>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</si>
  <si>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</si>
  <si>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</si>
  <si>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</si>
  <si>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</si>
  <si>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</si>
  <si>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</si>
  <si>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</si>
  <si>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</si>
  <si>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</si>
  <si>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</si>
  <si>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</si>
  <si>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</si>
  <si>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</si>
  <si>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</si>
  <si>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</si>
  <si>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</si>
  <si>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</si>
  <si>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</si>
  <si>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</si>
  <si>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</si>
  <si>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</si>
  <si>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</si>
  <si>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</si>
  <si>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</si>
  <si>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</si>
  <si>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</si>
  <si>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</si>
  <si>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</si>
  <si>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</si>
  <si>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</si>
  <si>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</si>
  <si>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</si>
  <si>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</si>
  <si>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</si>
  <si>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</si>
  <si>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</si>
  <si>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</si>
  <si>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</si>
  <si>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</si>
  <si>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</si>
  <si>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</si>
  <si>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</si>
  <si>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</si>
  <si>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</si>
  <si>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</si>
  <si>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</si>
  <si>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</si>
  <si>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</si>
  <si>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</si>
  <si>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</si>
  <si>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</si>
  <si>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</si>
  <si>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</si>
  <si>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</si>
  <si>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</si>
  <si>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</si>
  <si>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</si>
  <si>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</si>
  <si>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</si>
  <si>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</si>
  <si>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</si>
  <si>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</si>
  <si>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</si>
  <si>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</si>
  <si>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</si>
  <si>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</si>
  <si>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</si>
  <si>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</si>
  <si>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</si>
  <si>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</si>
  <si>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</si>
  <si>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</si>
  <si>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</si>
  <si>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</si>
  <si>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</si>
  <si>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</si>
  <si>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</si>
  <si>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</si>
  <si>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</si>
  <si>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</si>
  <si>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</si>
  <si>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</si>
  <si>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</si>
  <si>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</si>
  <si>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</si>
  <si>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</si>
  <si>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</si>
  <si>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</si>
  <si>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</si>
  <si>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</si>
  <si>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</si>
  <si>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</si>
  <si>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</si>
  <si>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</si>
  <si>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</si>
  <si>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</si>
  <si>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</si>
  <si>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</si>
  <si>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</si>
  <si>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</si>
  <si>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</si>
  <si>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</si>
  <si>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</si>
  <si>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</si>
  <si>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</si>
  <si>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</si>
  <si>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</si>
  <si>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</si>
  <si>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</si>
  <si>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</si>
  <si>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</si>
  <si>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</si>
  <si>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</si>
  <si>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</si>
  <si>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</si>
  <si>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</si>
  <si>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</si>
  <si>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</si>
  <si>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</si>
  <si>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</si>
  <si>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</si>
  <si>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</si>
  <si>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</si>
  <si>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</si>
  <si>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</si>
  <si>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</si>
  <si>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</si>
  <si>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</si>
  <si>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</si>
  <si>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</si>
  <si>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</si>
  <si>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</si>
  <si>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</si>
  <si>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</si>
  <si>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</si>
  <si>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</si>
  <si>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</si>
  <si>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</si>
  <si>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</si>
  <si>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</si>
  <si>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</si>
  <si>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</si>
  <si>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</si>
  <si>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</si>
  <si>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</si>
  <si>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</si>
  <si>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</si>
  <si>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</si>
  <si>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</si>
  <si>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</si>
  <si>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</si>
  <si>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</si>
  <si>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</si>
  <si>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</si>
  <si>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</si>
  <si>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</si>
  <si>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</si>
  <si>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</si>
  <si>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</si>
  <si>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</si>
  <si>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</si>
  <si>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</si>
  <si>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</si>
  <si>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</si>
  <si>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</si>
  <si>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</si>
  <si>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</si>
  <si>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</si>
  <si>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</si>
  <si>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</si>
  <si>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</si>
  <si>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</si>
  <si>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</si>
  <si>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</si>
  <si>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</si>
  <si>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</si>
  <si>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</si>
  <si>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</si>
  <si>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</si>
  <si>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</si>
  <si>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</si>
  <si>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</si>
  <si>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</si>
  <si>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</si>
  <si>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</si>
  <si>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</si>
  <si>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</si>
  <si>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</si>
  <si>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</si>
  <si>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</si>
  <si>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</si>
  <si>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</si>
  <si>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</si>
  <si>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</si>
  <si>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</si>
  <si>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</si>
  <si>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</si>
  <si>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</si>
  <si>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</si>
  <si>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</si>
  <si>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</si>
  <si>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</si>
  <si>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</si>
  <si>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</si>
  <si>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</si>
  <si>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</si>
  <si>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</si>
  <si>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</si>
  <si>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</si>
  <si>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</si>
  <si>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</si>
  <si>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</si>
  <si>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</si>
  <si>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</si>
  <si>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</si>
  <si>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</si>
  <si>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</si>
  <si>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</si>
  <si>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</si>
  <si>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</si>
  <si>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</si>
  <si>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</si>
  <si>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</si>
  <si>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</si>
  <si>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</si>
  <si>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</si>
  <si>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</si>
  <si>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</si>
  <si>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</si>
  <si>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</si>
  <si>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</si>
  <si>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</si>
  <si>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</si>
  <si>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</si>
  <si>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</si>
  <si>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</si>
  <si>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</si>
  <si>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</si>
  <si>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</si>
  <si>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</si>
  <si>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</si>
  <si>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</si>
  <si>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</si>
  <si>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</si>
  <si>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</si>
  <si>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</si>
  <si>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</si>
  <si>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</si>
  <si>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</si>
  <si>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</si>
  <si>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</si>
  <si>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</si>
  <si>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</si>
  <si>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</si>
  <si>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</si>
  <si>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</si>
  <si>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</si>
  <si>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</si>
  <si>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</si>
  <si>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</si>
  <si>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</si>
  <si>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</si>
  <si>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</si>
  <si>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</si>
  <si>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</si>
  <si>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</si>
  <si>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</si>
  <si>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</si>
  <si>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</si>
  <si>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</si>
  <si>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</si>
  <si>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</si>
  <si>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</si>
  <si>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</si>
  <si>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</si>
  <si>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</si>
  <si>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</si>
  <si>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</si>
  <si>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</si>
  <si>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</si>
  <si>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</si>
  <si>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</si>
  <si>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</si>
  <si>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</si>
  <si>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</si>
  <si>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</si>
  <si>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</si>
  <si>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</si>
  <si>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</si>
  <si>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</si>
  <si>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</si>
  <si>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</si>
  <si>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</si>
  <si>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</si>
  <si>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</si>
  <si>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</si>
  <si>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</si>
  <si>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</si>
  <si>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</si>
  <si>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</si>
  <si>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</si>
  <si>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</si>
  <si>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</si>
  <si>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</si>
  <si>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</si>
  <si>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</si>
  <si>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</si>
  <si>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</si>
  <si>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</si>
  <si>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</si>
  <si>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</si>
  <si>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</si>
  <si>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</si>
  <si>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</si>
  <si>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</si>
  <si>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</si>
  <si>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</si>
  <si>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</si>
  <si>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</si>
  <si>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</si>
  <si>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</si>
  <si>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</si>
  <si>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</si>
  <si>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</si>
  <si>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</si>
  <si>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</si>
  <si>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</si>
  <si>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</si>
  <si>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</si>
  <si>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</si>
  <si>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</si>
  <si>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</si>
  <si>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</si>
  <si>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</si>
  <si>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</si>
  <si>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</si>
  <si>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</si>
  <si>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</si>
  <si>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</si>
  <si>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</si>
  <si>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</si>
  <si>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</si>
  <si>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</si>
  <si>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</si>
  <si>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</si>
  <si>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</si>
  <si>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</si>
  <si>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</si>
  <si>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</si>
  <si>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</si>
  <si>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</si>
  <si>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</si>
  <si>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</si>
  <si>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</si>
  <si>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</si>
  <si>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</si>
  <si>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</si>
  <si>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</si>
  <si>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</si>
  <si>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</si>
  <si>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</si>
  <si>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</si>
  <si>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</si>
  <si>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</si>
  <si>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</si>
  <si>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</si>
  <si>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</si>
  <si>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</si>
  <si>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</si>
  <si>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</si>
  <si>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</si>
  <si>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</si>
  <si>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</si>
  <si>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</si>
  <si>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</si>
  <si>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</si>
  <si>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</si>
  <si>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</si>
  <si>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</si>
  <si>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</si>
  <si>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</si>
  <si>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</si>
  <si>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</si>
  <si>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</si>
  <si>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</si>
  <si>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</si>
  <si>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</si>
  <si>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</si>
  <si>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</si>
  <si>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</si>
  <si>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</si>
  <si>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</si>
  <si>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</si>
  <si>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</si>
  <si>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</si>
  <si>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</si>
  <si>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</si>
  <si>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</si>
  <si>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</si>
  <si>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</si>
  <si>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</si>
  <si>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</si>
  <si>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</si>
  <si>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</si>
  <si>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</si>
  <si>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</si>
  <si>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</si>
  <si>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</si>
  <si>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</si>
  <si>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</si>
  <si>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</si>
  <si>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</si>
  <si>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</si>
  <si>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</si>
  <si>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</si>
  <si>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</si>
  <si>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</si>
  <si>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</si>
  <si>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</si>
  <si>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</si>
  <si>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</si>
  <si>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</si>
  <si>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</si>
  <si>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</si>
  <si>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</si>
  <si>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</si>
  <si>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</si>
  <si>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</si>
  <si>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</si>
  <si>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</si>
  <si>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</si>
  <si>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</si>
  <si>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</si>
  <si>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</si>
  <si>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</si>
  <si>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</si>
  <si>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</si>
  <si>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</si>
  <si>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</si>
  <si>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</si>
  <si>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</si>
  <si>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</si>
  <si>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</si>
  <si>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</si>
  <si>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</si>
  <si>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</si>
  <si>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</si>
  <si>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</si>
  <si>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</si>
  <si>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</si>
  <si>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</si>
  <si>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</si>
  <si>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</si>
  <si>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</si>
  <si>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</si>
  <si>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</si>
  <si>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</si>
  <si>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</si>
  <si>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</si>
  <si>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</si>
  <si>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</si>
  <si>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</si>
  <si>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</si>
  <si>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</si>
  <si>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</si>
  <si>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</si>
  <si>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</si>
  <si>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</si>
  <si>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</si>
  <si>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</si>
  <si>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</si>
  <si>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</si>
  <si>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</si>
  <si>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</si>
  <si>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</si>
  <si>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</si>
  <si>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</si>
  <si>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</si>
  <si>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</si>
  <si>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</si>
  <si>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</si>
  <si>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</si>
  <si>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</si>
  <si>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</si>
  <si>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</si>
  <si>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</si>
  <si>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</si>
  <si>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</si>
  <si>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</si>
  <si>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</si>
  <si>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</si>
  <si>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</si>
  <si>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</si>
  <si>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</si>
  <si>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</si>
  <si>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</si>
  <si>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</si>
  <si>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</si>
  <si>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</si>
  <si>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</si>
  <si>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</si>
  <si>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</si>
  <si>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</si>
  <si>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</si>
  <si>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</si>
  <si>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</si>
  <si>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</si>
  <si>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</si>
  <si>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</si>
  <si>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</si>
  <si>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</si>
  <si>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</si>
  <si>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</si>
  <si>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</si>
  <si>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</si>
  <si>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</si>
  <si>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</si>
  <si>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</si>
  <si>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</si>
  <si>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</si>
  <si>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</si>
  <si>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</si>
  <si>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</si>
  <si>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</si>
  <si>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</si>
  <si>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</si>
  <si>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</si>
  <si>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</si>
  <si>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</si>
  <si>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</si>
  <si>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</si>
  <si>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</si>
  <si>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</si>
  <si>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</si>
  <si>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</si>
  <si>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</si>
  <si>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</si>
  <si>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</si>
  <si>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</si>
  <si>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</si>
  <si>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</si>
  <si>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</si>
  <si>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</si>
  <si>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</si>
  <si>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</si>
  <si>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</si>
  <si>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</si>
  <si>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</si>
  <si>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</si>
  <si>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</si>
  <si>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</si>
  <si>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</si>
  <si>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</si>
  <si>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</si>
  <si>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</si>
  <si>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</si>
  <si>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</si>
  <si>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</si>
  <si>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</si>
  <si>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</si>
  <si>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</si>
  <si>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</si>
  <si>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</si>
  <si>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</si>
  <si>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</si>
  <si>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</si>
  <si>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</si>
  <si>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</si>
  <si>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</si>
  <si>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</si>
  <si>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</si>
  <si>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</si>
  <si>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</si>
  <si>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</si>
  <si>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</si>
  <si>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</si>
  <si>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</si>
  <si>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</si>
  <si>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</si>
  <si>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</si>
  <si>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</si>
  <si>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</si>
  <si>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</si>
  <si>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</si>
  <si>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</si>
  <si>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</si>
  <si>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</si>
  <si>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</si>
  <si>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</si>
  <si>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</si>
  <si>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</si>
  <si>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</si>
  <si>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</si>
  <si>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</si>
  <si>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</si>
  <si>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</si>
  <si>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</si>
  <si>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</si>
  <si>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</si>
  <si>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</si>
  <si>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</si>
  <si>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</si>
  <si>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</si>
  <si>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</si>
  <si>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</si>
  <si>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</si>
  <si>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</si>
  <si>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</si>
  <si>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</si>
  <si>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</si>
  <si>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</si>
  <si>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</si>
  <si>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</si>
  <si>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</si>
  <si>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</si>
  <si>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</si>
  <si>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</si>
  <si>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</si>
  <si>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</si>
  <si>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</si>
  <si>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</si>
  <si>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</si>
  <si>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</si>
  <si>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</si>
  <si>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</si>
  <si>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</si>
  <si>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</si>
  <si>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</si>
  <si>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</si>
  <si>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</si>
  <si>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</si>
  <si>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</si>
  <si>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</si>
  <si>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</si>
  <si>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</si>
  <si>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</si>
  <si>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</si>
  <si>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</si>
  <si>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</si>
  <si>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</si>
  <si>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</si>
  <si>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</si>
  <si>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</si>
  <si>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</si>
  <si>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</si>
  <si>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</si>
  <si>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</si>
  <si>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</si>
  <si>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</si>
  <si>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</si>
  <si>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</si>
  <si>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</si>
  <si>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</si>
  <si>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</si>
  <si>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</si>
  <si>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</si>
  <si>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</si>
  <si>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</si>
  <si>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</si>
  <si>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</si>
  <si>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</si>
  <si>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</si>
  <si>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</si>
  <si>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</si>
  <si>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</si>
  <si>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</si>
  <si>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</si>
  <si>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</si>
  <si>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</si>
  <si>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</si>
  <si>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</si>
  <si>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</si>
  <si>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</si>
  <si>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</si>
  <si>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</si>
  <si>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</si>
  <si>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</si>
  <si>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</si>
  <si>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</si>
  <si>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</si>
  <si>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</si>
  <si>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</si>
  <si>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</si>
  <si>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</si>
  <si>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</si>
  <si>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</si>
  <si>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</si>
  <si>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</si>
  <si>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</si>
  <si>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</si>
  <si>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</si>
  <si>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</si>
  <si>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</si>
  <si>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</si>
  <si>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</si>
  <si>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</si>
  <si>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</si>
  <si>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</si>
  <si>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</si>
  <si>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</si>
  <si>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</si>
  <si>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</si>
  <si>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</si>
  <si>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</si>
  <si>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</si>
  <si>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</si>
  <si>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</si>
  <si>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</si>
  <si>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</si>
  <si>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</si>
  <si>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</si>
  <si>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</si>
  <si>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</si>
  <si>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</si>
  <si>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</si>
  <si>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</si>
  <si>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</si>
  <si>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</si>
  <si>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</si>
  <si>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</si>
  <si>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</si>
  <si>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</si>
  <si>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</si>
  <si>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</si>
  <si>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</si>
  <si>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</si>
  <si>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</si>
  <si>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</si>
  <si>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</si>
  <si>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</si>
  <si>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</si>
  <si>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</si>
  <si>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</si>
  <si>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</si>
  <si>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</si>
  <si>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</si>
  <si>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</si>
  <si>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</si>
  <si>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</si>
  <si>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</si>
  <si>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</si>
  <si>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</si>
  <si>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</si>
  <si>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</si>
  <si>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</si>
  <si>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</si>
  <si>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</si>
  <si>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</si>
  <si>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</si>
  <si>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</si>
  <si>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</si>
  <si>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</si>
  <si>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</si>
  <si>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</si>
  <si>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</si>
  <si>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</si>
  <si>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</si>
  <si>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</si>
  <si>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</si>
  <si>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</si>
  <si>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</si>
  <si>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</si>
  <si>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</si>
  <si>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</si>
  <si>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</si>
  <si>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</si>
  <si>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</si>
  <si>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</si>
  <si>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</si>
  <si>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</si>
  <si>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</si>
  <si>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</si>
  <si>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</si>
  <si>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</si>
  <si>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</si>
  <si>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</si>
  <si>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</si>
  <si>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</si>
  <si>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</si>
  <si>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</si>
  <si>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</si>
  <si>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</si>
  <si>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</si>
  <si>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</si>
  <si>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</si>
  <si>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</si>
  <si>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</si>
  <si>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</si>
  <si>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</si>
  <si>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</si>
  <si>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</si>
  <si>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</si>
  <si>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</si>
  <si>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</si>
  <si>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</si>
  <si>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</si>
  <si>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</si>
  <si>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</si>
  <si>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</si>
  <si>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</si>
  <si>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</si>
  <si>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</si>
  <si>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</si>
  <si>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</si>
  <si>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</si>
  <si>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</si>
  <si>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</si>
  <si>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</si>
  <si>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</si>
  <si>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</si>
  <si>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</si>
  <si>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</si>
  <si>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</si>
  <si>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</si>
  <si>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</si>
  <si>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</si>
  <si>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</si>
  <si>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</si>
  <si>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</si>
  <si>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</si>
  <si>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</si>
  <si>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</si>
  <si>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</si>
  <si>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</si>
  <si>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</si>
  <si>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</si>
  <si>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</si>
  <si>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</si>
  <si>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</si>
  <si>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</si>
  <si>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</si>
  <si>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</si>
  <si>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</si>
  <si>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</si>
  <si>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</si>
  <si>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</si>
  <si>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</si>
  <si>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</si>
  <si>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</si>
  <si>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</si>
  <si>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</si>
  <si>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</si>
  <si>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</si>
  <si>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</si>
  <si>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</si>
  <si>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</si>
  <si>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</si>
  <si>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</si>
  <si>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</si>
  <si>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</si>
  <si>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</si>
  <si>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</si>
  <si>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</si>
  <si>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</si>
  <si>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</si>
  <si>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</si>
  <si>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</si>
  <si>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</si>
  <si>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</si>
  <si>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</si>
  <si>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</si>
  <si>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</si>
  <si>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</si>
  <si>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</si>
  <si>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</si>
  <si>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</si>
  <si>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</si>
  <si>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</si>
  <si>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</si>
  <si>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</si>
  <si>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</si>
  <si>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</si>
  <si>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</si>
  <si>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</si>
  <si>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</si>
  <si>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</si>
  <si>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</si>
  <si>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</si>
  <si>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</si>
  <si>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</si>
  <si>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</si>
  <si>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</si>
  <si>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</si>
  <si>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</si>
  <si>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</si>
  <si>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</si>
  <si>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</si>
  <si>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</si>
  <si>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</si>
  <si>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</si>
  <si>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</si>
  <si>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</si>
  <si>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</si>
  <si>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</si>
  <si>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</si>
  <si>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</si>
  <si>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</si>
  <si>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</si>
  <si>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</si>
  <si>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</si>
  <si>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</si>
  <si>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</si>
  <si>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</si>
  <si>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</si>
  <si>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</si>
  <si>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</si>
  <si>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</si>
  <si>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</si>
  <si>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</si>
  <si>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</si>
  <si>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</si>
  <si>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</si>
  <si>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</si>
  <si>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</si>
  <si>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</si>
  <si>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</si>
  <si>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</si>
  <si>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</si>
  <si>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</si>
  <si>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</si>
  <si>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</si>
  <si>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</si>
  <si>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</si>
  <si>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</si>
  <si>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</si>
  <si>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</si>
  <si>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</si>
  <si>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</si>
  <si>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</si>
  <si>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</si>
  <si>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</si>
  <si>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</si>
  <si>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</si>
  <si>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</si>
  <si>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</si>
  <si>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</si>
  <si>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</si>
  <si>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</si>
  <si>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</si>
  <si>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</si>
  <si>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</si>
  <si>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</si>
  <si>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</si>
  <si>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</si>
  <si>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</si>
  <si>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</si>
  <si>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</si>
  <si>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</si>
  <si>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</si>
  <si>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</si>
  <si>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</si>
  <si>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</si>
  <si>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</si>
  <si>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</si>
  <si>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</si>
  <si>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</si>
  <si>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</si>
  <si>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</si>
  <si>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</si>
  <si>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</si>
  <si>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</si>
  <si>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</si>
  <si>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</si>
  <si>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</si>
  <si>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</si>
  <si>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</si>
  <si>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</si>
  <si>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</si>
  <si>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</si>
  <si>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</si>
  <si>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</si>
  <si>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</si>
  <si>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</si>
  <si>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</si>
  <si>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</si>
  <si>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</si>
  <si>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</si>
  <si>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</si>
  <si>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</si>
  <si>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</si>
  <si>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</si>
  <si>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</si>
  <si>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</si>
  <si>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</si>
  <si>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</si>
  <si>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</si>
  <si>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</si>
  <si>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</si>
  <si>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</si>
  <si>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</si>
  <si>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</si>
  <si>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</si>
  <si>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</si>
  <si>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</si>
  <si>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</si>
  <si>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</si>
  <si>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</si>
  <si>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</si>
  <si>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</si>
  <si>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</si>
  <si>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</si>
  <si>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</si>
  <si>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</si>
  <si>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</si>
  <si>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</si>
  <si>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</si>
  <si>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</si>
  <si>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</si>
  <si>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</si>
  <si>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</si>
  <si>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</si>
  <si>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</si>
  <si>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</si>
  <si>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</si>
  <si>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</si>
  <si>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</si>
  <si>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</si>
  <si>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</si>
  <si>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</si>
  <si>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</si>
  <si>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</si>
  <si>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</si>
  <si>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</si>
  <si>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</si>
  <si>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</si>
  <si>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</si>
  <si>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</si>
  <si>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</si>
  <si>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</si>
  <si>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</si>
  <si>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</si>
  <si>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</si>
  <si>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</si>
  <si>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</si>
  <si>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</si>
  <si>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</si>
  <si>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</si>
  <si>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</si>
  <si>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</si>
  <si>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</si>
  <si>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</si>
  <si>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</si>
  <si>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</si>
  <si>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</si>
  <si>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</si>
  <si>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</si>
  <si>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</si>
  <si>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</si>
  <si>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</si>
  <si>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</si>
  <si>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</si>
  <si>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</si>
  <si>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</si>
  <si>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</si>
  <si>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</si>
  <si>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</si>
  <si>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</si>
  <si>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</si>
  <si>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</si>
  <si>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</si>
  <si>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</si>
  <si>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</si>
  <si>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</si>
  <si>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</si>
  <si>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</si>
  <si>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</si>
  <si>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</si>
  <si>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</si>
  <si>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</si>
  <si>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</si>
  <si>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</si>
  <si>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</si>
  <si>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</si>
  <si>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</si>
  <si>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</si>
  <si>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</si>
  <si>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</si>
  <si>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</si>
  <si>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</si>
  <si>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</si>
  <si>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</si>
  <si>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</si>
  <si>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</si>
  <si>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</si>
  <si>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</si>
  <si>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</si>
  <si>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</si>
  <si>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</si>
  <si>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</si>
  <si>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</si>
  <si>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</si>
  <si>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</si>
  <si>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</si>
  <si>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</si>
  <si>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</si>
  <si>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</si>
  <si>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</si>
  <si>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</si>
  <si>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</si>
  <si>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</si>
  <si>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</si>
  <si>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</si>
  <si>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</si>
  <si>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</si>
  <si>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</si>
  <si>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</si>
  <si>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</si>
  <si>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</si>
  <si>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</si>
  <si>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</si>
  <si>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</si>
  <si>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</si>
  <si>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</si>
  <si>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</si>
  <si>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</si>
  <si>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</si>
  <si>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</si>
  <si>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</si>
  <si>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</si>
  <si>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</si>
  <si>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</si>
  <si>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</si>
  <si>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</si>
  <si>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</si>
  <si>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</si>
  <si>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</si>
  <si>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</si>
  <si>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</si>
  <si>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</si>
  <si>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</si>
  <si>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</si>
  <si>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</si>
  <si>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</si>
  <si>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</si>
  <si>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</si>
  <si>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</si>
  <si>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</si>
  <si>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</si>
  <si>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</si>
  <si>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</si>
  <si>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</si>
  <si>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</si>
  <si>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</si>
  <si>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</si>
  <si>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</si>
  <si>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</si>
  <si>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</si>
  <si>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</si>
  <si>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</si>
  <si>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</si>
  <si>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</si>
  <si>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</si>
  <si>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</si>
  <si>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</si>
  <si>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</si>
  <si>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</si>
  <si>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</si>
  <si>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</si>
  <si>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</si>
  <si>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</si>
  <si>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</si>
  <si>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</si>
  <si>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</si>
  <si>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</si>
  <si>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</si>
  <si>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</si>
  <si>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</si>
  <si>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</si>
  <si>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</si>
  <si>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</si>
  <si>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</si>
  <si>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</si>
  <si>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</si>
  <si>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</si>
  <si>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</si>
  <si>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</si>
  <si>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</si>
  <si>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</si>
  <si>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</si>
  <si>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</si>
  <si>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</si>
  <si>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</si>
  <si>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</si>
  <si>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</si>
  <si>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</si>
  <si>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</si>
  <si>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</si>
  <si>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</si>
  <si>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</si>
  <si>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</si>
  <si>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</si>
  <si>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</si>
  <si>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</si>
  <si>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</si>
  <si>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</si>
  <si>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</si>
  <si>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</si>
  <si>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</si>
  <si>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</si>
  <si>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</si>
  <si>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</si>
  <si>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</si>
  <si>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</si>
  <si>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</si>
  <si>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</si>
  <si>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</si>
  <si>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</si>
  <si>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</si>
  <si>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</si>
  <si>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</si>
  <si>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</si>
  <si>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</si>
  <si>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</si>
  <si>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</si>
  <si>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</si>
  <si>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</si>
  <si>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</si>
  <si>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</si>
  <si>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</si>
  <si>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</si>
  <si>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</si>
  <si>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</si>
  <si>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</si>
  <si>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</si>
  <si>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</si>
  <si>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</si>
  <si>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</si>
  <si>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</si>
  <si>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</si>
  <si>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</si>
  <si>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</si>
  <si>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</si>
  <si>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</si>
  <si>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</si>
  <si>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</si>
  <si>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</si>
  <si>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</si>
  <si>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</si>
  <si>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</si>
  <si>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</si>
  <si>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</si>
  <si>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</si>
  <si>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</si>
  <si>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</si>
  <si>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</si>
  <si>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</si>
  <si>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</si>
  <si>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</si>
  <si>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</si>
  <si>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</si>
  <si>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</si>
  <si>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</si>
  <si>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</si>
  <si>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</si>
  <si>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</si>
  <si>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</si>
  <si>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</si>
  <si>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</si>
  <si>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</si>
  <si>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</si>
  <si>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</si>
  <si>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</si>
  <si>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</si>
  <si>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</si>
  <si>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</si>
  <si>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</si>
  <si>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</si>
  <si>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</si>
  <si>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</si>
  <si>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</si>
  <si>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</si>
  <si>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</si>
  <si>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</si>
  <si>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</si>
  <si>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</si>
  <si>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</si>
  <si>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</si>
  <si>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</si>
  <si>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</si>
  <si>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</si>
  <si>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</si>
  <si>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</si>
  <si>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</si>
  <si>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</si>
  <si>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</si>
  <si>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</si>
  <si>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</si>
  <si>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</si>
  <si>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</si>
  <si>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</si>
  <si>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</si>
  <si>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</si>
  <si>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</si>
  <si>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</si>
  <si>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</si>
  <si>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</si>
  <si>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</si>
  <si>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</si>
  <si>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</si>
  <si>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</si>
  <si>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</si>
  <si>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</si>
  <si>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</si>
  <si>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</si>
  <si>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</si>
  <si>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</si>
  <si>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</si>
  <si>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</si>
  <si>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</si>
  <si>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</si>
  <si>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</si>
  <si>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</si>
  <si>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</si>
  <si>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</si>
  <si>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</si>
  <si>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</si>
  <si>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</si>
  <si>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</si>
  <si>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</si>
  <si>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</si>
  <si>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</si>
  <si>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</si>
  <si>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</si>
  <si>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</si>
  <si>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</si>
  <si>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</si>
  <si>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</si>
  <si>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</si>
  <si>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</si>
  <si>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</si>
  <si>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</si>
  <si>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</si>
  <si>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</si>
  <si>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</si>
  <si>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</si>
  <si>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</si>
  <si>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</si>
  <si>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</si>
  <si>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</si>
  <si>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</si>
  <si>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</si>
  <si>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</si>
  <si>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</si>
  <si>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</si>
  <si>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</si>
  <si>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</si>
  <si>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</si>
  <si>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</si>
  <si>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</si>
  <si>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</si>
  <si>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</si>
  <si>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</si>
  <si>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</si>
  <si>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</si>
  <si>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</si>
  <si>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</si>
  <si>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</si>
  <si>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</si>
  <si>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</si>
  <si>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</si>
  <si>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</si>
  <si>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</si>
  <si>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</si>
  <si>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</si>
  <si>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</si>
  <si>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</si>
  <si>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</si>
  <si>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</si>
  <si>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</si>
  <si>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</si>
  <si>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</si>
  <si>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</si>
  <si>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</si>
  <si>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</si>
  <si>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</si>
  <si>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</si>
  <si>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</si>
  <si>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</si>
  <si>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</si>
  <si>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</si>
  <si>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</si>
  <si>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</si>
  <si>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</si>
  <si>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</si>
  <si>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</si>
  <si>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</si>
  <si>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</si>
  <si>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</si>
  <si>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</si>
  <si>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</si>
  <si>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</si>
  <si>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</si>
  <si>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</si>
  <si>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</si>
  <si>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</si>
  <si>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</si>
  <si>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</si>
  <si>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</si>
  <si>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</si>
  <si>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</si>
  <si>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</si>
  <si>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</si>
  <si>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</si>
  <si>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</si>
  <si>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</si>
  <si>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</si>
  <si>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</si>
  <si>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</si>
  <si>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</si>
  <si>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</si>
  <si>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</si>
  <si>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</si>
  <si>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</si>
  <si>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</si>
  <si>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</si>
  <si>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</si>
  <si>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</si>
  <si>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</si>
  <si>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</si>
  <si>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</si>
  <si>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</si>
  <si>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</si>
  <si>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</si>
  <si>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</si>
  <si>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</si>
  <si>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</si>
  <si>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</si>
  <si>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</si>
  <si>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</si>
  <si>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</si>
  <si>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</si>
  <si>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</si>
  <si>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</si>
  <si>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</si>
  <si>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</si>
  <si>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</si>
  <si>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</si>
  <si>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</si>
  <si>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</si>
  <si>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</si>
  <si>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</si>
  <si>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</si>
  <si>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</si>
  <si>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</si>
  <si>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</si>
  <si>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</si>
  <si>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</si>
  <si>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</si>
  <si>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</si>
  <si>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</si>
  <si>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</si>
  <si>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</si>
  <si>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</si>
  <si>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</si>
  <si>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</si>
  <si>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</si>
  <si>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</si>
  <si>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</si>
  <si>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</si>
  <si>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</si>
  <si>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</si>
  <si>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</si>
  <si>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</si>
  <si>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</si>
  <si>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</si>
  <si>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</si>
  <si>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</si>
  <si>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</si>
  <si>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</si>
  <si>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</si>
  <si>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</si>
  <si>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</si>
  <si>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</si>
  <si>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</si>
  <si>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</si>
  <si>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</si>
  <si>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</si>
  <si>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</si>
  <si>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</si>
  <si>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</si>
  <si>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</si>
  <si>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</si>
  <si>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</si>
  <si>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</si>
  <si>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</si>
  <si>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</si>
  <si>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</si>
  <si>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</si>
  <si>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</si>
  <si>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</si>
  <si>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</si>
  <si>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</si>
  <si>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</si>
  <si>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</si>
  <si>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</si>
  <si>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</si>
  <si>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</si>
  <si>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</si>
  <si>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</si>
  <si>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</si>
  <si>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</si>
  <si>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</si>
  <si>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</si>
  <si>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</si>
  <si>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</si>
  <si>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</si>
  <si>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</si>
  <si>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</si>
  <si>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</si>
  <si>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</si>
  <si>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</si>
  <si>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</si>
  <si>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</si>
  <si>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</si>
  <si>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</si>
  <si>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</si>
  <si>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</si>
  <si>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</si>
  <si>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</si>
  <si>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</si>
  <si>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</si>
  <si>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</si>
  <si>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</si>
  <si>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</si>
  <si>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</si>
  <si>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</si>
  <si>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</si>
  <si>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</si>
  <si>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</si>
  <si>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</si>
  <si>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</si>
  <si>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</si>
  <si>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</si>
  <si>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</si>
  <si>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</si>
  <si>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</si>
  <si>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</si>
  <si>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</si>
  <si>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</si>
  <si>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</si>
  <si>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</si>
  <si>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</si>
  <si>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</si>
  <si>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</si>
  <si>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</si>
  <si>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</si>
  <si>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</si>
  <si>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</si>
  <si>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</si>
  <si>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</si>
  <si>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</si>
  <si>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</si>
  <si>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</si>
  <si>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</si>
  <si>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</si>
  <si>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</si>
  <si>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</si>
  <si>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</si>
  <si>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</si>
  <si>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</si>
  <si>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</si>
  <si>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</si>
  <si>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</si>
  <si>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</si>
  <si>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</si>
  <si>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</si>
  <si>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</si>
  <si>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</si>
  <si>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</si>
  <si>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</si>
  <si>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</si>
  <si>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</si>
  <si>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</si>
  <si>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</si>
  <si>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</si>
  <si>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</si>
  <si>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</si>
  <si>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</si>
  <si>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</si>
  <si>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</si>
  <si>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</si>
  <si>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</si>
  <si>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</si>
  <si>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</si>
  <si>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</si>
  <si>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</si>
  <si>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</si>
  <si>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</si>
  <si>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</si>
  <si>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</si>
  <si>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</si>
  <si>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</si>
  <si>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</si>
  <si>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</si>
  <si>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</si>
  <si>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</si>
  <si>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</si>
  <si>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</si>
  <si>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</si>
  <si>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</si>
  <si>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</si>
  <si>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</si>
  <si>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</si>
  <si>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</si>
  <si>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</si>
  <si>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</si>
  <si>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</si>
  <si>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</si>
  <si>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</si>
  <si>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</si>
  <si>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</si>
  <si>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</si>
  <si>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</si>
  <si>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</si>
  <si>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</si>
  <si>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</si>
  <si>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</si>
  <si>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</si>
  <si>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</si>
  <si>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</si>
  <si>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</si>
  <si>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</si>
  <si>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</si>
  <si>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</si>
  <si>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</si>
  <si>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</si>
  <si>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</si>
  <si>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</si>
  <si>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</si>
  <si>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</si>
  <si>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</si>
  <si>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</si>
  <si>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</si>
  <si>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</si>
  <si>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</si>
  <si>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</si>
  <si>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</si>
  <si>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</si>
  <si>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</si>
  <si>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</si>
  <si>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</si>
  <si>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</si>
  <si>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</si>
  <si>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</si>
  <si>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</si>
  <si>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</si>
  <si>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</si>
  <si>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</si>
  <si>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</si>
  <si>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</si>
  <si>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</si>
  <si>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</si>
  <si>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</si>
  <si>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</si>
  <si>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</si>
  <si>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</si>
  <si>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</si>
  <si>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</si>
  <si>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</si>
  <si>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</si>
  <si>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</si>
  <si>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</si>
  <si>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</si>
  <si>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</si>
  <si>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</si>
  <si>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</si>
  <si>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</si>
  <si>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</si>
  <si>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</si>
  <si>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</si>
  <si>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</si>
  <si>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</si>
  <si>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</si>
  <si>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</si>
  <si>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</si>
  <si>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</si>
  <si>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</si>
  <si>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</si>
  <si>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</si>
  <si>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</si>
  <si>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</si>
  <si>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</si>
  <si>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</si>
  <si>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</si>
  <si>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</si>
  <si>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</si>
  <si>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</si>
  <si>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</si>
  <si>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</si>
  <si>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</si>
  <si>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</si>
  <si>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</si>
  <si>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</si>
  <si>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</si>
  <si>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</si>
  <si>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</si>
  <si>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</si>
  <si>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</si>
  <si>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</si>
  <si>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</si>
  <si>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</si>
  <si>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</si>
  <si>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</si>
  <si>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</si>
  <si>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</si>
  <si>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</si>
  <si>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</si>
  <si>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</si>
  <si>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</si>
  <si>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</si>
  <si>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</si>
  <si>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</si>
  <si>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</si>
  <si>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</si>
  <si>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</si>
  <si>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</si>
  <si>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</si>
  <si>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</si>
  <si>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</si>
  <si>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</si>
  <si>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</si>
  <si>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</si>
  <si>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</si>
  <si>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</si>
  <si>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</si>
  <si>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</si>
  <si>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</si>
  <si>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</si>
  <si>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</si>
  <si>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</si>
  <si>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</si>
  <si>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</si>
  <si>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</si>
  <si>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</si>
  <si>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</si>
  <si>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</si>
  <si>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</si>
  <si>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</si>
  <si>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</si>
  <si>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</si>
  <si>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</si>
  <si>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</si>
  <si>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</si>
  <si>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</si>
  <si>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</si>
  <si>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</si>
  <si>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</si>
  <si>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</si>
  <si>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</si>
  <si>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</si>
  <si>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</si>
  <si>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</si>
  <si>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</si>
  <si>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</si>
  <si>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</si>
  <si>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</si>
  <si>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</si>
  <si>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</si>
  <si>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</si>
  <si>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</si>
  <si>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</si>
  <si>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</si>
  <si>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</si>
  <si>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</si>
  <si>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</si>
  <si>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</si>
  <si>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</si>
  <si>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</si>
  <si>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</si>
  <si>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</si>
  <si>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</si>
  <si>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</si>
  <si>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</si>
  <si>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</si>
  <si>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</si>
  <si>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</si>
  <si>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</si>
  <si>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</si>
  <si>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</si>
  <si>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</si>
  <si>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</si>
  <si>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</si>
  <si>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</si>
  <si>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</si>
  <si>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</si>
  <si>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</si>
  <si>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</si>
  <si>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</si>
  <si>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</si>
  <si>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</si>
  <si>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</si>
  <si>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</si>
  <si>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</si>
  <si>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</si>
  <si>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</si>
  <si>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</si>
  <si>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</si>
  <si>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</si>
  <si>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</si>
  <si>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</si>
  <si>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</si>
  <si>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</si>
  <si>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</si>
  <si>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</si>
  <si>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</si>
  <si>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</si>
  <si>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</si>
  <si>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</si>
  <si>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</si>
  <si>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</si>
  <si>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</si>
  <si>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</si>
  <si>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</si>
  <si>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</si>
  <si>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</si>
  <si>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</si>
  <si>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</si>
  <si>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</si>
  <si>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</si>
  <si>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</si>
  <si>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</si>
  <si>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</si>
  <si>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</si>
  <si>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</si>
  <si>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</si>
  <si>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</si>
  <si>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</si>
  <si>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</si>
  <si>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</si>
  <si>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</si>
  <si>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</si>
  <si>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</si>
  <si>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</si>
  <si>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</si>
  <si>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</si>
  <si>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</si>
  <si>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</si>
  <si>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</si>
  <si>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</si>
  <si>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</si>
  <si>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</si>
  <si>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</si>
  <si>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</si>
  <si>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</si>
  <si>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</si>
  <si>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</si>
  <si>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</si>
  <si>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</si>
  <si>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</si>
  <si>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</si>
  <si>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</si>
  <si>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</si>
  <si>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</si>
  <si>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</si>
  <si>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</si>
  <si>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</si>
  <si>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</si>
  <si>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</si>
  <si>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</si>
  <si>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</si>
  <si>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</si>
  <si>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</si>
  <si>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</si>
  <si>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</si>
  <si>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</si>
  <si>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</si>
  <si>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</si>
  <si>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</si>
  <si>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</si>
  <si>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</si>
  <si>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</si>
  <si>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</si>
  <si>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</si>
  <si>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</si>
  <si>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</si>
  <si>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</si>
  <si>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</si>
  <si>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</si>
  <si>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</si>
  <si>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</si>
  <si>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</si>
  <si>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</si>
  <si>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</si>
  <si>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</si>
  <si>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</si>
  <si>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</si>
  <si>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</si>
  <si>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</si>
  <si>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</si>
  <si>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</si>
  <si>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</si>
  <si>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</si>
  <si>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</si>
  <si>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</si>
  <si>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</si>
  <si>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</si>
  <si>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</si>
  <si>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</si>
  <si>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</si>
  <si>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</si>
  <si>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</si>
  <si>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</si>
  <si>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</si>
  <si>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</si>
  <si>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</si>
  <si>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</si>
  <si>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</si>
  <si>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</si>
  <si>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</si>
  <si>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</si>
  <si>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</si>
  <si>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</si>
  <si>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</si>
  <si>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</si>
  <si>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</si>
  <si>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</si>
  <si>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</si>
  <si>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</si>
  <si>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</si>
  <si>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</si>
  <si>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</si>
  <si>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</si>
  <si>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</si>
  <si>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</si>
  <si>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</si>
  <si>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</si>
  <si>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</si>
  <si>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</si>
  <si>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</si>
  <si>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</si>
  <si>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</si>
  <si>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</si>
  <si>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</si>
  <si>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</si>
  <si>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</si>
  <si>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</si>
  <si>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</si>
  <si>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</si>
  <si>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</si>
  <si>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</si>
  <si>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</si>
  <si>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</si>
  <si>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</si>
  <si>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</si>
  <si>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</si>
  <si>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</si>
  <si>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</si>
  <si>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</si>
  <si>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</si>
  <si>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</si>
  <si>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</si>
  <si>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</si>
  <si>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</si>
  <si>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</si>
  <si>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</si>
  <si>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</si>
  <si>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</si>
  <si>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</si>
  <si>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</si>
  <si>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</si>
  <si>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</si>
  <si>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</si>
  <si>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</si>
  <si>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</si>
  <si>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</si>
  <si>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</si>
  <si>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</si>
  <si>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</si>
  <si>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</si>
  <si>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</si>
  <si>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</si>
  <si>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</si>
  <si>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</si>
  <si>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</si>
  <si>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</si>
  <si>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</si>
  <si>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</si>
  <si>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</si>
  <si>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</si>
  <si>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</si>
  <si>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</si>
  <si>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</si>
  <si>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</si>
  <si>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</si>
  <si>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</si>
  <si>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</si>
  <si>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</si>
  <si>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</si>
  <si>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</si>
  <si>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</si>
  <si>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</si>
  <si>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</si>
  <si>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</si>
  <si>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</si>
  <si>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</si>
  <si>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</si>
  <si>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</si>
  <si>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</si>
  <si>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</si>
  <si>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</si>
  <si>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</si>
  <si>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</si>
  <si>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</si>
  <si>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</si>
  <si>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</si>
  <si>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</si>
  <si>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</si>
  <si>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</si>
  <si>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</si>
  <si>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</si>
  <si>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</si>
  <si>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</si>
  <si>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</si>
  <si>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</si>
  <si>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</si>
  <si>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</si>
  <si>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</si>
  <si>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</si>
  <si>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</si>
  <si>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</si>
  <si>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</si>
  <si>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</si>
  <si>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</si>
  <si>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</si>
  <si>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</si>
  <si>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</si>
  <si>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</si>
  <si>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</si>
  <si>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</si>
  <si>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</si>
  <si>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</si>
  <si>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</si>
  <si>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</si>
  <si>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</si>
  <si>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</si>
  <si>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</si>
  <si>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</si>
  <si>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</si>
  <si>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</si>
  <si>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</si>
  <si>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</si>
  <si>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</si>
  <si>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</si>
  <si>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</si>
  <si>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</si>
  <si>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</si>
  <si>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</si>
  <si>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</si>
  <si>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</si>
  <si>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</si>
  <si>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</si>
  <si>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</si>
  <si>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</si>
  <si>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</si>
  <si>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</si>
  <si>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</si>
  <si>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</si>
  <si>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</si>
  <si>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</si>
  <si>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</si>
  <si>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</si>
  <si>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</si>
  <si>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</si>
  <si>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</si>
  <si>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</si>
  <si>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</si>
  <si>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</si>
  <si>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</si>
  <si>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</si>
  <si>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</si>
  <si>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</si>
  <si>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</si>
  <si>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</si>
  <si>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</si>
  <si>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</si>
  <si>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</si>
  <si>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</si>
  <si>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</si>
  <si>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</si>
  <si>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</si>
  <si>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</si>
  <si>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</si>
  <si>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</si>
  <si>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</si>
  <si>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</si>
  <si>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</si>
  <si>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</si>
  <si>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</si>
  <si>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</si>
  <si>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</si>
  <si>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</si>
  <si>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</si>
  <si>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</si>
  <si>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</si>
  <si>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</si>
  <si>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</si>
  <si>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</si>
  <si>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</si>
  <si>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</si>
  <si>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</si>
  <si>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</si>
  <si>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</si>
  <si>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</si>
  <si>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</si>
  <si>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</si>
  <si>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</si>
  <si>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</si>
  <si>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</si>
  <si>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</si>
  <si>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</si>
  <si>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</si>
  <si>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</si>
  <si>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</si>
  <si>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</si>
  <si>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</si>
  <si>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</si>
  <si>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</si>
  <si>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</si>
  <si>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</si>
  <si>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</si>
  <si>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</si>
  <si>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</si>
  <si>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</si>
  <si>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</si>
  <si>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</si>
  <si>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</si>
  <si>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</si>
  <si>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</si>
  <si>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</si>
  <si>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</si>
  <si>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</si>
  <si>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</si>
  <si>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</si>
  <si>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</si>
  <si>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</si>
  <si>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</si>
  <si>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</si>
  <si>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</si>
  <si>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</si>
  <si>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</si>
  <si>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</si>
  <si>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</si>
  <si>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</si>
  <si>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</si>
  <si>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</si>
  <si>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</si>
  <si>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</si>
  <si>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</si>
  <si>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</si>
  <si>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</si>
  <si>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</si>
  <si>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</si>
  <si>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</si>
  <si>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</si>
  <si>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</si>
  <si>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</si>
  <si>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</si>
  <si>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</si>
  <si>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</si>
  <si>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</si>
  <si>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</si>
  <si>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</si>
  <si>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</si>
  <si>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</si>
  <si>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</si>
  <si>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</si>
  <si>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</si>
  <si>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</si>
  <si>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</si>
  <si>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</si>
  <si>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</si>
  <si>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</si>
  <si>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</si>
  <si>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</si>
  <si>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</si>
  <si>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</si>
  <si>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</si>
  <si>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</si>
  <si>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</si>
  <si>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</si>
  <si>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</si>
  <si>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</si>
  <si>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</si>
  <si>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</si>
  <si>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</si>
  <si>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</si>
  <si>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</si>
  <si>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</si>
  <si>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</si>
  <si>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</si>
  <si>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</si>
  <si>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</si>
  <si>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</si>
  <si>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</si>
  <si>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</si>
  <si>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</si>
  <si>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</si>
  <si>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</si>
  <si>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</si>
  <si>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</si>
  <si>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</si>
  <si>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</si>
  <si>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</si>
  <si>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</si>
  <si>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</si>
  <si>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</si>
  <si>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</si>
  <si>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</si>
  <si>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</si>
  <si>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</si>
  <si>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</si>
  <si>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</si>
  <si>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</si>
  <si>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</si>
  <si>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</si>
  <si>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</si>
  <si>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</si>
  <si>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</si>
  <si>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</si>
  <si>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</si>
  <si>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</si>
  <si>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</si>
  <si>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</si>
  <si>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</si>
  <si>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</si>
  <si>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</si>
  <si>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</si>
  <si>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</si>
  <si>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</si>
  <si>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</si>
  <si>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</si>
  <si>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</si>
  <si>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</si>
  <si>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</si>
  <si>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</si>
  <si>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</si>
  <si>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</si>
  <si>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</si>
  <si>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</si>
  <si>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</si>
  <si>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</si>
  <si>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</si>
  <si>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</si>
  <si>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</si>
  <si>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</si>
  <si>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</si>
  <si>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</si>
  <si>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</si>
  <si>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</si>
  <si>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</si>
  <si>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</si>
  <si>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</si>
  <si>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</si>
  <si>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</si>
  <si>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</si>
  <si>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</si>
  <si>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</si>
  <si>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</si>
  <si>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</si>
  <si>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</si>
  <si>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</si>
  <si>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</si>
  <si>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</si>
  <si>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</si>
  <si>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</si>
  <si>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</si>
  <si>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</si>
  <si>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</si>
  <si>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</si>
  <si>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</si>
  <si>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</si>
  <si>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</si>
  <si>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</si>
  <si>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</si>
  <si>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</si>
  <si>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</si>
  <si>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</si>
  <si>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</si>
  <si>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</si>
  <si>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</si>
  <si>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</si>
  <si>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</si>
  <si>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</si>
  <si>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</si>
  <si>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</si>
  <si>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</si>
  <si>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</si>
  <si>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</si>
  <si>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</si>
  <si>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</si>
  <si>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</si>
  <si>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</si>
  <si>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</si>
  <si>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</si>
  <si>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</si>
  <si>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</si>
  <si>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</si>
  <si>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</si>
  <si>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</si>
  <si>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</si>
  <si>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</si>
  <si>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</si>
  <si>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</si>
  <si>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</si>
  <si>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</si>
  <si>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</si>
  <si>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</si>
  <si>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</si>
  <si>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</si>
  <si>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</si>
  <si>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</si>
  <si>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</si>
  <si>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</si>
  <si>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</si>
  <si>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</si>
  <si>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</si>
  <si>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</si>
  <si>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</si>
  <si>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</si>
  <si>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</si>
  <si>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</si>
  <si>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</si>
  <si>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</si>
  <si>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</si>
  <si>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</si>
  <si>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</si>
  <si>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</si>
  <si>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</si>
  <si>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</si>
  <si>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</si>
  <si>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</si>
  <si>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</si>
  <si>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</si>
  <si>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</si>
  <si>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</si>
  <si>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</si>
  <si>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</si>
  <si>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</si>
  <si>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</si>
  <si>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</si>
  <si>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</si>
  <si>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</si>
  <si>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</si>
  <si>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</si>
  <si>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</si>
  <si>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</si>
  <si>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</si>
  <si>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</si>
  <si>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</si>
  <si>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</si>
  <si>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</si>
  <si>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</si>
  <si>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</si>
  <si>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</si>
  <si>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</si>
  <si>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</si>
  <si>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</si>
  <si>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</si>
  <si>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</si>
  <si>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</si>
  <si>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</si>
  <si>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</si>
  <si>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</si>
  <si>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</si>
  <si>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</si>
  <si>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</si>
  <si>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</si>
  <si>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</si>
  <si>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</si>
  <si>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</si>
  <si>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</si>
  <si>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</si>
  <si>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</si>
  <si>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</si>
  <si>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</si>
  <si>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</si>
  <si>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</si>
  <si>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</si>
  <si>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</si>
  <si>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</si>
  <si>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</si>
  <si>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</si>
  <si>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</si>
  <si>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</si>
  <si>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</si>
  <si>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</si>
  <si>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</si>
  <si>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</si>
  <si>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</si>
  <si>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</si>
  <si>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</si>
  <si>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</si>
  <si>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</si>
  <si>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</si>
  <si>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</si>
  <si>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</si>
  <si>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</si>
  <si>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</si>
  <si>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</si>
  <si>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</si>
  <si>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</si>
  <si>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</si>
  <si>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</si>
  <si>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</si>
  <si>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</si>
  <si>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</si>
  <si>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</si>
  <si>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</si>
  <si>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</si>
  <si>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</si>
  <si>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</si>
  <si>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</si>
  <si>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</si>
  <si>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</si>
  <si>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</si>
  <si>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</si>
  <si>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</si>
  <si>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</si>
  <si>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</si>
  <si>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</si>
  <si>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</si>
  <si>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</si>
  <si>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</si>
  <si>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</si>
  <si>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</si>
  <si>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</si>
  <si>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</si>
  <si>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</si>
  <si>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</si>
  <si>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</si>
  <si>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</si>
  <si>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</si>
  <si>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</si>
  <si>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</si>
  <si>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</si>
  <si>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</si>
  <si>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</si>
  <si>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</si>
  <si>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</si>
  <si>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</si>
  <si>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</si>
  <si>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</si>
  <si>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</si>
  <si>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</si>
  <si>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</si>
  <si>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</si>
  <si>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</si>
  <si>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</si>
  <si>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</si>
  <si>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</si>
  <si>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</si>
  <si>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</si>
  <si>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</si>
  <si>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</si>
  <si>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</si>
  <si>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</si>
  <si>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</si>
  <si>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</si>
  <si>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</si>
  <si>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</si>
  <si>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</si>
  <si>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</si>
  <si>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</si>
  <si>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</si>
  <si>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</si>
  <si>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</si>
  <si>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</si>
  <si>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</si>
  <si>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</si>
  <si>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</si>
  <si>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</si>
  <si>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</si>
  <si>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</si>
  <si>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</si>
  <si>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</si>
  <si>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</si>
  <si>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</si>
  <si>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</si>
  <si>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</si>
  <si>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</si>
  <si>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</si>
  <si>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</si>
  <si>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</si>
  <si>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</si>
  <si>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</si>
  <si>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</si>
  <si>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</si>
  <si>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</si>
  <si>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</si>
  <si>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</si>
  <si>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</si>
  <si>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</si>
  <si>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</si>
  <si>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</si>
  <si>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</si>
  <si>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</si>
  <si>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</si>
  <si>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</si>
  <si>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</si>
  <si>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</si>
  <si>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</si>
  <si>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</si>
  <si>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</si>
  <si>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</si>
  <si>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</si>
  <si>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</si>
  <si>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</si>
  <si>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</si>
  <si>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</si>
  <si>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</si>
  <si>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</si>
  <si>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</si>
  <si>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</si>
  <si>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</si>
  <si>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</si>
  <si>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</si>
  <si>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</si>
  <si>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</si>
  <si>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</si>
  <si>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</si>
  <si>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</si>
  <si>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</si>
  <si>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</si>
  <si>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</si>
  <si>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</si>
  <si>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</si>
  <si>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</si>
  <si>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</si>
  <si>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</si>
  <si>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</si>
  <si>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</si>
  <si>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</si>
  <si>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</si>
  <si>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</si>
  <si>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</si>
  <si>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</si>
  <si>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</si>
  <si>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</si>
  <si>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</si>
  <si>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</si>
  <si>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</si>
  <si>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</si>
  <si>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</si>
  <si>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</si>
  <si>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</si>
  <si>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</si>
  <si>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</si>
  <si>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</si>
  <si>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</si>
  <si>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</si>
  <si>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</si>
  <si>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</si>
  <si>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</si>
  <si>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</si>
  <si>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</si>
  <si>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</si>
  <si>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</si>
  <si>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</si>
  <si>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</si>
  <si>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</si>
  <si>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</si>
  <si>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</si>
  <si>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</si>
  <si>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</si>
  <si>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</si>
  <si>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</si>
  <si>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</si>
  <si>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</si>
  <si>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</si>
  <si>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</si>
  <si>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</si>
  <si>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</si>
  <si>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</si>
  <si>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</si>
  <si>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</si>
  <si>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</si>
  <si>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</si>
  <si>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</si>
  <si>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</si>
  <si>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</si>
  <si>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</si>
  <si>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</si>
  <si>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</si>
  <si>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</si>
  <si>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</si>
  <si>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</si>
  <si>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</si>
  <si>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</si>
  <si>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</si>
  <si>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</si>
  <si>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</si>
  <si>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</si>
  <si>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</si>
  <si>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</si>
  <si>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</si>
  <si>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</si>
  <si>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</si>
  <si>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</si>
  <si>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</si>
  <si>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</si>
  <si>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</si>
  <si>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</si>
  <si>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</si>
  <si>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</si>
  <si>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</si>
  <si>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</si>
  <si>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</si>
  <si>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</si>
  <si>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</si>
  <si>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</si>
  <si>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</si>
  <si>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</si>
  <si>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</si>
  <si>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</si>
  <si>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</si>
  <si>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</si>
  <si>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</si>
  <si>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</si>
  <si>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</si>
  <si>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</si>
  <si>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</si>
  <si>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</si>
  <si>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</si>
  <si>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</si>
  <si>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</si>
  <si>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</si>
  <si>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</si>
  <si>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</si>
  <si>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</si>
  <si>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</si>
  <si>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</si>
  <si>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</si>
  <si>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</si>
  <si>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</si>
  <si>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</si>
  <si>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</si>
  <si>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</si>
  <si>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</si>
  <si>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</si>
  <si>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</si>
  <si>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</si>
  <si>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</si>
  <si>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</si>
  <si>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</si>
  <si>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</si>
  <si>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</si>
  <si>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</si>
  <si>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</si>
  <si>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</si>
  <si>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</si>
  <si>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</si>
  <si>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</si>
  <si>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</si>
  <si>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</si>
  <si>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</si>
  <si>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</si>
  <si>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</si>
  <si>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</si>
  <si>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</si>
  <si>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</si>
  <si>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</si>
  <si>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</si>
  <si>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</si>
  <si>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</si>
  <si>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</si>
  <si>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</si>
  <si>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</si>
  <si>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</si>
  <si>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</si>
  <si>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</si>
  <si>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</si>
  <si>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</si>
  <si>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</si>
  <si>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</si>
  <si>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</si>
  <si>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</si>
  <si>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</si>
  <si>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</si>
  <si>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</si>
  <si>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</si>
  <si>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</si>
  <si>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</si>
  <si>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</si>
  <si>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</si>
  <si>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</si>
  <si>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</si>
  <si>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</si>
  <si>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</si>
  <si>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</si>
  <si>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</si>
  <si>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</si>
  <si>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</si>
  <si>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</si>
  <si>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</si>
  <si>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</si>
  <si>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</si>
  <si>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</si>
  <si>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</si>
  <si>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</si>
  <si>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</si>
  <si>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</si>
  <si>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</si>
  <si>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</si>
  <si>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</si>
  <si>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</si>
  <si>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</si>
  <si>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</si>
  <si>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</si>
  <si>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</si>
  <si>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</si>
  <si>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</si>
  <si>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</si>
  <si>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</si>
  <si>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</si>
  <si>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</si>
  <si>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</si>
  <si>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</si>
  <si>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</si>
  <si>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</si>
  <si>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</si>
  <si>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</si>
  <si>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</si>
  <si>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</si>
  <si>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</si>
  <si>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</si>
  <si>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</si>
  <si>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</si>
  <si>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</si>
  <si>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</si>
  <si>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</si>
  <si>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</si>
  <si>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</si>
  <si>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</si>
  <si>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</si>
  <si>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</si>
  <si>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</si>
  <si>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</si>
  <si>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</si>
  <si>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</si>
  <si>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</si>
  <si>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</si>
  <si>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</si>
  <si>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</si>
  <si>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</si>
  <si>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</si>
  <si>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</si>
  <si>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</si>
  <si>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</si>
  <si>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</si>
  <si>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</si>
  <si>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</si>
  <si>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</si>
  <si>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</si>
  <si>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</si>
  <si>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</si>
  <si>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</si>
  <si>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</si>
  <si>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</si>
  <si>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</si>
  <si>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</si>
  <si>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</si>
  <si>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</si>
  <si>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</si>
  <si>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</si>
  <si>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</si>
  <si>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</si>
  <si>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</si>
  <si>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</si>
  <si>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</si>
  <si>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</si>
  <si>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</si>
  <si>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</si>
  <si>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</si>
  <si>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</si>
  <si>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</si>
  <si>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</si>
  <si>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</si>
  <si>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</si>
  <si>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</si>
  <si>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</si>
  <si>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</si>
  <si>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</si>
  <si>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</si>
  <si>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</si>
  <si>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</si>
  <si>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</si>
  <si>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</si>
  <si>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</si>
  <si>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</si>
  <si>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</si>
  <si>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</si>
  <si>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</si>
  <si>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</si>
  <si>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</si>
  <si>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</si>
  <si>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</si>
  <si>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</si>
  <si>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</si>
  <si>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</si>
  <si>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</si>
  <si>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</si>
  <si>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</si>
  <si>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</si>
  <si>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</si>
  <si>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</si>
  <si>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</si>
  <si>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</si>
  <si>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</si>
  <si>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</si>
  <si>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</si>
  <si>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</si>
  <si>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</si>
  <si>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</si>
  <si>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</si>
  <si>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</si>
  <si>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</si>
  <si>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</si>
  <si>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</si>
  <si>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</si>
  <si>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</si>
  <si>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</si>
  <si>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</si>
  <si>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</si>
  <si>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</si>
  <si>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</si>
  <si>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</si>
  <si>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</si>
  <si>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</si>
  <si>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</si>
  <si>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</si>
  <si>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</si>
  <si>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</si>
  <si>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</si>
  <si>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</si>
  <si>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</si>
  <si>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</si>
  <si>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</si>
  <si>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</si>
  <si>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</si>
  <si>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</si>
  <si>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</si>
  <si>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</si>
  <si>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</si>
  <si>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</si>
  <si>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</si>
  <si>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</si>
  <si>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</si>
  <si>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</si>
  <si>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</si>
  <si>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</si>
  <si>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</si>
  <si>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</si>
  <si>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</si>
  <si>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</si>
  <si>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</si>
  <si>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</si>
  <si>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</si>
  <si>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</si>
  <si>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</si>
  <si>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</si>
  <si>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</si>
  <si>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</si>
  <si>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</si>
  <si>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</si>
  <si>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</si>
  <si>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</si>
  <si>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</si>
  <si>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</si>
  <si>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</si>
  <si>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</si>
  <si>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</si>
  <si>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</si>
  <si>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</si>
  <si>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</si>
  <si>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</si>
  <si>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</si>
  <si>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</si>
  <si>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</si>
  <si>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</si>
  <si>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</si>
  <si>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</si>
  <si>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</si>
  <si>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</si>
  <si>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</si>
  <si>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</si>
  <si>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</si>
  <si>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</si>
  <si>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</si>
  <si>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</si>
  <si>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</si>
  <si>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</si>
  <si>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</si>
  <si>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</si>
  <si>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</si>
  <si>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</si>
  <si>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</si>
  <si>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</si>
  <si>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</si>
  <si>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</si>
  <si>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</si>
  <si>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</si>
  <si>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</si>
  <si>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</si>
  <si>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</si>
  <si>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</si>
  <si>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</si>
  <si>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</si>
  <si>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</si>
  <si>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</si>
  <si>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</si>
  <si>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</si>
  <si>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</si>
  <si>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</si>
  <si>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</si>
  <si>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</si>
  <si>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</si>
  <si>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</si>
  <si>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</si>
  <si>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</si>
  <si>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</si>
  <si>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</si>
  <si>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</si>
  <si>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</si>
  <si>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</si>
  <si>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</si>
  <si>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</si>
  <si>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</si>
  <si>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</si>
  <si>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</si>
  <si>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</si>
  <si>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</si>
  <si>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</si>
  <si>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</si>
  <si>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</si>
  <si>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</si>
  <si>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</si>
  <si>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</si>
  <si>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</si>
  <si>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</si>
  <si>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</si>
  <si>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</si>
  <si>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</si>
  <si>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</si>
  <si>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</si>
  <si>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</si>
  <si>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</si>
  <si>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</si>
  <si>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</si>
  <si>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</si>
  <si>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</si>
  <si>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</si>
  <si>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</si>
  <si>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</si>
  <si>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</si>
  <si>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</si>
  <si>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</si>
  <si>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</si>
  <si>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</si>
  <si>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</si>
  <si>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</si>
  <si>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</si>
  <si>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</si>
  <si>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</si>
  <si>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</si>
  <si>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</si>
  <si>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</si>
  <si>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</si>
  <si>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</si>
  <si>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</si>
  <si>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</si>
  <si>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</si>
  <si>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</si>
  <si>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</si>
  <si>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</si>
  <si>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</si>
  <si>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</si>
  <si>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</si>
  <si>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</si>
  <si>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</si>
  <si>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</si>
  <si>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</si>
  <si>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</si>
  <si>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</si>
  <si>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</si>
  <si>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</si>
  <si>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</si>
  <si>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</si>
  <si>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</si>
  <si>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</si>
  <si>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</si>
  <si>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</si>
  <si>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</si>
  <si>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</si>
  <si>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</si>
  <si>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</si>
  <si>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</si>
  <si>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</si>
  <si>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</si>
  <si>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</si>
  <si>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</si>
  <si>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</si>
  <si>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</si>
  <si>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</si>
  <si>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</si>
  <si>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</si>
  <si>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</si>
  <si>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</si>
  <si>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</si>
  <si>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</si>
  <si>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</si>
  <si>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</si>
  <si>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</si>
  <si>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</si>
  <si>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</si>
  <si>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</si>
  <si>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</si>
  <si>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</si>
  <si>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</si>
  <si>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</si>
  <si>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</si>
  <si>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</si>
  <si>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</si>
  <si>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</si>
  <si>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</si>
  <si>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</si>
  <si>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</si>
  <si>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</si>
  <si>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</si>
  <si>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</si>
  <si>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</si>
  <si>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</si>
  <si>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</si>
  <si>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</si>
  <si>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</si>
  <si>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</si>
  <si>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</si>
  <si>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</si>
  <si>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</si>
  <si>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</si>
  <si>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</si>
  <si>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</si>
  <si>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</si>
  <si>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</si>
  <si>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</si>
  <si>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</si>
  <si>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</si>
  <si>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</si>
  <si>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</si>
  <si>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</si>
  <si>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</si>
  <si>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</si>
  <si>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</si>
  <si>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</si>
  <si>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</si>
  <si>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</si>
  <si>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</si>
  <si>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</si>
  <si>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</si>
  <si>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</si>
  <si>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</si>
  <si>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</si>
  <si>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</si>
  <si>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</si>
  <si>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</si>
  <si>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</si>
  <si>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</si>
  <si>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</si>
  <si>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</si>
  <si>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</si>
  <si>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</si>
  <si>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</si>
  <si>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</si>
  <si>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</si>
  <si>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</si>
  <si>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</si>
  <si>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</si>
  <si>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</si>
  <si>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</si>
  <si>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</si>
  <si>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</si>
  <si>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</si>
  <si>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</si>
  <si>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</si>
  <si>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</si>
  <si>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</si>
  <si>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</si>
  <si>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</si>
  <si>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</si>
  <si>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</si>
  <si>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</si>
  <si>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</si>
  <si>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</si>
  <si>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</si>
  <si>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</si>
  <si>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</si>
  <si>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</si>
  <si>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</si>
  <si>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</si>
  <si>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</si>
  <si>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</si>
  <si>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</si>
  <si>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</si>
  <si>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</si>
  <si>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</si>
  <si>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</si>
  <si>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</si>
  <si>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</si>
  <si>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</si>
  <si>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</si>
  <si>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</si>
  <si>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</si>
  <si>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</si>
  <si>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</si>
  <si>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</si>
  <si>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</si>
  <si>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</si>
  <si>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</si>
  <si>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</si>
  <si>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</si>
  <si>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</si>
  <si>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</si>
  <si>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</si>
  <si>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</si>
  <si>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</si>
  <si>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</si>
  <si>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</si>
  <si>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</si>
  <si>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</si>
  <si>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</si>
  <si>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</si>
  <si>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</si>
  <si>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</si>
  <si>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</si>
  <si>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</si>
  <si>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</si>
  <si>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</si>
  <si>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</si>
  <si>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</si>
  <si>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</si>
  <si>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</si>
  <si>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</si>
  <si>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</si>
  <si>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</si>
  <si>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</si>
  <si>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</si>
  <si>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</si>
  <si>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</si>
  <si>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</si>
  <si>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</si>
  <si>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</si>
  <si>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</si>
  <si>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</si>
  <si>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</si>
  <si>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</si>
  <si>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</si>
  <si>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</si>
  <si>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</si>
  <si>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</si>
  <si>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</si>
  <si>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</si>
  <si>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</si>
  <si>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</si>
  <si>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</si>
  <si>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</si>
  <si>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</si>
  <si>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</si>
  <si>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</si>
  <si>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</si>
  <si>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</si>
  <si>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</si>
  <si>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</si>
  <si>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</si>
  <si>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</si>
  <si>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</si>
  <si>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</si>
  <si>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</si>
  <si>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</si>
  <si>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</si>
  <si>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</si>
  <si>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</si>
  <si>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</si>
  <si>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</si>
  <si>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</si>
  <si>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</si>
  <si>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</si>
  <si>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</si>
  <si>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</si>
  <si>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</si>
  <si>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</si>
  <si>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</si>
  <si>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</si>
  <si>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</si>
  <si>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</si>
  <si>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</si>
  <si>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</si>
  <si>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</si>
  <si>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</si>
  <si>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</si>
  <si>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</si>
  <si>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</si>
  <si>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</si>
  <si>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</si>
  <si>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</si>
  <si>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</si>
  <si>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</si>
  <si>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</si>
  <si>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</si>
  <si>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</si>
  <si>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</si>
  <si>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</si>
  <si>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</si>
  <si>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</si>
  <si>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</si>
  <si>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</si>
  <si>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</si>
  <si>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</si>
  <si>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</si>
  <si>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</si>
  <si>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</si>
  <si>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</si>
  <si>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</si>
  <si>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</si>
  <si>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</si>
  <si>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</si>
  <si>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</si>
  <si>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</si>
  <si>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</si>
  <si>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</si>
  <si>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</si>
  <si>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</si>
  <si>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</si>
  <si>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</si>
  <si>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</si>
  <si>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</si>
  <si>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</si>
  <si>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</si>
  <si>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</si>
  <si>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</si>
  <si>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</si>
  <si>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</si>
  <si>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</si>
  <si>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</si>
  <si>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</si>
  <si>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</si>
  <si>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</si>
  <si>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</si>
  <si>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</si>
  <si>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</si>
  <si>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</si>
  <si>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</si>
  <si>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</si>
  <si>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</si>
  <si>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</si>
  <si>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</si>
  <si>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</si>
  <si>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</si>
  <si>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</si>
  <si>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</si>
  <si>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</si>
  <si>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</si>
  <si>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</si>
  <si>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</si>
  <si>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</si>
  <si>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</si>
  <si>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</si>
  <si>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</si>
  <si>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</si>
  <si>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</si>
  <si>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</si>
  <si>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</si>
  <si>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</si>
  <si>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</si>
  <si>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</si>
  <si>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</si>
  <si>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</si>
  <si>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</si>
  <si>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</si>
  <si>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</si>
  <si>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</si>
  <si>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</si>
  <si>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</si>
  <si>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</si>
  <si>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</si>
  <si>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</si>
  <si>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</si>
  <si>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</si>
  <si>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</si>
  <si>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</si>
  <si>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</si>
  <si>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</si>
  <si>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</si>
  <si>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</si>
  <si>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</si>
  <si>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</si>
  <si>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</si>
  <si>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</si>
  <si>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</si>
  <si>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</si>
  <si>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</si>
  <si>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</si>
  <si>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</si>
  <si>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</si>
  <si>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</si>
  <si>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</si>
  <si>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</si>
  <si>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</si>
  <si>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</si>
  <si>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</si>
  <si>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</si>
  <si>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</si>
  <si>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</si>
  <si>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</si>
  <si>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</si>
  <si>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</si>
  <si>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</si>
  <si>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</si>
  <si>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</si>
  <si>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</si>
  <si>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</si>
  <si>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</si>
  <si>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</si>
  <si>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</si>
  <si>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</si>
  <si>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</si>
  <si>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</si>
  <si>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</si>
  <si>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</si>
  <si>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</si>
  <si>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</si>
  <si>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</si>
  <si>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</si>
  <si>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</si>
  <si>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</si>
  <si>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</si>
  <si>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</si>
  <si>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</si>
  <si>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</si>
  <si>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</si>
  <si>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</si>
  <si>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</si>
  <si>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</si>
  <si>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</si>
  <si>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</si>
  <si>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</si>
  <si>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</si>
  <si>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</si>
  <si>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</si>
  <si>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</si>
  <si>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</si>
  <si>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</si>
  <si>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</si>
  <si>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</si>
  <si>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</si>
  <si>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</si>
  <si>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</si>
  <si>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</si>
  <si>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</si>
  <si>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</si>
  <si>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</si>
  <si>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</si>
  <si>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</si>
  <si>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</si>
  <si>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</si>
  <si>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</si>
  <si>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</si>
  <si>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</si>
  <si>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</si>
  <si>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</si>
  <si>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</si>
  <si>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</si>
  <si>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</si>
  <si>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</si>
  <si>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</si>
  <si>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</si>
  <si>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</si>
  <si>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</si>
  <si>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</si>
  <si>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</si>
  <si>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</si>
  <si>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</si>
  <si>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</si>
  <si>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</si>
  <si>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</si>
  <si>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</si>
  <si>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</si>
  <si>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</si>
  <si>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</si>
  <si>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</si>
  <si>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</si>
  <si>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</si>
  <si>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</si>
  <si>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</si>
  <si>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</si>
  <si>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</si>
  <si>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</si>
  <si>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</si>
  <si>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</si>
  <si>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</si>
  <si>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</si>
  <si>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</si>
  <si>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</si>
  <si>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</si>
  <si>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</si>
  <si>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</si>
  <si>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</si>
  <si>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</si>
  <si>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</si>
  <si>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</si>
  <si>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</si>
  <si>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</si>
  <si>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</si>
  <si>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</si>
  <si>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</si>
  <si>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</si>
  <si>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</si>
  <si>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</si>
  <si>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</si>
  <si>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</si>
  <si>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</si>
  <si>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</si>
  <si>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</si>
  <si>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</si>
  <si>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</si>
  <si>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</si>
  <si>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</si>
  <si>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</si>
  <si>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</si>
  <si>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</si>
  <si>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</si>
  <si>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</si>
  <si>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</si>
  <si>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</si>
  <si>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</si>
  <si>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</si>
  <si>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</si>
  <si>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</si>
  <si>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</si>
  <si>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</si>
  <si>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</si>
  <si>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</si>
  <si>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</si>
  <si>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</si>
  <si>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</si>
  <si>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</si>
  <si>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</si>
  <si>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</si>
  <si>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</si>
  <si>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</si>
  <si>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</si>
  <si>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</si>
  <si>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</si>
  <si>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</si>
  <si>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</si>
  <si>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</si>
  <si>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</si>
  <si>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</si>
  <si>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</si>
  <si>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</si>
  <si>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</si>
  <si>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</si>
  <si>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</si>
  <si>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</si>
  <si>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</si>
  <si>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</si>
  <si>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</si>
  <si>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</si>
  <si>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</si>
  <si>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</si>
  <si>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</si>
  <si>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</si>
  <si>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</si>
  <si>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</si>
  <si>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</si>
  <si>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</si>
  <si>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</si>
  <si>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</si>
  <si>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</si>
  <si>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</si>
  <si>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</si>
  <si>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</si>
  <si>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</si>
  <si>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</si>
  <si>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</si>
  <si>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</si>
  <si>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</si>
  <si>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</si>
  <si>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</si>
  <si>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</si>
  <si>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</si>
  <si>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</si>
  <si>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</si>
  <si>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</si>
  <si>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</si>
  <si>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</si>
  <si>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</si>
  <si>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</si>
  <si>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</si>
  <si>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</si>
  <si>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</si>
  <si>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</si>
  <si>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</si>
  <si>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</si>
  <si>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</si>
  <si>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</si>
  <si>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</si>
  <si>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</si>
  <si>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</si>
  <si>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</si>
  <si>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</si>
  <si>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</si>
  <si>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</si>
  <si>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</si>
  <si>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</si>
  <si>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</si>
  <si>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</si>
  <si>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</si>
  <si>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</si>
  <si>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</si>
  <si>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</si>
  <si>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</si>
  <si>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</si>
  <si>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</si>
  <si>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</si>
  <si>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</si>
  <si>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</si>
  <si>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</si>
  <si>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</si>
  <si>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</si>
  <si>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</si>
  <si>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</si>
  <si>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</si>
  <si>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</si>
  <si>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</si>
  <si>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</si>
  <si>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</si>
  <si>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</si>
  <si>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</si>
  <si>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</si>
  <si>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</si>
  <si>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</si>
  <si>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</si>
  <si>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</si>
  <si>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</si>
  <si>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</si>
  <si>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</si>
  <si>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</si>
  <si>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</si>
  <si>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</si>
  <si>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</si>
  <si>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</si>
  <si>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</si>
  <si>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</si>
  <si>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</si>
  <si>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</si>
  <si>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</si>
  <si>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</si>
  <si>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</si>
  <si>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</si>
  <si>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</si>
  <si>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</si>
  <si>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</si>
  <si>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</si>
  <si>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</si>
  <si>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</si>
  <si>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</si>
  <si>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</si>
  <si>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</si>
  <si>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</si>
  <si>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</si>
  <si>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</si>
  <si>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</si>
  <si>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</si>
  <si>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</si>
  <si>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</si>
  <si>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</si>
  <si>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</si>
  <si>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</si>
  <si>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</si>
  <si>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</si>
  <si>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</si>
  <si>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</si>
  <si>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</si>
  <si>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</si>
  <si>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</si>
  <si>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</si>
  <si>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</si>
  <si>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</si>
  <si>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</si>
  <si>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</si>
  <si>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</si>
  <si>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</si>
  <si>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</si>
  <si>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</si>
  <si>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</si>
  <si>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</si>
  <si>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</si>
  <si>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</si>
  <si>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</si>
  <si>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</si>
  <si>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</si>
  <si>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</si>
  <si>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</si>
  <si>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</si>
  <si>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</si>
  <si>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</si>
  <si>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</si>
  <si>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</si>
  <si>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</si>
  <si>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</si>
  <si>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</si>
  <si>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</si>
  <si>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</si>
  <si>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</si>
  <si>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</si>
  <si>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</si>
  <si>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</si>
  <si>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</si>
  <si>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</si>
  <si>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</si>
  <si>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</si>
  <si>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</si>
  <si>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</si>
  <si>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</si>
  <si>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</si>
  <si>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</si>
  <si>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</si>
  <si>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</si>
  <si>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</si>
  <si>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</si>
  <si>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</si>
  <si>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</si>
  <si>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</si>
  <si>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</si>
  <si>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</si>
  <si>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</si>
  <si>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</si>
  <si>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</si>
  <si>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</si>
  <si>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</si>
  <si>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</si>
  <si>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</si>
  <si>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</si>
  <si>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</si>
  <si>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</si>
  <si>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</si>
  <si>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</si>
  <si>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</si>
  <si>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</si>
  <si>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</si>
  <si>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</si>
  <si>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</si>
  <si>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</si>
  <si>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</si>
  <si>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</si>
  <si>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</si>
  <si>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</si>
  <si>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</si>
  <si>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</si>
  <si>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</si>
  <si>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</si>
  <si>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</si>
  <si>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</si>
  <si>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</si>
  <si>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</si>
  <si>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</si>
  <si>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</si>
  <si>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</si>
  <si>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</si>
  <si>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</si>
  <si>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</si>
  <si>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</si>
  <si>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</si>
  <si>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</si>
  <si>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</si>
  <si>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</si>
  <si>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</si>
  <si>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</si>
  <si>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</si>
  <si>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</si>
  <si>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</si>
  <si>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</si>
  <si>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</si>
  <si>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</si>
  <si>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</si>
  <si>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</si>
  <si>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</si>
  <si>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</si>
  <si>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</si>
  <si>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</si>
  <si>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</si>
  <si>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</si>
  <si>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</si>
  <si>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</si>
  <si>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</si>
  <si>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</si>
  <si>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</si>
  <si>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</si>
  <si>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</si>
  <si>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</si>
  <si>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</si>
  <si>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</si>
  <si>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</si>
  <si>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</si>
  <si>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</si>
  <si>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</si>
  <si>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</si>
  <si>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</si>
  <si>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</si>
  <si>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</si>
  <si>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</si>
  <si>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</si>
  <si>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</si>
  <si>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</si>
  <si>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</si>
  <si>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</si>
  <si>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</si>
  <si>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</si>
  <si>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</si>
  <si>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</si>
  <si>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</si>
  <si>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</si>
  <si>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</si>
  <si>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</si>
  <si>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</si>
  <si>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</si>
  <si>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</si>
  <si>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</si>
  <si>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</si>
  <si>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</si>
  <si>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</si>
  <si>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</si>
  <si>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</si>
  <si>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</si>
  <si>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</si>
  <si>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</si>
  <si>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</si>
  <si>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</si>
  <si>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</si>
  <si>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</si>
  <si>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</si>
  <si>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</si>
  <si>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</si>
  <si>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</si>
  <si>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</si>
  <si>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</si>
  <si>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</si>
  <si>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</si>
  <si>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</si>
  <si>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</si>
  <si>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</si>
  <si>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</si>
  <si>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</si>
  <si>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</si>
  <si>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</si>
  <si>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</si>
  <si>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</si>
  <si>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</si>
  <si>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</si>
  <si>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</si>
  <si>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</si>
  <si>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</si>
  <si>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</si>
  <si>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</si>
  <si>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</si>
  <si>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</si>
  <si>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</si>
  <si>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</si>
  <si>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</si>
  <si>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</si>
  <si>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</si>
  <si>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</si>
  <si>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</si>
  <si>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</si>
  <si>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</si>
  <si>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</si>
  <si>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</si>
  <si>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</si>
  <si>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</si>
  <si>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</si>
  <si>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</si>
  <si>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</si>
  <si>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</si>
  <si>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</si>
  <si>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</si>
  <si>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</si>
  <si>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</si>
  <si>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</si>
  <si>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</si>
  <si>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</si>
  <si>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</si>
  <si>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</si>
  <si>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</si>
  <si>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</si>
  <si>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</si>
  <si>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</si>
  <si>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</si>
  <si>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</si>
  <si>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</si>
  <si>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</si>
  <si>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</si>
  <si>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</si>
  <si>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</si>
  <si>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</si>
  <si>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</si>
  <si>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</si>
  <si>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</si>
  <si>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</si>
  <si>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</si>
  <si>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</si>
  <si>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</si>
  <si>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</si>
  <si>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</si>
  <si>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</si>
  <si>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</si>
  <si>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</si>
  <si>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</si>
  <si>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</si>
  <si>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</si>
  <si>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</si>
  <si>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</si>
  <si>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</si>
  <si>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</si>
  <si>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</si>
  <si>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</si>
  <si>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</si>
  <si>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</si>
  <si>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</si>
  <si>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</si>
  <si>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</si>
  <si>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</si>
  <si>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</si>
  <si>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</si>
  <si>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</si>
  <si>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</si>
  <si>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</si>
  <si>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</si>
  <si>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</si>
  <si>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</si>
  <si>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</si>
  <si>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</si>
  <si>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</si>
  <si>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</si>
  <si>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</si>
  <si>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</si>
  <si>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</si>
  <si>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</si>
  <si>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</si>
  <si>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</si>
  <si>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</si>
  <si>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</si>
  <si>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</si>
  <si>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</si>
  <si>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</si>
  <si>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</si>
  <si>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</si>
  <si>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</si>
  <si>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</si>
  <si>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</si>
  <si>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</si>
  <si>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</si>
  <si>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</si>
  <si>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</si>
  <si>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</si>
  <si>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</si>
  <si>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</si>
  <si>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</si>
  <si>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</si>
  <si>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</si>
  <si>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</si>
  <si>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</si>
  <si>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</si>
  <si>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</si>
  <si>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</si>
  <si>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</si>
  <si>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</si>
  <si>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</si>
  <si>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</si>
  <si>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</si>
  <si>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</si>
  <si>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</si>
  <si>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</si>
  <si>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</si>
  <si>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</si>
  <si>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</si>
  <si>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</si>
  <si>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</si>
  <si>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</si>
  <si>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</si>
  <si>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</si>
  <si>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</si>
  <si>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</si>
  <si>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</si>
  <si>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</si>
  <si>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</si>
  <si>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</si>
  <si>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</si>
  <si>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</si>
  <si>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</si>
  <si>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</si>
  <si>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</si>
  <si>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</si>
  <si>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</si>
  <si>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</si>
  <si>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</si>
  <si>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</si>
  <si>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</si>
  <si>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</si>
  <si>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</si>
  <si>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</si>
  <si>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</si>
  <si>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</si>
  <si>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</si>
  <si>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</si>
  <si>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</si>
  <si>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</si>
  <si>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</si>
  <si>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</si>
  <si>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</si>
  <si>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</si>
  <si>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</si>
  <si>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</si>
  <si>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</si>
  <si>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</si>
  <si>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</si>
  <si>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</si>
  <si>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</si>
  <si>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</si>
  <si>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</si>
  <si>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</si>
  <si>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</si>
  <si>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</si>
  <si>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</si>
  <si>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</si>
  <si>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</si>
  <si>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</si>
  <si>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</si>
  <si>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</si>
  <si>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</si>
  <si>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</si>
  <si>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</si>
  <si>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</si>
  <si>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</si>
  <si>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</si>
  <si>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</si>
  <si>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</si>
  <si>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</si>
  <si>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</si>
  <si>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</si>
  <si>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</si>
  <si>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</si>
  <si>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</si>
  <si>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</si>
  <si>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</si>
  <si>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</si>
  <si>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</si>
  <si>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</si>
  <si>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</si>
  <si>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</si>
  <si>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</si>
  <si>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</si>
  <si>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</si>
  <si>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</si>
  <si>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</si>
  <si>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</si>
  <si>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</si>
  <si>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</si>
  <si>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</si>
  <si>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</si>
  <si>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</si>
  <si>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</si>
  <si>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</si>
  <si>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</si>
  <si>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</si>
  <si>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</si>
  <si>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</si>
  <si>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</si>
  <si>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</si>
  <si>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</si>
  <si>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</si>
  <si>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</si>
  <si>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</si>
  <si>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</si>
  <si>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</si>
  <si>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</si>
  <si>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</si>
  <si>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</si>
  <si>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</si>
  <si>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</si>
  <si>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</si>
  <si>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</si>
  <si>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</si>
  <si>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</si>
  <si>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</si>
  <si>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</si>
  <si>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</si>
  <si>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</si>
  <si>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</si>
  <si>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</si>
  <si>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</si>
  <si>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</si>
  <si>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</si>
  <si>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</si>
  <si>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</si>
  <si>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</si>
  <si>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</si>
  <si>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</si>
  <si>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</si>
  <si>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</si>
  <si>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</si>
  <si>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</si>
  <si>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</si>
  <si>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</si>
  <si>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</si>
  <si>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</si>
  <si>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</si>
  <si>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</si>
  <si>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</si>
  <si>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</si>
  <si>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</si>
  <si>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</si>
  <si>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</si>
  <si>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</si>
  <si>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</si>
  <si>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</si>
  <si>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</si>
  <si>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</si>
  <si>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</si>
  <si>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</si>
  <si>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</si>
  <si>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</si>
  <si>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</si>
  <si>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</si>
  <si>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</si>
  <si>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</si>
  <si>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</si>
  <si>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</si>
  <si>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</si>
  <si>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</si>
  <si>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</si>
  <si>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</si>
  <si>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</si>
  <si>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</si>
  <si>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</si>
  <si>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</si>
  <si>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</si>
  <si>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</si>
  <si>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</si>
  <si>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</si>
  <si>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</si>
  <si>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</si>
  <si>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</si>
  <si>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</si>
  <si>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</si>
  <si>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</si>
  <si>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</si>
  <si>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</si>
  <si>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</si>
  <si>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</si>
  <si>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</si>
  <si>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</si>
  <si>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</si>
  <si>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</si>
  <si>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</si>
  <si>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</si>
  <si>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</si>
  <si>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</si>
  <si>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</si>
  <si>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</si>
  <si>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</si>
  <si>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</si>
  <si>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</si>
  <si>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</si>
  <si>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</si>
  <si>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</si>
  <si>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</si>
  <si>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</si>
  <si>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</si>
  <si>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</si>
  <si>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</si>
  <si>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</si>
  <si>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</si>
  <si>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</si>
  <si>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</si>
  <si>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</si>
  <si>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</si>
  <si>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</si>
  <si>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</si>
  <si>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</si>
  <si>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</si>
  <si>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</si>
  <si>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</si>
  <si>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</si>
  <si>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</si>
  <si>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</si>
  <si>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</si>
  <si>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</si>
  <si>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</si>
  <si>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</si>
  <si>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</si>
  <si>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</si>
  <si>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</si>
  <si>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</si>
  <si>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</si>
  <si>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</si>
  <si>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</si>
  <si>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</si>
  <si>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</si>
  <si>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</si>
  <si>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</si>
  <si>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</si>
  <si>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</si>
  <si>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</si>
  <si>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</si>
  <si>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</si>
  <si>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</si>
  <si>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</si>
  <si>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</si>
  <si>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</si>
  <si>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</si>
  <si>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</si>
  <si>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</si>
  <si>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</si>
  <si>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</si>
  <si>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</si>
  <si>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</si>
  <si>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</si>
  <si>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</si>
  <si>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</si>
  <si>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</si>
  <si>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</si>
  <si>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</si>
  <si>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</si>
  <si>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</si>
  <si>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</si>
  <si>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</si>
  <si>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</si>
  <si>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</si>
  <si>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</si>
  <si>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</si>
  <si>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</si>
  <si>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</si>
  <si>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</si>
  <si>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</si>
  <si>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</si>
  <si>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</si>
  <si>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</si>
  <si>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</si>
  <si>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</si>
  <si>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</si>
  <si>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</si>
  <si>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</si>
  <si>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</si>
  <si>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</si>
  <si>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</si>
  <si>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</si>
  <si>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</si>
  <si>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</si>
  <si>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</si>
  <si>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</si>
  <si>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</si>
  <si>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</si>
  <si>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</si>
  <si>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</si>
  <si>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</si>
  <si>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</si>
  <si>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</si>
  <si>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</si>
  <si>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</si>
  <si>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</si>
  <si>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</si>
  <si>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</si>
  <si>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</si>
  <si>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</si>
  <si>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</si>
  <si>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</si>
  <si>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</si>
  <si>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</si>
  <si>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</si>
  <si>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</si>
  <si>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</si>
  <si>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</si>
  <si>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</si>
  <si>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</si>
  <si>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</si>
  <si>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</si>
  <si>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</si>
  <si>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</si>
  <si>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</si>
  <si>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</si>
  <si>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</si>
  <si>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</si>
  <si>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</si>
  <si>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</si>
  <si>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</si>
  <si>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</si>
  <si>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</si>
  <si>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</si>
  <si>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</si>
  <si>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</si>
  <si>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</si>
  <si>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</si>
  <si>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</si>
  <si>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</si>
  <si>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</si>
  <si>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</si>
  <si>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</si>
  <si>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</si>
  <si>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</si>
  <si>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</si>
  <si>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</si>
  <si>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</si>
  <si>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</si>
  <si>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</si>
  <si>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</si>
  <si>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</si>
  <si>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</si>
  <si>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</si>
  <si>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</si>
  <si>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</si>
  <si>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</si>
  <si>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</si>
  <si>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</si>
  <si>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</si>
  <si>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</si>
  <si>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</si>
  <si>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</si>
  <si>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</si>
  <si>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</si>
  <si>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</si>
  <si>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</si>
  <si>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</si>
  <si>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</si>
  <si>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</si>
  <si>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</si>
  <si>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</si>
  <si>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</si>
  <si>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</si>
  <si>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</si>
  <si>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</si>
  <si>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</si>
  <si>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</si>
  <si>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</si>
  <si>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</si>
  <si>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</si>
  <si>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</si>
  <si>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</si>
  <si>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</si>
  <si>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</si>
  <si>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</si>
  <si>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</si>
  <si>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</si>
  <si>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</si>
  <si>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</si>
  <si>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</si>
  <si>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</si>
  <si>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</si>
  <si>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</si>
  <si>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</si>
  <si>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</si>
  <si>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</si>
  <si>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</si>
  <si>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</si>
  <si>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</si>
  <si>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</si>
  <si>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</si>
  <si>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</si>
  <si>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</si>
  <si>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</si>
  <si>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</si>
  <si>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</si>
  <si>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</si>
  <si>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</si>
  <si>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</si>
  <si>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</si>
  <si>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</si>
  <si>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</si>
  <si>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</si>
  <si>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</si>
  <si>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</si>
  <si>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</si>
  <si>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</si>
  <si>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</si>
  <si>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</si>
  <si>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</si>
  <si>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</si>
  <si>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</si>
  <si>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</si>
  <si>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</si>
  <si>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</si>
  <si>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</si>
  <si>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</si>
  <si>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</si>
  <si>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</si>
  <si>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</si>
  <si>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</si>
  <si>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</si>
  <si>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</si>
  <si>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</si>
  <si>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</si>
  <si>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</si>
  <si>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</si>
  <si>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</si>
  <si>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</si>
  <si>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</si>
  <si>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</si>
  <si>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</si>
  <si>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</si>
  <si>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</si>
  <si>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</si>
  <si>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</si>
  <si>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</si>
  <si>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</si>
  <si>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</si>
  <si>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</si>
  <si>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</si>
  <si>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</si>
  <si>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</si>
  <si>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</si>
  <si>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</si>
  <si>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</si>
  <si>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</si>
  <si>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</si>
  <si>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</si>
  <si>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</si>
  <si>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</si>
  <si>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</si>
  <si>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</si>
  <si>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</si>
  <si>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</si>
  <si>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</si>
  <si>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</si>
  <si>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</si>
  <si>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</si>
  <si>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</si>
  <si>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</si>
  <si>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</si>
  <si>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</si>
  <si>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</si>
  <si>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</si>
  <si>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</si>
  <si>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</si>
  <si>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</si>
  <si>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</si>
  <si>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</si>
  <si>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</si>
  <si>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</si>
  <si>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</si>
  <si>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</si>
  <si>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</si>
  <si>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</si>
  <si>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</si>
  <si>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</si>
  <si>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</si>
  <si>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</si>
  <si>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</si>
  <si>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</si>
  <si>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</si>
  <si>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</si>
  <si>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</si>
  <si>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</si>
  <si>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</si>
  <si>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</si>
  <si>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</si>
  <si>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</si>
  <si>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</si>
  <si>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</si>
  <si>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</si>
  <si>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</si>
  <si>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</si>
  <si>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</si>
  <si>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</si>
  <si>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</si>
  <si>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</si>
  <si>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</si>
  <si>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</si>
  <si>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</si>
  <si>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</si>
  <si>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</si>
  <si>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</si>
  <si>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</si>
  <si>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</si>
  <si>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</si>
  <si>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</si>
  <si>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</si>
  <si>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</si>
  <si>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</si>
  <si>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</si>
  <si>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</si>
  <si>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</si>
  <si>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</si>
  <si>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</si>
  <si>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</si>
  <si>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</si>
  <si>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</si>
  <si>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</si>
  <si>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</si>
  <si>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</si>
  <si>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</si>
  <si>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</si>
  <si>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</si>
  <si>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</si>
  <si>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</si>
  <si>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</si>
  <si>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</si>
  <si>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</si>
  <si>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</si>
  <si>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</si>
  <si>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</si>
  <si>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</si>
  <si>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</si>
  <si>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</si>
  <si>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</si>
  <si>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</si>
  <si>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</si>
  <si>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</si>
  <si>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</si>
  <si>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</si>
  <si>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</si>
  <si>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</si>
  <si>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</si>
  <si>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</si>
  <si>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</si>
  <si>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</si>
  <si>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</si>
  <si>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</si>
  <si>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</si>
  <si>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</si>
  <si>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</si>
  <si>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</si>
  <si>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</si>
  <si>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</si>
  <si>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</si>
  <si>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</si>
  <si>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</si>
  <si>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</si>
  <si>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</si>
  <si>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</si>
  <si>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</si>
  <si>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</si>
  <si>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</si>
  <si>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</si>
  <si>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</si>
  <si>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</si>
  <si>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</si>
  <si>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</si>
  <si>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</si>
  <si>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</si>
  <si>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</si>
  <si>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</si>
  <si>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</si>
  <si>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</si>
  <si>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</si>
  <si>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</si>
  <si>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</si>
  <si>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</si>
  <si>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</si>
  <si>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</si>
  <si>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</si>
  <si>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</si>
  <si>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</si>
  <si>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</si>
  <si>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</si>
  <si>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</si>
  <si>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</si>
  <si>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</si>
  <si>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</si>
  <si>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</si>
  <si>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</si>
  <si>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</si>
  <si>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</si>
  <si>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</si>
  <si>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</si>
  <si>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</si>
  <si>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</si>
  <si>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</si>
  <si>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</si>
  <si>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</si>
  <si>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</si>
  <si>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</si>
  <si>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</si>
  <si>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</si>
  <si>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</si>
  <si>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</si>
  <si>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</si>
  <si>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</si>
  <si>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</si>
  <si>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</si>
  <si>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</si>
  <si>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</si>
  <si>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</si>
  <si>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</si>
  <si>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</si>
  <si>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</si>
  <si>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</si>
  <si>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</si>
  <si>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</si>
  <si>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</si>
  <si>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</si>
  <si>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</si>
  <si>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</si>
  <si>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</si>
  <si>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</si>
  <si>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</si>
  <si>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</si>
  <si>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</si>
  <si>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</si>
  <si>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</si>
  <si>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</si>
  <si>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</si>
  <si>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</si>
  <si>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</si>
  <si>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</si>
  <si>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</si>
  <si>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</si>
  <si>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</si>
  <si>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</si>
  <si>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</si>
  <si>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</si>
  <si>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</si>
  <si>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</si>
  <si>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</si>
  <si>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</si>
  <si>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</si>
  <si>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</si>
  <si>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</si>
  <si>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</si>
  <si>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</si>
  <si>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</si>
  <si>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</si>
  <si>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</si>
  <si>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</si>
  <si>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</si>
  <si>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</si>
  <si>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</si>
  <si>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</si>
  <si>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</si>
  <si>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</si>
  <si>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</si>
  <si>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</si>
  <si>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</si>
  <si>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</si>
  <si>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</si>
  <si>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</si>
  <si>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</si>
  <si>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</si>
  <si>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</si>
  <si>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</si>
  <si>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</si>
  <si>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</si>
  <si>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</si>
  <si>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</si>
  <si>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</si>
  <si>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</si>
  <si>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</si>
  <si>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</si>
  <si>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</si>
  <si>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</si>
  <si>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</si>
  <si>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</si>
  <si>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</si>
  <si>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</si>
  <si>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</si>
  <si>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</si>
  <si>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</si>
  <si>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</si>
  <si>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</si>
  <si>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</si>
  <si>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</si>
  <si>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</si>
  <si>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</si>
  <si>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</si>
  <si>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</si>
  <si>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</si>
  <si>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</si>
  <si>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</si>
  <si>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</si>
  <si>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</si>
  <si>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</si>
  <si>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</si>
  <si>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</si>
  <si>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</si>
  <si>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</si>
  <si>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</si>
  <si>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</si>
  <si>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</si>
  <si>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</si>
  <si>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</si>
  <si>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</si>
  <si>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</si>
  <si>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</si>
  <si>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</si>
  <si>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</si>
  <si>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</si>
  <si>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</si>
  <si>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</si>
  <si>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</si>
  <si>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</si>
  <si>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</si>
  <si>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</si>
  <si>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</si>
  <si>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</si>
  <si>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</si>
  <si>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</si>
  <si>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</si>
  <si>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</si>
  <si>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</si>
  <si>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</si>
  <si>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</si>
  <si>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</si>
  <si>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</si>
  <si>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</si>
  <si>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</si>
  <si>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</si>
  <si>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</si>
  <si>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</si>
  <si>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</si>
  <si>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</si>
  <si>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</si>
  <si>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</si>
  <si>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</si>
  <si>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</si>
  <si>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</si>
  <si>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</si>
  <si>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</si>
  <si>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</si>
  <si>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</si>
  <si>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</si>
  <si>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</si>
  <si>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</si>
  <si>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</si>
  <si>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</si>
  <si>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</si>
  <si>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</si>
  <si>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</si>
  <si>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</si>
  <si>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</si>
  <si>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</si>
  <si>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</si>
  <si>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</si>
  <si>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</si>
  <si>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</si>
  <si>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</si>
  <si>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</si>
  <si>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</si>
  <si>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</si>
  <si>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</si>
  <si>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</si>
  <si>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</si>
  <si>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</si>
  <si>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</si>
  <si>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</si>
  <si>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</si>
  <si>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</si>
  <si>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</si>
  <si>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</si>
  <si>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</si>
  <si>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</si>
  <si>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</si>
  <si>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</si>
  <si>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</si>
  <si>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</si>
  <si>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</si>
  <si>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</si>
  <si>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</si>
  <si>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</si>
  <si>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</si>
  <si>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</si>
  <si>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</si>
  <si>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</si>
  <si>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</si>
  <si>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</si>
  <si>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</si>
  <si>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</si>
  <si>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</si>
  <si>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</si>
  <si>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</si>
  <si>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</si>
  <si>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</si>
  <si>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</si>
  <si>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</si>
  <si>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</si>
  <si>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</si>
  <si>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</si>
  <si>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</si>
  <si>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</si>
  <si>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</si>
  <si>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</si>
  <si>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</si>
  <si>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</si>
  <si>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</si>
  <si>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</si>
  <si>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</si>
  <si>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</si>
  <si>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</si>
  <si>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</si>
  <si>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</si>
  <si>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</si>
  <si>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</si>
  <si>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</si>
  <si>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</si>
  <si>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</si>
  <si>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</si>
  <si>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</si>
  <si>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</si>
  <si>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</si>
  <si>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</si>
  <si>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</si>
  <si>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</si>
  <si>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</si>
  <si>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</si>
  <si>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</si>
  <si>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</si>
  <si>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</si>
  <si>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</si>
  <si>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</si>
  <si>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</si>
  <si>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</si>
  <si>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</si>
  <si>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</si>
  <si>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</si>
  <si>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</si>
  <si>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</si>
  <si>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</si>
  <si>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</si>
  <si>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</si>
  <si>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</si>
  <si>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</si>
  <si>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</si>
  <si>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</si>
  <si>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</si>
  <si>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</si>
  <si>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</si>
  <si>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</si>
  <si>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</si>
  <si>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</si>
  <si>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</si>
  <si>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</si>
  <si>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</si>
  <si>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</si>
  <si>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</si>
  <si>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</si>
  <si>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</si>
  <si>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</si>
  <si>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</si>
  <si>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</si>
  <si>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</si>
  <si>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</si>
  <si>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</si>
  <si>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</si>
  <si>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</si>
  <si>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</si>
  <si>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</si>
  <si>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</si>
  <si>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</si>
  <si>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</si>
  <si>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</si>
  <si>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</si>
  <si>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</si>
  <si>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</si>
  <si>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</si>
  <si>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</si>
  <si>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</si>
  <si>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</si>
  <si>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</si>
  <si>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</si>
  <si>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</si>
  <si>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</si>
  <si>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</si>
  <si>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</si>
  <si>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</si>
  <si>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</si>
  <si>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</si>
  <si>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</si>
  <si>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</si>
  <si>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</si>
  <si>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</si>
  <si>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</si>
  <si>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</si>
  <si>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</si>
  <si>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</si>
  <si>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</si>
  <si>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</si>
  <si>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</si>
  <si>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</si>
  <si>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</si>
  <si>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</si>
  <si>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</si>
  <si>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</si>
  <si>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</si>
  <si>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</si>
  <si>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</si>
  <si>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</si>
  <si>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</si>
  <si>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</si>
  <si>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</si>
  <si>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</si>
  <si>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</si>
  <si>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</si>
  <si>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</si>
  <si>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</si>
  <si>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</si>
  <si>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</si>
  <si>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</si>
  <si>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</si>
  <si>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</si>
  <si>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</si>
  <si>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</si>
  <si>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</si>
  <si>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</si>
  <si>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</si>
  <si>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</si>
  <si>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</si>
  <si>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</si>
  <si>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</si>
  <si>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</si>
  <si>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</si>
  <si>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</si>
  <si>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</si>
  <si>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</si>
  <si>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</si>
  <si>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</si>
  <si>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</si>
  <si>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</si>
  <si>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</si>
  <si>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</si>
  <si>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</si>
  <si>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</si>
  <si>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</si>
  <si>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</si>
  <si>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</si>
  <si>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</si>
  <si>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</si>
  <si>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</si>
  <si>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</si>
  <si>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</si>
  <si>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</si>
  <si>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</si>
  <si>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</si>
  <si>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</si>
  <si>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</si>
  <si>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</si>
  <si>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</si>
  <si>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</si>
  <si>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</si>
  <si>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</si>
  <si>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</si>
  <si>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</si>
  <si>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</si>
  <si>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</si>
  <si>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</si>
  <si>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</si>
  <si>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</si>
  <si>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</si>
  <si>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</si>
  <si>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</si>
  <si>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</si>
  <si>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</si>
  <si>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</si>
  <si>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</si>
  <si>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</si>
  <si>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</si>
  <si>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</si>
  <si>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</si>
  <si>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</si>
  <si>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</si>
  <si>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</si>
  <si>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</si>
  <si>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</si>
  <si>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</si>
  <si>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</si>
  <si>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</si>
  <si>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</si>
  <si>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</si>
  <si>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</si>
  <si>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</si>
  <si>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</si>
  <si>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</si>
  <si>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</si>
  <si>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</si>
  <si>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</si>
  <si>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</si>
  <si>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</si>
  <si>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</si>
  <si>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</si>
  <si>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</si>
  <si>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</si>
  <si>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</si>
  <si>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</si>
  <si>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</si>
  <si>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</si>
  <si>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</si>
  <si>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</si>
  <si>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</si>
  <si>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</si>
  <si>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</si>
  <si>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</si>
  <si>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</si>
  <si>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</si>
  <si>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</si>
  <si>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</si>
  <si>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</si>
  <si>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</si>
  <si>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</si>
  <si>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</si>
  <si>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</si>
  <si>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</si>
  <si>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</si>
  <si>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</si>
  <si>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</si>
  <si>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</si>
  <si>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</si>
  <si>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</si>
  <si>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</si>
  <si>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</si>
  <si>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</si>
  <si>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</si>
  <si>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</si>
  <si>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</si>
  <si>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</si>
  <si>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</si>
  <si>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</si>
  <si>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</si>
  <si>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</si>
  <si>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</si>
  <si>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</si>
  <si>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</si>
  <si>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</si>
  <si>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</si>
  <si>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</si>
  <si>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</si>
  <si>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</si>
  <si>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</si>
  <si>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</si>
  <si>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</si>
  <si>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</si>
  <si>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</si>
  <si>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</si>
  <si>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</si>
  <si>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</si>
  <si>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</si>
  <si>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</si>
  <si>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</si>
  <si>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</si>
  <si>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</si>
  <si>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</si>
  <si>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</si>
  <si>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</si>
  <si>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</si>
  <si>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</si>
  <si>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</si>
  <si>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</si>
  <si>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</si>
  <si>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</si>
  <si>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</si>
  <si>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</si>
  <si>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</si>
  <si>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</si>
  <si>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</si>
  <si>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</si>
  <si>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</si>
  <si>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</si>
  <si>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</si>
  <si>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</si>
  <si>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</si>
  <si>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</si>
  <si>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</si>
  <si>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</si>
  <si>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</si>
  <si>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</si>
  <si>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</si>
  <si>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</si>
  <si>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</si>
  <si>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</si>
  <si>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</si>
  <si>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</si>
  <si>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</si>
  <si>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</si>
  <si>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</si>
  <si>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</si>
  <si>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</si>
  <si>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</si>
  <si>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</si>
  <si>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</si>
  <si>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</si>
  <si>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</si>
  <si>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</si>
  <si>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</si>
  <si>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</si>
  <si>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</si>
  <si>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</si>
  <si>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</si>
  <si>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</si>
  <si>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</si>
  <si>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</si>
  <si>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</si>
  <si>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</si>
  <si>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</si>
  <si>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</si>
  <si>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</si>
  <si>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</si>
  <si>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</si>
  <si>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</si>
  <si>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</si>
  <si>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</si>
  <si>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</si>
  <si>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</si>
  <si>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</si>
  <si>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</si>
  <si>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</si>
  <si>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</si>
  <si>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</si>
  <si>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</si>
  <si>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</si>
  <si>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</si>
  <si>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</si>
  <si>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</si>
  <si>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</si>
  <si>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</si>
  <si>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</si>
  <si>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</si>
  <si>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</si>
  <si>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</si>
  <si>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</si>
  <si>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</si>
  <si>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</si>
  <si>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</si>
  <si>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</si>
  <si>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</si>
  <si>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</si>
  <si>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</si>
  <si>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</si>
  <si>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</si>
  <si>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</si>
  <si>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</si>
  <si>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</si>
  <si>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</si>
  <si>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</si>
  <si>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</si>
  <si>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</si>
  <si>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</si>
  <si>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</si>
  <si>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</si>
  <si>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</si>
  <si>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</si>
  <si>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</si>
  <si>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</si>
  <si>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</si>
  <si>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</si>
  <si>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</si>
  <si>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</si>
  <si>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</si>
  <si>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</si>
  <si>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</si>
  <si>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</si>
  <si>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</si>
  <si>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</si>
  <si>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</si>
  <si>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</si>
  <si>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</si>
  <si>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</si>
  <si>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</si>
  <si>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</si>
  <si>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</si>
  <si>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</si>
  <si>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</si>
  <si>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</si>
  <si>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</si>
  <si>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</si>
  <si>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</si>
  <si>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</si>
  <si>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</si>
  <si>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</si>
  <si>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</si>
  <si>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</si>
  <si>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</si>
  <si>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</si>
  <si>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</si>
  <si>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</si>
  <si>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</si>
  <si>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</si>
  <si>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</si>
  <si>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</si>
  <si>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</si>
  <si>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</si>
  <si>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</si>
  <si>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</si>
  <si>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</si>
  <si>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</si>
  <si>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</si>
  <si>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</si>
  <si>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</si>
  <si>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</si>
  <si>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</si>
  <si>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</si>
  <si>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</si>
  <si>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</si>
  <si>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</si>
  <si>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</si>
  <si>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</si>
  <si>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</si>
  <si>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</si>
  <si>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</si>
  <si>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</si>
  <si>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</si>
  <si>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</si>
  <si>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</si>
  <si>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</si>
  <si>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</si>
  <si>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</si>
  <si>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</si>
  <si>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</si>
  <si>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</si>
  <si>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</si>
  <si>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</si>
  <si>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</si>
  <si>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</si>
  <si>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</si>
  <si>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</si>
  <si>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</si>
  <si>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</si>
  <si>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</si>
  <si>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</si>
  <si>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</si>
  <si>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</si>
  <si>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</si>
  <si>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</si>
  <si>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</si>
  <si>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</si>
  <si>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</si>
  <si>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</si>
  <si>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</si>
  <si>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</si>
  <si>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</si>
  <si>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</si>
  <si>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</si>
  <si>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</si>
  <si>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</si>
  <si>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</si>
  <si>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</si>
  <si>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</si>
  <si>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</si>
  <si>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</si>
  <si>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</si>
  <si>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</si>
  <si>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</si>
  <si>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</si>
  <si>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</si>
  <si>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</si>
  <si>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</si>
  <si>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</si>
  <si>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</si>
  <si>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</si>
  <si>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</si>
  <si>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</si>
  <si>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</si>
  <si>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</si>
  <si>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</si>
  <si>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</si>
  <si>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</si>
  <si>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</si>
  <si>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</si>
  <si>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</si>
  <si>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</si>
  <si>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</si>
  <si>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</si>
  <si>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</si>
  <si>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</si>
  <si>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</si>
  <si>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</si>
  <si>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</si>
  <si>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</si>
  <si>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</si>
  <si>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</si>
  <si>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</si>
  <si>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</si>
  <si>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</si>
  <si>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</si>
  <si>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</si>
  <si>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</si>
  <si>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</si>
  <si>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</si>
  <si>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</si>
  <si>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</si>
  <si>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</si>
  <si>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</si>
  <si>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</si>
  <si>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</si>
  <si>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</si>
  <si>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</si>
  <si>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</si>
  <si>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</si>
  <si>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</si>
  <si>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</si>
  <si>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</si>
  <si>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</si>
  <si>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</si>
  <si>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</si>
  <si>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</si>
  <si>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</si>
  <si>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</si>
  <si>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</si>
  <si>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</si>
  <si>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</si>
  <si>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</si>
  <si>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</si>
  <si>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</si>
  <si>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</si>
  <si>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</si>
  <si>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</si>
  <si>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</si>
  <si>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</si>
  <si>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</si>
  <si>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</si>
  <si>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</si>
  <si>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</si>
  <si>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</si>
  <si>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</si>
  <si>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</si>
  <si>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</si>
  <si>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</si>
  <si>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</si>
  <si>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</si>
  <si>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</si>
  <si>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</si>
  <si>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</si>
  <si>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</si>
  <si>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</si>
  <si>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</si>
  <si>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</si>
  <si>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</si>
  <si>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</si>
  <si>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</si>
  <si>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</si>
  <si>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</si>
  <si>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</si>
  <si>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</si>
  <si>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</si>
  <si>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</si>
  <si>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</si>
  <si>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</si>
  <si>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</si>
  <si>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</si>
  <si>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</si>
  <si>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</si>
  <si>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</si>
  <si>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</si>
  <si>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</si>
  <si>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</si>
  <si>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</si>
  <si>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</si>
  <si>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</si>
  <si>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</si>
  <si>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</si>
  <si>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</si>
  <si>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</si>
  <si>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</si>
  <si>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</si>
  <si>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</si>
  <si>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</si>
  <si>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</si>
  <si>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</si>
  <si>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</si>
  <si>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</si>
  <si>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</si>
  <si>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</si>
  <si>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</si>
  <si>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</si>
  <si>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</si>
  <si>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</si>
  <si>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</si>
  <si>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</si>
  <si>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</si>
  <si>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</si>
  <si>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</si>
  <si>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</si>
  <si>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</si>
  <si>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</si>
  <si>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</si>
  <si>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</si>
  <si>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</si>
  <si>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</si>
  <si>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</si>
  <si>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</si>
  <si>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</si>
  <si>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</si>
  <si>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</si>
  <si>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</si>
  <si>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</si>
  <si>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</si>
  <si>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</si>
  <si>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</si>
  <si>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</si>
  <si>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</si>
  <si>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</si>
  <si>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</si>
  <si>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</si>
  <si>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</si>
  <si>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</si>
  <si>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</si>
  <si>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</si>
  <si>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</si>
  <si>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</si>
  <si>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</si>
  <si>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</si>
  <si>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</si>
  <si>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</si>
  <si>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</si>
  <si>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</si>
  <si>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</si>
  <si>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</si>
  <si>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</si>
  <si>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</si>
  <si>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</si>
  <si>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</si>
  <si>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</si>
  <si>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</si>
  <si>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</si>
  <si>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</si>
  <si>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</si>
  <si>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</si>
  <si>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</si>
  <si>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</si>
  <si>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</si>
  <si>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</si>
  <si>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</si>
  <si>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</si>
  <si>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</si>
  <si>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</si>
  <si>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</si>
  <si>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</si>
  <si>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</si>
  <si>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</si>
  <si>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</si>
  <si>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</si>
  <si>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</si>
  <si>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</si>
  <si>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</si>
  <si>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</si>
  <si>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</si>
  <si>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</si>
  <si>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</si>
  <si>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</si>
  <si>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</si>
  <si>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</si>
  <si>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</si>
  <si>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</si>
  <si>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</si>
  <si>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</si>
  <si>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</si>
  <si>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</si>
  <si>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</si>
  <si>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</si>
  <si>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</si>
  <si>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</si>
  <si>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</si>
  <si>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</si>
  <si>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</si>
  <si>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</si>
  <si>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</si>
  <si>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</si>
  <si>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</si>
  <si>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</si>
  <si>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</si>
  <si>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</si>
  <si>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</si>
  <si>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</si>
  <si>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</si>
  <si>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</si>
  <si>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</si>
  <si>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</si>
  <si>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</si>
  <si>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</si>
  <si>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</si>
  <si>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</si>
  <si>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</si>
  <si>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</si>
  <si>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</si>
  <si>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</si>
  <si>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</si>
  <si>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</si>
  <si>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</si>
  <si>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</si>
  <si>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</si>
  <si>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</si>
  <si>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</si>
  <si>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</si>
  <si>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</si>
  <si>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</si>
  <si>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</si>
  <si>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</si>
  <si>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</si>
  <si>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</si>
  <si>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</si>
  <si>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</si>
  <si>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</si>
  <si>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</si>
  <si>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</si>
  <si>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</si>
  <si>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</si>
  <si>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</si>
  <si>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</si>
  <si>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</si>
  <si>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</si>
  <si>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</si>
  <si>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</si>
  <si>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</si>
  <si>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</si>
  <si>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</si>
  <si>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</si>
  <si>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</si>
  <si>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</si>
  <si>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</si>
  <si>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</si>
  <si>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</si>
  <si>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</si>
  <si>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</si>
  <si>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</si>
  <si>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</si>
  <si>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</si>
  <si>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</si>
  <si>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</si>
  <si>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</si>
  <si>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</si>
  <si>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</si>
  <si>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</si>
  <si>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</si>
  <si>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</si>
  <si>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</si>
  <si>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</si>
  <si>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</si>
  <si>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</si>
  <si>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</si>
  <si>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</si>
  <si>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</si>
  <si>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</si>
  <si>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</si>
  <si>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</si>
  <si>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</si>
  <si>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</si>
  <si>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</si>
  <si>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</si>
  <si>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</si>
  <si>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</si>
  <si>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</si>
  <si>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</si>
  <si>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</si>
  <si>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</si>
  <si>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</si>
  <si>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</si>
  <si>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</si>
  <si>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</si>
  <si>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</si>
  <si>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</si>
  <si>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</si>
  <si>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</si>
  <si>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</si>
  <si>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</si>
  <si>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</si>
  <si>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</si>
  <si>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</si>
  <si>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</si>
  <si>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</si>
  <si>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</si>
  <si>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</si>
  <si>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</si>
  <si>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</si>
  <si>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</si>
  <si>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</si>
  <si>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</si>
  <si>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</si>
  <si>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</si>
  <si>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</si>
  <si>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</si>
  <si>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</si>
  <si>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</si>
  <si>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</si>
  <si>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</si>
  <si>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</si>
  <si>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</si>
  <si>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</si>
  <si>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</si>
  <si>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</si>
  <si>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</si>
  <si>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</si>
  <si>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</si>
  <si>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</si>
  <si>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</si>
  <si>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</si>
  <si>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</si>
  <si>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</si>
  <si>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</si>
  <si>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</si>
  <si>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</si>
  <si>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</si>
  <si>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</si>
  <si>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</si>
  <si>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</si>
  <si>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</si>
  <si>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</si>
  <si>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</si>
  <si>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</si>
  <si>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</si>
  <si>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</si>
  <si>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</si>
  <si>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</si>
  <si>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</si>
  <si>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</si>
  <si>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</si>
  <si>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</si>
  <si>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</si>
  <si>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</si>
  <si>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</si>
  <si>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</si>
  <si>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</si>
  <si>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</si>
  <si>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</si>
  <si>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</si>
  <si>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</si>
  <si>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</si>
  <si>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</si>
  <si>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</si>
  <si>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</si>
  <si>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</si>
  <si>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</si>
  <si>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</si>
  <si>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</si>
  <si>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</si>
  <si>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</si>
  <si>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</si>
  <si>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</si>
  <si>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</si>
  <si>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</si>
  <si>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</si>
  <si>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</si>
  <si>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</si>
  <si>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</si>
  <si>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</si>
  <si>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</si>
  <si>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</si>
  <si>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</si>
  <si>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</si>
  <si>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</si>
  <si>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</si>
  <si>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</si>
  <si>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</si>
  <si>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</si>
  <si>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</si>
  <si>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</si>
  <si>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</si>
  <si>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</si>
  <si>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</si>
  <si>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</si>
  <si>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</si>
  <si>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</si>
  <si>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</si>
  <si>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</si>
  <si>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</si>
  <si>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</si>
  <si>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</si>
  <si>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</si>
  <si>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</si>
  <si>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</si>
  <si>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</si>
  <si>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</si>
  <si>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</si>
  <si>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</si>
  <si>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</si>
  <si>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</si>
  <si>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</si>
  <si>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</si>
  <si>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</si>
  <si>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</si>
  <si>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</si>
  <si>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</si>
  <si>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</si>
  <si>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</si>
  <si>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</si>
  <si>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</si>
  <si>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</si>
  <si>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</si>
  <si>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</si>
  <si>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</si>
  <si>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</si>
  <si>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</si>
  <si>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</si>
  <si>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</si>
  <si>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</si>
  <si>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</si>
  <si>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</si>
  <si>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</si>
  <si>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</si>
  <si>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</si>
  <si>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</si>
  <si>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</si>
  <si>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</si>
  <si>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</si>
  <si>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</si>
  <si>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</si>
  <si>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</si>
  <si>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</si>
  <si>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</si>
  <si>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</si>
  <si>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</si>
  <si>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</si>
  <si>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</si>
  <si>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</si>
  <si>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</si>
  <si>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</si>
  <si>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</si>
  <si>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</si>
  <si>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</si>
  <si>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</si>
  <si>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</si>
  <si>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</si>
  <si>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</si>
  <si>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</si>
  <si>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</si>
  <si>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</si>
  <si>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</si>
  <si>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</si>
  <si>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</si>
  <si>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</si>
  <si>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</si>
  <si>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</si>
  <si>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</si>
  <si>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</si>
  <si>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</si>
  <si>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</si>
  <si>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</si>
  <si>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</si>
  <si>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</si>
  <si>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</si>
  <si>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</si>
  <si>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</si>
  <si>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</si>
  <si>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</si>
  <si>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</si>
  <si>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</si>
  <si>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</si>
  <si>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</si>
  <si>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</si>
  <si>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</si>
  <si>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</si>
  <si>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</si>
  <si>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</si>
  <si>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</si>
  <si>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</si>
  <si>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</si>
  <si>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</si>
  <si>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</si>
  <si>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</si>
  <si>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</si>
  <si>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</si>
  <si>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</si>
  <si>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</si>
  <si>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</si>
  <si>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</si>
  <si>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</si>
  <si>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</si>
  <si>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</si>
  <si>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</si>
  <si>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</si>
  <si>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</si>
  <si>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</si>
  <si>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</si>
  <si>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</si>
  <si>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</si>
  <si>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</si>
  <si>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</si>
  <si>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</si>
  <si>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</si>
  <si>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</si>
  <si>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</si>
  <si>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</si>
  <si>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</si>
  <si>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</si>
  <si>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</si>
  <si>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</si>
  <si>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</si>
  <si>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</si>
  <si>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</si>
  <si>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</si>
  <si>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</si>
  <si>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</si>
  <si>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</si>
  <si>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</si>
  <si>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</si>
  <si>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</si>
  <si>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</si>
  <si>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</si>
  <si>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</si>
  <si>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</si>
  <si>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</si>
  <si>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</si>
  <si>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</si>
  <si>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</si>
  <si>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</si>
  <si>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</si>
  <si>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</si>
  <si>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</si>
  <si>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</si>
  <si>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</si>
  <si>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</si>
  <si>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</si>
  <si>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</si>
  <si>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</si>
  <si>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</si>
  <si>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</si>
  <si>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</si>
  <si>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</si>
  <si>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</si>
  <si>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</si>
  <si>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</si>
  <si>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</si>
  <si>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</si>
  <si>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</si>
  <si>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</si>
  <si>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</si>
  <si>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</si>
  <si>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</si>
  <si>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</si>
  <si>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</si>
  <si>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</si>
  <si>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</si>
  <si>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</si>
  <si>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</si>
  <si>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</si>
  <si>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</si>
  <si>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</si>
  <si>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</si>
  <si>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</si>
  <si>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</si>
  <si>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</si>
  <si>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</si>
  <si>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</si>
  <si>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</si>
  <si>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</si>
  <si>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</si>
  <si>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</si>
  <si>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</si>
  <si>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</si>
  <si>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</si>
  <si>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</si>
  <si>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</si>
  <si>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</si>
  <si>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</si>
  <si>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</si>
  <si>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</si>
  <si>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</si>
  <si>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</si>
  <si>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</si>
  <si>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</si>
  <si>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</si>
  <si>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</si>
  <si>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</si>
  <si>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</si>
  <si>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</si>
  <si>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</si>
  <si>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</si>
  <si>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</si>
  <si>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</si>
  <si>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</si>
  <si>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</si>
  <si>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</si>
  <si>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</si>
  <si>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</si>
  <si>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</si>
  <si>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</si>
  <si>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</si>
  <si>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</si>
  <si>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</si>
  <si>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</si>
  <si>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</si>
  <si>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</si>
  <si>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</si>
  <si>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</si>
  <si>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</si>
  <si>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</si>
  <si>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</si>
  <si>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</si>
  <si>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</si>
  <si>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</si>
  <si>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</si>
  <si>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</si>
  <si>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</si>
  <si>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</si>
  <si>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</si>
  <si>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</si>
  <si>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</si>
  <si>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</si>
  <si>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</si>
  <si>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</si>
  <si>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</si>
  <si>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</si>
  <si>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</si>
  <si>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</si>
  <si>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</si>
  <si>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</si>
  <si>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</si>
  <si>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</si>
  <si>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</si>
  <si>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</si>
  <si>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</si>
  <si>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</si>
  <si>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</si>
  <si>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</si>
  <si>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</si>
  <si>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</si>
  <si>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</si>
  <si>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</si>
  <si>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</si>
  <si>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</si>
  <si>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</si>
  <si>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</si>
  <si>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</si>
  <si>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</si>
  <si>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</si>
  <si>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</si>
  <si>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</si>
  <si>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</si>
  <si>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</si>
  <si>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</si>
  <si>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</si>
  <si>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</si>
  <si>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</si>
  <si>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</si>
  <si>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</si>
  <si>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</si>
  <si>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</si>
  <si>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</si>
  <si>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</si>
  <si>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</si>
  <si>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</si>
  <si>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</si>
  <si>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</si>
  <si>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</si>
  <si>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</si>
  <si>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</si>
  <si>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</si>
  <si>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</si>
  <si>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</si>
  <si>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</si>
  <si>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</si>
  <si>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</si>
  <si>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</si>
  <si>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</si>
  <si>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</si>
  <si>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</si>
  <si>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</si>
  <si>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</si>
  <si>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</si>
  <si>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</si>
  <si>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</si>
  <si>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</si>
  <si>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</si>
  <si>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</si>
  <si>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</si>
  <si>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</si>
  <si>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</si>
  <si>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</si>
  <si>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</si>
  <si>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</si>
  <si>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</si>
  <si>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</si>
  <si>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</si>
  <si>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</si>
  <si>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</si>
  <si>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</si>
  <si>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</si>
  <si>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</si>
  <si>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</si>
  <si>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</si>
  <si>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</si>
  <si>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</si>
  <si>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</si>
  <si>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</si>
  <si>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</si>
  <si>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</si>
  <si>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</si>
  <si>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</si>
  <si>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</si>
  <si>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</si>
  <si>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</si>
  <si>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</si>
  <si>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</si>
  <si>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</si>
  <si>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</si>
  <si>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</si>
  <si>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</si>
  <si>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</si>
  <si>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</si>
  <si>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</si>
  <si>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</si>
  <si>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</si>
  <si>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</si>
  <si>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</si>
  <si>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</si>
  <si>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</si>
  <si>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</si>
  <si>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</si>
  <si>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</si>
  <si>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</si>
  <si>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</si>
  <si>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</si>
  <si>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</si>
  <si>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</si>
  <si>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</si>
  <si>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</si>
  <si>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</si>
  <si>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</si>
  <si>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</si>
  <si>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</si>
  <si>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</si>
  <si>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</si>
  <si>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</si>
  <si>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</si>
  <si>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</si>
  <si>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</si>
  <si>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</si>
  <si>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</si>
  <si>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</si>
  <si>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</si>
  <si>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</si>
  <si>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</si>
  <si>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</si>
  <si>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</si>
  <si>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</si>
  <si>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</si>
  <si>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</si>
  <si>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</si>
  <si>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</si>
  <si>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</si>
  <si>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</si>
  <si>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</si>
  <si>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</si>
  <si>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</si>
  <si>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</si>
  <si>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</si>
  <si>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</si>
  <si>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</si>
  <si>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</si>
  <si>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</si>
  <si>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</si>
  <si>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</si>
  <si>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</si>
  <si>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</si>
  <si>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</si>
  <si>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</si>
  <si>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</si>
  <si>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</si>
  <si>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</si>
  <si>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</si>
  <si>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</si>
  <si>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</si>
  <si>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</si>
  <si>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</si>
  <si>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</si>
  <si>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</si>
  <si>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</si>
  <si>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</si>
  <si>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</si>
  <si>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</si>
  <si>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</si>
  <si>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</si>
  <si>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</si>
  <si>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</si>
  <si>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</si>
  <si>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</si>
  <si>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</si>
  <si>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</si>
  <si>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</si>
  <si>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</si>
  <si>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</si>
  <si>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</si>
  <si>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</si>
  <si>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</si>
  <si>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</si>
  <si>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</si>
  <si>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</si>
  <si>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</si>
  <si>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</si>
  <si>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</si>
  <si>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</si>
  <si>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</si>
  <si>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</si>
  <si>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</si>
  <si>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</si>
  <si>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</si>
  <si>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</si>
  <si>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</si>
  <si>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</si>
  <si>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</si>
  <si>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</si>
  <si>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</si>
  <si>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</si>
  <si>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</si>
  <si>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</si>
  <si>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</si>
  <si>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</si>
  <si>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</si>
  <si>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</si>
  <si>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</si>
  <si>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</si>
  <si>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</si>
  <si>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</si>
  <si>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</si>
  <si>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</si>
  <si>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</si>
  <si>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</si>
  <si>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</si>
  <si>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</si>
  <si>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</si>
  <si>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</si>
  <si>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</si>
  <si>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</si>
  <si>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</si>
  <si>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</si>
  <si>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</si>
  <si>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</si>
  <si>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</si>
  <si>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</si>
  <si>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</si>
  <si>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</si>
  <si>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</si>
  <si>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</si>
  <si>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</si>
  <si>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</si>
  <si>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</si>
  <si>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</si>
  <si>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</si>
  <si>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</si>
  <si>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</si>
  <si>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</si>
  <si>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</si>
  <si>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</si>
  <si>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</si>
  <si>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</si>
  <si>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</si>
  <si>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</si>
  <si>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</si>
  <si>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</si>
  <si>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</si>
  <si>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</si>
  <si>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</si>
  <si>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</si>
  <si>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</si>
  <si>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</si>
  <si>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</si>
  <si>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</si>
  <si>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</si>
  <si>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</si>
  <si>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</si>
  <si>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</si>
  <si>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</si>
  <si>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</si>
  <si>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</si>
  <si>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</si>
  <si>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</si>
  <si>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</si>
  <si>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</si>
  <si>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</si>
  <si>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</si>
  <si>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</si>
  <si>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</si>
  <si>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</si>
  <si>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</si>
  <si>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</si>
  <si>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</si>
  <si>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</si>
  <si>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</si>
  <si>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</si>
  <si>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</si>
  <si>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</si>
  <si>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</si>
  <si>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</si>
  <si>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</si>
  <si>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</si>
  <si>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</si>
  <si>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</si>
  <si>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</si>
  <si>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</si>
  <si>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</si>
  <si>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</si>
  <si>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</si>
  <si>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</si>
  <si>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</si>
  <si>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</si>
  <si>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</si>
  <si>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</si>
  <si>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</si>
  <si>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</si>
  <si>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</si>
  <si>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</si>
  <si>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</si>
  <si>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</si>
  <si>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</si>
  <si>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</si>
  <si>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</si>
  <si>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</si>
  <si>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</si>
  <si>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</si>
  <si>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</si>
  <si>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</si>
  <si>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</si>
  <si>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</si>
  <si>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</si>
  <si>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</si>
  <si>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</si>
  <si>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</si>
  <si>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</si>
  <si>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</si>
  <si>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</si>
  <si>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</si>
  <si>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</si>
  <si>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</si>
  <si>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</si>
  <si>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</si>
  <si>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</si>
  <si>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</si>
  <si>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</si>
  <si>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</si>
  <si>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</si>
  <si>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</si>
  <si>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</si>
  <si>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</si>
  <si>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</si>
  <si>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</si>
  <si>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</si>
  <si>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</si>
  <si>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</si>
  <si>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</si>
  <si>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</si>
  <si>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</si>
  <si>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</si>
  <si>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</si>
  <si>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</si>
  <si>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</si>
  <si>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</si>
  <si>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</si>
  <si>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</si>
  <si>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</si>
  <si>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</si>
  <si>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</si>
  <si>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</si>
  <si>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</si>
  <si>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</si>
  <si>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</si>
  <si>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</si>
  <si>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</si>
  <si>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</si>
  <si>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</si>
  <si>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</si>
  <si>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</si>
  <si>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</si>
  <si>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</si>
  <si>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</si>
  <si>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</si>
  <si>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</si>
  <si>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</si>
  <si>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</si>
  <si>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</si>
  <si>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</si>
  <si>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</si>
  <si>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</si>
  <si>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</si>
  <si>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</si>
  <si>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</si>
  <si>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</si>
  <si>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</si>
  <si>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</si>
  <si>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</si>
  <si>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</si>
  <si>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</si>
  <si>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</si>
  <si>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</si>
  <si>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</si>
  <si>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</si>
  <si>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</si>
  <si>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</si>
  <si>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</si>
  <si>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</si>
  <si>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</si>
  <si>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</si>
  <si>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</si>
  <si>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</si>
  <si>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</si>
  <si>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</si>
  <si>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</si>
  <si>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</si>
  <si>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</si>
  <si>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</si>
  <si>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</si>
  <si>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</si>
  <si>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</si>
  <si>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</si>
  <si>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</si>
  <si>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</si>
  <si>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</si>
  <si>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</si>
  <si>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</si>
  <si>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</si>
  <si>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</si>
  <si>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</si>
  <si>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</si>
  <si>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</si>
  <si>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</si>
  <si>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</si>
  <si>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</si>
  <si>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</si>
  <si>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</si>
  <si>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</si>
  <si>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</si>
  <si>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</si>
  <si>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</si>
  <si>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</si>
  <si>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</si>
  <si>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</si>
  <si>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</si>
  <si>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</si>
  <si>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</si>
  <si>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</si>
  <si>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</si>
  <si>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</si>
  <si>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</si>
  <si>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</si>
  <si>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</si>
  <si>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</si>
  <si>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</si>
  <si>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</si>
  <si>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</si>
  <si>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</si>
  <si>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</si>
  <si>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</si>
  <si>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</si>
  <si>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</si>
  <si>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</si>
  <si>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</si>
  <si>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</si>
  <si>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</si>
  <si>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</si>
  <si>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</si>
  <si>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</si>
  <si>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</si>
  <si>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</si>
  <si>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</si>
  <si>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</si>
  <si>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</si>
  <si>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</si>
  <si>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</si>
  <si>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</si>
  <si>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</si>
  <si>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</si>
  <si>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</si>
  <si>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</si>
  <si>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</si>
  <si>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</si>
  <si>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</si>
  <si>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</si>
  <si>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</si>
  <si>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</si>
  <si>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</si>
  <si>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</si>
  <si>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</si>
  <si>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</si>
  <si>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</si>
  <si>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</si>
  <si>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</si>
  <si>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</si>
  <si>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</si>
  <si>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</si>
  <si>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</si>
  <si>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</si>
  <si>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</si>
  <si>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</si>
  <si>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</si>
  <si>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</si>
  <si>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</si>
  <si>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</si>
  <si>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</si>
  <si>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</si>
  <si>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</si>
  <si>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</si>
  <si>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</si>
  <si>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</si>
  <si>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</si>
  <si>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</si>
  <si>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</si>
  <si>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</si>
  <si>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</si>
  <si>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</si>
  <si>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</si>
  <si>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</si>
  <si>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</si>
  <si>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</si>
  <si>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</si>
  <si>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</si>
  <si>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</si>
  <si>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</si>
  <si>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</si>
  <si>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</si>
  <si>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</si>
  <si>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</si>
  <si>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</si>
  <si>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</si>
  <si>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</si>
  <si>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</si>
  <si>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</si>
  <si>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</si>
  <si>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</si>
  <si>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</si>
  <si>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</si>
  <si>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</si>
  <si>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</si>
  <si>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</si>
  <si>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</si>
  <si>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</si>
  <si>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</si>
  <si>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</si>
  <si>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</si>
  <si>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</si>
  <si>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</si>
  <si>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</si>
  <si>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</si>
  <si>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</si>
  <si>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</si>
  <si>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</si>
  <si>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</si>
  <si>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</si>
  <si>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</si>
  <si>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</si>
  <si>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</si>
  <si>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</si>
  <si>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</si>
  <si>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</si>
  <si>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</si>
  <si>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</si>
  <si>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</si>
  <si>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</si>
  <si>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</si>
  <si>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</si>
  <si>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</si>
  <si>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</si>
  <si>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</si>
  <si>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</si>
  <si>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</si>
  <si>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</si>
  <si>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</si>
  <si>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</si>
  <si>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</si>
  <si>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</si>
  <si>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</si>
  <si>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</si>
  <si>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</si>
  <si>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</si>
  <si>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</si>
  <si>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</si>
  <si>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</si>
  <si>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</si>
  <si>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</si>
  <si>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</si>
  <si>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</si>
  <si>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</si>
  <si>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</si>
  <si>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</si>
  <si>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</si>
  <si>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</si>
  <si>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</si>
  <si>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</si>
  <si>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</si>
  <si>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</si>
  <si>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</si>
  <si>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</si>
  <si>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</si>
  <si>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</si>
  <si>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</si>
  <si>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</si>
  <si>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</si>
  <si>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</si>
  <si>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</si>
  <si>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</si>
  <si>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</si>
  <si>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</si>
  <si>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</si>
  <si>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</si>
  <si>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</si>
  <si>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</si>
  <si>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</si>
  <si>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</si>
  <si>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</si>
  <si>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</si>
  <si>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</si>
  <si>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</si>
  <si>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</si>
  <si>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</si>
  <si>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</si>
  <si>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</si>
  <si>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</si>
  <si>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</si>
  <si>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</si>
  <si>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</si>
  <si>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</si>
  <si>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</si>
  <si>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</si>
  <si>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</si>
  <si>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</si>
  <si>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</si>
  <si>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</si>
  <si>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</si>
  <si>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</si>
  <si>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</si>
  <si>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</si>
  <si>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</si>
  <si>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</si>
  <si>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</si>
  <si>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</si>
  <si>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</si>
  <si>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</si>
  <si>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</si>
  <si>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</si>
  <si>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</si>
  <si>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</si>
  <si>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</si>
  <si>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</si>
  <si>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</si>
  <si>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</si>
  <si>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</si>
  <si>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</si>
  <si>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</si>
  <si>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</si>
  <si>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</si>
  <si>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</si>
  <si>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</si>
  <si>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</si>
  <si>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</si>
  <si>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</si>
  <si>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</si>
  <si>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</si>
  <si>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</si>
  <si>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</si>
  <si>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</si>
  <si>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</si>
  <si>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</si>
  <si>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</si>
  <si>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</si>
  <si>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</si>
  <si>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</si>
  <si>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</si>
  <si>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</si>
  <si>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</si>
  <si>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</si>
  <si>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</si>
  <si>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</si>
  <si>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</si>
  <si>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</si>
  <si>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</si>
  <si>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</si>
  <si>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</si>
  <si>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</si>
  <si>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</si>
  <si>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</si>
  <si>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</si>
  <si>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</si>
  <si>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</si>
  <si>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</si>
  <si>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</si>
  <si>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</si>
  <si>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</si>
  <si>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</si>
  <si>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</si>
  <si>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</si>
  <si>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</si>
  <si>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</si>
  <si>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</si>
  <si>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</si>
  <si>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</si>
  <si>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</si>
  <si>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</si>
  <si>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</si>
  <si>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</si>
  <si>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</si>
  <si>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</si>
  <si>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</si>
  <si>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</si>
  <si>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</si>
  <si>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</si>
  <si>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</si>
  <si>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</si>
  <si>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</si>
  <si>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</si>
  <si>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</si>
  <si>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</si>
  <si>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</si>
  <si>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</si>
  <si>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</si>
  <si>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</si>
  <si>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</si>
  <si>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</si>
  <si>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</si>
  <si>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</si>
  <si>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</si>
  <si>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</si>
  <si>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</si>
  <si>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</si>
  <si>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</si>
  <si>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</si>
  <si>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</si>
  <si>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</si>
  <si>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</si>
  <si>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</si>
  <si>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</si>
  <si>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</si>
  <si>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</si>
  <si>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</si>
  <si>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</si>
  <si>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</si>
  <si>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</si>
  <si>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</si>
  <si>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</si>
  <si>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</si>
  <si>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</si>
  <si>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</si>
  <si>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</si>
  <si>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</si>
  <si>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</si>
  <si>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</si>
  <si>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</si>
  <si>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</si>
  <si>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</si>
  <si>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</si>
  <si>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</si>
  <si>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</si>
  <si>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</si>
  <si>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</si>
  <si>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</si>
  <si>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</si>
  <si>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</si>
  <si>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</si>
  <si>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</si>
  <si>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</si>
  <si>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</si>
  <si>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</si>
  <si>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</si>
  <si>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</si>
  <si>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</si>
  <si>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</si>
  <si>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</si>
  <si>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</si>
  <si>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</si>
  <si>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</si>
  <si>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</si>
  <si>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</si>
  <si>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</si>
  <si>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</si>
  <si>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</si>
  <si>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</si>
  <si>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</si>
  <si>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</si>
  <si>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</si>
  <si>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</si>
  <si>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</si>
  <si>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</si>
  <si>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</si>
  <si>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</si>
  <si>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</si>
  <si>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</si>
  <si>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</si>
  <si>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</si>
  <si>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</si>
  <si>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</si>
  <si>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</si>
  <si>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</si>
  <si>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</si>
  <si>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</si>
  <si>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</si>
  <si>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</si>
  <si>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</si>
  <si>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</si>
  <si>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</si>
  <si>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</si>
  <si>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</si>
  <si>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</si>
  <si>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</si>
  <si>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</si>
  <si>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</si>
  <si>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</si>
  <si>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</si>
  <si>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</si>
  <si>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</si>
  <si>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</si>
  <si>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</si>
  <si>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</si>
  <si>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</si>
  <si>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</si>
  <si>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</si>
  <si>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</si>
  <si>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</si>
  <si>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</si>
  <si>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</si>
  <si>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</si>
  <si>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</si>
  <si>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</si>
  <si>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</si>
  <si>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</si>
  <si>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</si>
  <si>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</si>
  <si>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</si>
  <si>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</si>
  <si>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</si>
  <si>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</si>
  <si>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</si>
  <si>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</si>
  <si>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</si>
  <si>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</si>
  <si>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</si>
  <si>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</si>
  <si>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</si>
  <si>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</si>
  <si>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</si>
  <si>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</si>
  <si>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</si>
  <si>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</si>
  <si>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</si>
  <si>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</si>
  <si>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</si>
  <si>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</si>
  <si>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</si>
  <si>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</si>
  <si>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</si>
  <si>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</si>
  <si>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</si>
  <si>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</si>
  <si>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</si>
  <si>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</si>
  <si>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</si>
  <si>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</si>
  <si>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</si>
  <si>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</si>
  <si>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</si>
  <si>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</si>
  <si>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</si>
  <si>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</si>
  <si>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</si>
  <si>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</si>
  <si>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</si>
  <si>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</si>
  <si>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</si>
  <si>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</si>
  <si>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</si>
  <si>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</si>
  <si>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</si>
  <si>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</si>
  <si>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</si>
  <si>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</si>
  <si>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</si>
  <si>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</si>
  <si>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</si>
  <si>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</si>
  <si>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</si>
  <si>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</si>
  <si>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</si>
  <si>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</si>
  <si>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</si>
  <si>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</si>
  <si>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</si>
  <si>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</si>
  <si>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</si>
  <si>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</si>
  <si>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</si>
  <si>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</si>
  <si>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</si>
  <si>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</si>
  <si>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</si>
  <si>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</si>
  <si>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</si>
  <si>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</si>
  <si>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</si>
  <si>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</si>
  <si>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</si>
  <si>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</si>
  <si>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</si>
  <si>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</si>
  <si>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</si>
  <si>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</si>
  <si>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</si>
  <si>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</si>
  <si>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</si>
  <si>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</si>
  <si>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</si>
  <si>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</si>
  <si>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</si>
  <si>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</si>
  <si>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</si>
  <si>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</si>
  <si>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</si>
  <si>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</si>
  <si>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</si>
  <si>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</si>
  <si>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</si>
  <si>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</si>
  <si>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</si>
  <si>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</si>
  <si>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</si>
  <si>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</si>
  <si>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</si>
  <si>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</si>
  <si>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</si>
  <si>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</si>
  <si>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</si>
  <si>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</si>
  <si>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</si>
  <si>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</si>
  <si>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</si>
  <si>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</si>
  <si>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</si>
  <si>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</si>
  <si>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</si>
  <si>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</si>
  <si>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</si>
  <si>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</si>
  <si>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</si>
  <si>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</si>
  <si>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</si>
  <si>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</si>
  <si>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</si>
  <si>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</si>
  <si>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</si>
  <si>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</si>
  <si>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</si>
  <si>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</si>
  <si>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</si>
  <si>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</si>
  <si>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</si>
  <si>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</si>
  <si>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</si>
  <si>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</si>
  <si>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</si>
  <si>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</si>
  <si>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</si>
  <si>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</si>
  <si>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</si>
  <si>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</si>
  <si>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</si>
  <si>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</si>
  <si>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</si>
  <si>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</si>
  <si>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</si>
  <si>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</si>
  <si>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</si>
  <si>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</si>
  <si>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</si>
  <si>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</si>
  <si>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</si>
  <si>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</si>
  <si>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</si>
  <si>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</si>
  <si>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</si>
  <si>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</si>
  <si>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</si>
  <si>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</si>
  <si>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</si>
  <si>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</si>
  <si>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</si>
  <si>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</si>
  <si>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</si>
  <si>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</si>
  <si>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</si>
  <si>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</si>
  <si>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</si>
  <si>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</si>
  <si>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</si>
  <si>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</si>
  <si>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</si>
  <si>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</si>
  <si>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</si>
  <si>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</si>
  <si>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</si>
  <si>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</si>
  <si>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</si>
  <si>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</si>
  <si>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</si>
  <si>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</si>
  <si>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</si>
  <si>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</si>
  <si>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</si>
  <si>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</si>
  <si>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</si>
  <si>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</si>
  <si>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</si>
  <si>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</si>
  <si>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</si>
  <si>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</si>
  <si>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</si>
  <si>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</si>
  <si>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</si>
  <si>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</si>
  <si>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</si>
  <si>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</si>
  <si>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</si>
  <si>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</si>
  <si>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</si>
  <si>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</si>
  <si>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</si>
  <si>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</si>
  <si>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</si>
  <si>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</si>
  <si>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</si>
  <si>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</si>
  <si>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</si>
  <si>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</si>
  <si>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</si>
  <si>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</si>
  <si>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</si>
  <si>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</si>
  <si>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</si>
  <si>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</si>
  <si>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</si>
  <si>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</si>
  <si>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</si>
  <si>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</si>
  <si>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</si>
  <si>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</si>
  <si>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</si>
  <si>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</si>
  <si>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</si>
  <si>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</si>
  <si>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</si>
  <si>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</si>
  <si>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</si>
  <si>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</si>
  <si>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</si>
  <si>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</si>
  <si>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</si>
  <si>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</si>
  <si>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</si>
  <si>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</si>
  <si>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</si>
  <si>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</si>
  <si>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</si>
  <si>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</si>
  <si>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</si>
  <si>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</si>
  <si>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</si>
  <si>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</si>
  <si>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</si>
  <si>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</si>
  <si>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</si>
  <si>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</si>
  <si>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</si>
  <si>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</si>
  <si>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</si>
  <si>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</si>
  <si>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</si>
  <si>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</si>
  <si>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</si>
  <si>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</si>
  <si>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</si>
  <si>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</si>
  <si>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</si>
  <si>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</si>
  <si>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</si>
  <si>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</si>
  <si>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</si>
  <si>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</si>
  <si>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</si>
  <si>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</si>
  <si>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</si>
  <si>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</si>
  <si>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</si>
  <si>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</si>
  <si>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</si>
  <si>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</si>
  <si>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</si>
  <si>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</si>
  <si>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</si>
  <si>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</si>
  <si>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</si>
  <si>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</si>
  <si>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</si>
  <si>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</si>
  <si>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</si>
  <si>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</si>
  <si>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</si>
  <si>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</si>
  <si>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</si>
  <si>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</si>
  <si>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</si>
  <si>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</si>
  <si>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</si>
  <si>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</si>
  <si>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</si>
  <si>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</si>
  <si>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</si>
  <si>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</si>
  <si>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</si>
  <si>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</si>
  <si>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</si>
  <si>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</si>
  <si>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</si>
  <si>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</si>
  <si>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</si>
  <si>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</si>
  <si>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</si>
  <si>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</si>
  <si>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</si>
  <si>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</si>
  <si>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</si>
  <si>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</si>
  <si>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</si>
  <si>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</si>
  <si>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</si>
  <si>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</si>
  <si>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</si>
  <si>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</si>
  <si>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</si>
  <si>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</si>
  <si>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</si>
  <si>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</si>
  <si>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</si>
  <si>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</si>
  <si>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</si>
  <si>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</si>
  <si>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</si>
  <si>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</si>
  <si>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</si>
  <si>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</si>
  <si>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</si>
  <si>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</si>
  <si>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</si>
  <si>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</si>
  <si>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</si>
  <si>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</si>
  <si>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</si>
  <si>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</si>
  <si>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</si>
  <si>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</si>
  <si>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</si>
  <si>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</si>
  <si>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</si>
  <si>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</si>
  <si>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</si>
  <si>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</si>
  <si>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</si>
  <si>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</si>
  <si>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</si>
  <si>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</si>
  <si>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</si>
  <si>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</si>
  <si>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</si>
  <si>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</si>
  <si>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</si>
  <si>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</si>
  <si>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</si>
  <si>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</si>
  <si>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</si>
  <si>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</si>
  <si>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</si>
  <si>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</si>
  <si>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</si>
  <si>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</si>
  <si>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</si>
  <si>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</si>
  <si>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</si>
  <si>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</si>
  <si>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</si>
  <si>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</si>
  <si>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</si>
  <si>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</si>
  <si>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</si>
  <si>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</si>
  <si>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</si>
  <si>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</si>
  <si>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</si>
  <si>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</si>
  <si>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</si>
  <si>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</si>
  <si>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</si>
  <si>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</si>
  <si>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</si>
  <si>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</si>
  <si>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</si>
  <si>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</si>
  <si>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</si>
  <si>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</si>
  <si>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</si>
  <si>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</si>
  <si>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</si>
  <si>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</si>
  <si>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</si>
  <si>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</si>
  <si>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</si>
  <si>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</si>
  <si>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</si>
  <si>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</si>
  <si>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</si>
  <si>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</si>
  <si>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</si>
  <si>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</si>
  <si>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</si>
  <si>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</si>
  <si>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</si>
  <si>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</si>
  <si>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</si>
  <si>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</si>
  <si>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</si>
  <si>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</si>
  <si>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</si>
  <si>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</si>
  <si>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</si>
  <si>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</si>
  <si>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</si>
  <si>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</si>
  <si>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</si>
  <si>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</si>
  <si>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</si>
  <si>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</si>
  <si>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</si>
  <si>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</si>
  <si>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</si>
  <si>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</si>
  <si>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</si>
  <si>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</si>
  <si>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</si>
  <si>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</si>
  <si>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</si>
  <si>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</si>
  <si>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</si>
  <si>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</si>
  <si>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</si>
  <si>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</si>
  <si>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</si>
  <si>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</si>
  <si>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</si>
  <si>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</si>
  <si>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</si>
  <si>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</si>
  <si>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</si>
  <si>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</si>
  <si>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</si>
  <si>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</si>
  <si>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</si>
  <si>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</si>
  <si>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</si>
  <si>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</si>
  <si>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</si>
  <si>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</si>
  <si>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</si>
  <si>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</si>
  <si>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</si>
  <si>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</si>
  <si>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</si>
  <si>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</si>
  <si>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</si>
  <si>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</si>
  <si>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</si>
  <si>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</si>
  <si>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</si>
  <si>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</si>
  <si>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</si>
  <si>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</si>
  <si>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</si>
  <si>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</si>
  <si>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</si>
  <si>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</si>
  <si>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</si>
  <si>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</si>
  <si>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</si>
  <si>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</si>
  <si>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</si>
  <si>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</si>
  <si>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</si>
  <si>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</si>
  <si>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</si>
  <si>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</si>
  <si>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</si>
  <si>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</si>
  <si>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</si>
  <si>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</si>
  <si>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</si>
  <si>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</si>
  <si>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</si>
  <si>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</si>
  <si>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</si>
  <si>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</si>
  <si>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</si>
  <si>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</si>
  <si>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</si>
  <si>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</si>
  <si>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</si>
  <si>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</si>
  <si>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</si>
  <si>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</si>
  <si>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</si>
  <si>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</si>
  <si>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</si>
  <si>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</si>
  <si>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</si>
  <si>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</si>
  <si>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</si>
  <si>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</si>
  <si>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</si>
  <si>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</si>
  <si>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</si>
  <si>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</si>
  <si>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</si>
  <si>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</si>
  <si>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</si>
  <si>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</si>
  <si>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</si>
  <si>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</si>
  <si>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</si>
  <si>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</si>
  <si>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</si>
  <si>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</si>
  <si>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</si>
  <si>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</si>
  <si>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</si>
  <si>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</si>
  <si>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</si>
  <si>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</si>
  <si>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</si>
  <si>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</si>
  <si>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</si>
  <si>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</si>
  <si>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</si>
  <si>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</si>
  <si>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</si>
  <si>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</si>
  <si>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</si>
  <si>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</si>
  <si>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</si>
  <si>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</si>
  <si>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</si>
  <si>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</si>
  <si>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</si>
  <si>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</si>
  <si>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</si>
  <si>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</si>
  <si>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</si>
  <si>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</si>
  <si>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</si>
  <si>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</si>
  <si>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</si>
  <si>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</si>
  <si>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</si>
  <si>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</si>
  <si>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</si>
  <si>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</si>
  <si>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</si>
  <si>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</si>
  <si>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</si>
  <si>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</si>
  <si>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</si>
  <si>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</si>
  <si>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</si>
  <si>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</si>
  <si>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</si>
  <si>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</si>
  <si>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</si>
  <si>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</si>
  <si>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</si>
  <si>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</si>
  <si>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</si>
  <si>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</si>
  <si>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</si>
  <si>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</si>
  <si>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</si>
  <si>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</si>
  <si>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</si>
  <si>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</si>
  <si>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</si>
  <si>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</si>
  <si>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</si>
  <si>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</si>
  <si>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</si>
  <si>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</si>
  <si>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</si>
  <si>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</si>
  <si>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</si>
  <si>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</si>
  <si>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</si>
  <si>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</si>
  <si>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</si>
  <si>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</si>
  <si>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</si>
  <si>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</si>
  <si>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</si>
  <si>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</si>
  <si>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</si>
  <si>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</si>
  <si>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</si>
  <si>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</si>
  <si>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</si>
  <si>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</si>
  <si>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</si>
  <si>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</si>
  <si>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</si>
  <si>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</si>
  <si>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</si>
  <si>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</si>
  <si>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</si>
  <si>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</si>
  <si>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</si>
  <si>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</si>
  <si>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</si>
  <si>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</si>
  <si>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</si>
  <si>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</si>
  <si>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</si>
  <si>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</si>
  <si>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</si>
  <si>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</si>
  <si>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</si>
  <si>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</si>
  <si>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</si>
  <si>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</si>
  <si>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</si>
  <si>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</si>
  <si>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</si>
  <si>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</si>
  <si>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</si>
  <si>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</si>
  <si>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</si>
  <si>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</si>
  <si>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</si>
  <si>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</si>
  <si>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</si>
  <si>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</si>
  <si>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</si>
  <si>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</si>
  <si>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</si>
  <si>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</si>
  <si>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</si>
  <si>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</si>
  <si>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</si>
  <si>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</si>
  <si>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</si>
  <si>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</si>
  <si>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</si>
  <si>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</si>
  <si>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</si>
  <si>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</si>
  <si>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</si>
  <si>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</si>
  <si>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</si>
  <si>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</si>
  <si>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</si>
  <si>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</si>
  <si>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</si>
  <si>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</si>
  <si>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</si>
  <si>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</si>
  <si>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</si>
  <si>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</si>
  <si>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</si>
  <si>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</si>
  <si>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</si>
  <si>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</si>
  <si>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</si>
  <si>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</si>
  <si>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</si>
  <si>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</si>
  <si>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</si>
  <si>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</si>
  <si>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</si>
  <si>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</si>
  <si>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</si>
  <si>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</si>
  <si>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</si>
  <si>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</si>
  <si>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</si>
  <si>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</si>
  <si>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</si>
  <si>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</si>
  <si>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</si>
  <si>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</si>
  <si>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</si>
  <si>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</si>
  <si>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</si>
  <si>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</si>
  <si>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</si>
  <si>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</si>
  <si>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</si>
  <si>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</si>
  <si>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</si>
  <si>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</si>
  <si>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</si>
  <si>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</si>
  <si>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</si>
  <si>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</si>
  <si>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</si>
  <si>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</si>
  <si>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</si>
  <si>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</si>
  <si>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</si>
  <si>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</si>
  <si>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</si>
  <si>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</si>
  <si>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</si>
  <si>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</si>
  <si>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</si>
  <si>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</si>
  <si>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</si>
  <si>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</si>
  <si>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</si>
  <si>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</si>
  <si>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</si>
  <si>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</si>
  <si>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</si>
  <si>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</si>
  <si>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</si>
  <si>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</si>
  <si>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</si>
  <si>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</si>
  <si>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</si>
  <si>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</si>
  <si>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</si>
  <si>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</si>
  <si>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</si>
  <si>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</si>
  <si>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</si>
  <si>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</si>
  <si>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</si>
  <si>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</si>
  <si>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</si>
  <si>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</si>
  <si>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</si>
  <si>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</si>
  <si>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</si>
  <si>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</si>
  <si>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</si>
  <si>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</si>
  <si>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</si>
  <si>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</si>
  <si>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</si>
  <si>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</si>
  <si>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</si>
  <si>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</si>
  <si>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</si>
  <si>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</si>
  <si>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</si>
  <si>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</si>
  <si>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</si>
  <si>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</si>
  <si>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</si>
  <si>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</si>
  <si>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</si>
  <si>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</si>
  <si>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</si>
  <si>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</si>
  <si>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</si>
  <si>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</si>
  <si>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</si>
  <si>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</si>
  <si>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</si>
  <si>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</si>
  <si>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</si>
  <si>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</si>
  <si>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</si>
  <si>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</si>
  <si>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</si>
  <si>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</si>
  <si>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</si>
  <si>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</si>
  <si>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</si>
  <si>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</si>
  <si>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</si>
  <si>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</si>
  <si>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</si>
  <si>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</si>
  <si>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</si>
  <si>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</si>
  <si>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</si>
  <si>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</si>
  <si>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</si>
  <si>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</si>
  <si>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</si>
  <si>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</si>
  <si>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</si>
  <si>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</si>
  <si>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</si>
  <si>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</si>
  <si>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</si>
  <si>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</si>
  <si>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</si>
  <si>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</si>
  <si>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</si>
  <si>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</si>
  <si>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</si>
  <si>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</si>
  <si>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</si>
  <si>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</si>
  <si>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</si>
  <si>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</si>
  <si>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</si>
  <si>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</si>
  <si>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</si>
  <si>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</si>
  <si>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</si>
  <si>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</si>
  <si>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</si>
  <si>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</si>
  <si>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</si>
  <si>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</si>
  <si>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</si>
  <si>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</si>
  <si>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</si>
  <si>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</si>
  <si>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</si>
  <si>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</si>
  <si>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</si>
  <si>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</si>
  <si>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</si>
  <si>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</si>
  <si>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</si>
  <si>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</si>
  <si>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</si>
  <si>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</si>
  <si>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</si>
  <si>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</si>
  <si>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</si>
  <si>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</si>
  <si>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</si>
  <si>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</si>
  <si>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</si>
  <si>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</si>
  <si>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</si>
  <si>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</si>
  <si>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</si>
  <si>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</si>
  <si>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</si>
  <si>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</si>
  <si>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</si>
  <si>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</si>
  <si>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</si>
  <si>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</si>
  <si>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</si>
  <si>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</si>
  <si>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</si>
  <si>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</si>
  <si>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</si>
  <si>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</si>
  <si>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</si>
  <si>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</si>
  <si>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</si>
  <si>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</si>
  <si>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</si>
  <si>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</si>
  <si>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</si>
  <si>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</si>
  <si>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</si>
  <si>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</si>
  <si>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</si>
  <si>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</si>
  <si>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</si>
  <si>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</si>
  <si>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</si>
  <si>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</si>
  <si>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</si>
  <si>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</si>
  <si>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</si>
  <si>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</si>
  <si>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</si>
  <si>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</si>
  <si>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</si>
  <si>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</si>
  <si>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</si>
  <si>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</si>
  <si>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</si>
  <si>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</si>
  <si>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</si>
  <si>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</si>
  <si>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</si>
  <si>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</si>
  <si>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</si>
  <si>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</si>
  <si>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</si>
  <si>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</si>
  <si>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</si>
  <si>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</si>
  <si>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</si>
  <si>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</si>
  <si>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</si>
  <si>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</si>
  <si>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</si>
  <si>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</si>
  <si>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</si>
  <si>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</si>
  <si>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</si>
  <si>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</si>
  <si>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</si>
  <si>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</si>
  <si>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</si>
  <si>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</si>
  <si>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</si>
  <si>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</si>
  <si>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</si>
  <si>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</si>
  <si>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</si>
  <si>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</si>
  <si>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</si>
  <si>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</si>
  <si>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</si>
  <si>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</si>
  <si>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</si>
  <si>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</si>
  <si>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</si>
  <si>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</si>
  <si>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</si>
  <si>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</si>
  <si>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</si>
  <si>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</si>
  <si>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</si>
  <si>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</si>
  <si>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</si>
  <si>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</si>
  <si>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</si>
  <si>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</si>
  <si>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</si>
  <si>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</si>
  <si>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</si>
  <si>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</si>
  <si>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</si>
  <si>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</si>
  <si>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</si>
  <si>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</si>
  <si>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</si>
  <si>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</si>
  <si>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</si>
  <si>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</si>
  <si>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</si>
  <si>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</si>
  <si>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</si>
  <si>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</si>
  <si>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</si>
  <si>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</si>
  <si>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</si>
  <si>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</si>
  <si>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</si>
  <si>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</si>
  <si>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</si>
  <si>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</si>
  <si>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</si>
  <si>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</si>
  <si>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</si>
  <si>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</si>
  <si>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</si>
  <si>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</si>
  <si>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</si>
  <si>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</si>
  <si>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</si>
  <si>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</si>
  <si>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</si>
  <si>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</si>
  <si>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</si>
  <si>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</si>
  <si>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</si>
  <si>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</si>
  <si>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</si>
  <si>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</si>
  <si>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</si>
  <si>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</si>
  <si>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</si>
  <si>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</si>
  <si>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</si>
  <si>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</si>
  <si>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</si>
  <si>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</si>
  <si>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</si>
  <si>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</si>
  <si>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</si>
  <si>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</si>
  <si>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</si>
  <si>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</si>
  <si>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</si>
  <si>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</si>
  <si>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</si>
  <si>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</si>
  <si>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</si>
  <si>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</si>
  <si>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</si>
  <si>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</si>
  <si>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</si>
  <si>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</si>
  <si>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</si>
  <si>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</si>
  <si>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</si>
  <si>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</si>
  <si>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</si>
  <si>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</si>
  <si>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</si>
  <si>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</si>
  <si>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</si>
  <si>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</si>
  <si>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</si>
  <si>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</si>
  <si>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</si>
  <si>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</si>
  <si>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</si>
  <si>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</si>
  <si>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</si>
  <si>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</si>
  <si>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</si>
  <si>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</si>
  <si>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</si>
  <si>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</si>
  <si>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</si>
  <si>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</si>
  <si>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</si>
  <si>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</si>
  <si>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</si>
  <si>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</si>
  <si>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</si>
  <si>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</si>
  <si>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</si>
  <si>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</si>
  <si>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</si>
  <si>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</si>
  <si>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</si>
  <si>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</si>
  <si>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</si>
  <si>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</si>
  <si>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</si>
  <si>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</si>
  <si>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</si>
  <si>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</si>
  <si>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</si>
  <si>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</si>
  <si>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</si>
  <si>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</si>
  <si>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</si>
  <si>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</si>
  <si>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</si>
  <si>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</si>
  <si>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</si>
  <si>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</si>
  <si>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</si>
  <si>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</si>
  <si>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</si>
  <si>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</si>
  <si>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</si>
  <si>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</si>
  <si>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</si>
  <si>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</si>
  <si>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</si>
  <si>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</si>
  <si>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</si>
  <si>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</si>
  <si>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</si>
  <si>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</si>
  <si>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</si>
  <si>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</si>
  <si>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</si>
  <si>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</si>
  <si>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</si>
  <si>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</si>
  <si>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</si>
  <si>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</si>
  <si>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</si>
  <si>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</si>
  <si>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</si>
  <si>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</si>
  <si>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</si>
  <si>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</si>
  <si>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</si>
  <si>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</si>
  <si>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</si>
  <si>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</si>
  <si>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</si>
  <si>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</si>
  <si>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</si>
  <si>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</si>
  <si>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</si>
  <si>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</si>
  <si>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</si>
  <si>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</si>
  <si>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</si>
  <si>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</si>
  <si>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</si>
  <si>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</si>
  <si>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</si>
  <si>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</si>
  <si>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</si>
  <si>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</si>
  <si>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</si>
  <si>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</si>
  <si>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</si>
  <si>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</si>
  <si>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</si>
  <si>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</si>
  <si>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</si>
  <si>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</si>
  <si>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</si>
  <si>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</si>
  <si>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</si>
  <si>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</si>
  <si>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</si>
  <si>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</si>
  <si>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</si>
  <si>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</si>
  <si>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</si>
  <si>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</si>
  <si>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</si>
  <si>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</si>
  <si>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</si>
  <si>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</si>
  <si>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</si>
  <si>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</si>
  <si>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</si>
  <si>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</si>
  <si>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</si>
  <si>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</si>
  <si>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</si>
  <si>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</si>
  <si>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</si>
  <si>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</si>
  <si>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</si>
  <si>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</si>
  <si>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</si>
  <si>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</si>
  <si>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</si>
  <si>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</si>
  <si>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</si>
  <si>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</si>
  <si>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</si>
  <si>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</si>
  <si>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</si>
  <si>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</si>
  <si>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</si>
  <si>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</si>
  <si>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</si>
  <si>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</si>
  <si>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</si>
  <si>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</si>
  <si>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</si>
  <si>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</si>
  <si>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</si>
  <si>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</si>
  <si>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</si>
  <si>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</si>
  <si>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</si>
  <si>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</si>
  <si>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</si>
  <si>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</si>
  <si>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</si>
  <si>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</si>
  <si>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</si>
  <si>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</si>
  <si>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</si>
  <si>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</si>
  <si>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</si>
  <si>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</si>
  <si>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</si>
  <si>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</si>
  <si>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</si>
  <si>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</si>
  <si>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</si>
  <si>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</si>
  <si>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</si>
  <si>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</si>
  <si>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</si>
  <si>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</si>
  <si>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</si>
  <si>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</si>
  <si>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</si>
  <si>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</si>
  <si>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</si>
  <si>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</si>
  <si>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</si>
  <si>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</si>
  <si>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</si>
  <si>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</si>
  <si>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</si>
  <si>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</si>
  <si>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</si>
  <si>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</si>
  <si>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</si>
  <si>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</si>
  <si>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</si>
  <si>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</si>
  <si>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</si>
  <si>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</si>
  <si>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</si>
  <si>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</si>
  <si>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</si>
  <si>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</si>
  <si>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</si>
  <si>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</si>
  <si>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</si>
  <si>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</si>
  <si>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</si>
  <si>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</si>
  <si>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</si>
  <si>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</si>
  <si>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</si>
  <si>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</si>
  <si>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</si>
  <si>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</si>
  <si>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</si>
  <si>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</si>
  <si>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</si>
  <si>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</si>
  <si>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</si>
  <si>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</si>
  <si>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</si>
  <si>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</si>
  <si>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</si>
  <si>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</si>
  <si>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</si>
  <si>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</si>
  <si>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</si>
  <si>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</si>
  <si>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</si>
  <si>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</si>
  <si>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</si>
  <si>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</si>
  <si>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</si>
  <si>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</si>
  <si>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</si>
  <si>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</si>
  <si>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</si>
  <si>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</si>
  <si>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</si>
  <si>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</si>
  <si>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</si>
  <si>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</si>
  <si>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</si>
  <si>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</si>
  <si>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</si>
  <si>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</si>
  <si>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</si>
  <si>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</si>
  <si>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</si>
  <si>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</si>
  <si>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</si>
  <si>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</si>
  <si>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</si>
  <si>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</si>
  <si>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</si>
  <si>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</si>
  <si>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</si>
  <si>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</si>
  <si>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</si>
  <si>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</si>
  <si>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</si>
  <si>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</si>
  <si>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</si>
  <si>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</si>
  <si>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</si>
  <si>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</si>
  <si>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</si>
  <si>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</si>
  <si>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</si>
  <si>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</si>
  <si>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</si>
  <si>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</si>
  <si>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</si>
  <si>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</si>
  <si>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</si>
  <si>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</si>
  <si>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</si>
  <si>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</si>
  <si>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</si>
  <si>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</si>
  <si>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</si>
  <si>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</si>
  <si>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</si>
  <si>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</si>
  <si>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</si>
  <si>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</si>
  <si>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</si>
  <si>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</si>
  <si>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</si>
  <si>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</si>
  <si>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</si>
  <si>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</si>
  <si>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</si>
  <si>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</si>
  <si>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</si>
  <si>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</si>
  <si>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</si>
  <si>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</si>
  <si>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</si>
  <si>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</si>
  <si>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</si>
  <si>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</si>
  <si>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</si>
  <si>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</si>
  <si>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</si>
  <si>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</si>
  <si>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</si>
  <si>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</si>
  <si>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</si>
  <si>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</si>
  <si>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</si>
  <si>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</si>
  <si>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</si>
  <si>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</si>
  <si>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</si>
  <si>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</si>
  <si>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</si>
  <si>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</si>
  <si>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</si>
  <si>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</si>
  <si>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</si>
  <si>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</si>
  <si>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</si>
  <si>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</si>
  <si>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</si>
  <si>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</si>
  <si>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</si>
  <si>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</si>
  <si>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</si>
  <si>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</si>
  <si>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</si>
  <si>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</si>
  <si>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</si>
  <si>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</si>
  <si>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</si>
  <si>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</si>
  <si>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</si>
  <si>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</si>
  <si>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</si>
  <si>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</si>
  <si>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</si>
  <si>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</si>
  <si>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</si>
  <si>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</si>
  <si>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</si>
  <si>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</si>
  <si>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</si>
  <si>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</si>
  <si>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</si>
  <si>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</si>
  <si>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</si>
  <si>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</si>
  <si>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</si>
  <si>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</si>
  <si>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</si>
  <si>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</si>
  <si>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</si>
  <si>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</si>
  <si>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</si>
  <si>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</si>
  <si>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</si>
  <si>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</si>
  <si>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</si>
  <si>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</si>
  <si>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</si>
  <si>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</si>
  <si>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</si>
  <si>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</si>
  <si>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</si>
  <si>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</si>
  <si>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</si>
  <si>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</si>
  <si>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</si>
  <si>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</si>
  <si>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</si>
  <si>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</si>
  <si>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</si>
  <si>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</si>
  <si>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</si>
  <si>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</si>
  <si>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</si>
  <si>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</si>
  <si>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</si>
  <si>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</si>
  <si>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</si>
  <si>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</si>
  <si>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</si>
  <si>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</si>
  <si>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</si>
  <si>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</si>
  <si>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</si>
  <si>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</si>
  <si>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</si>
  <si>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</si>
  <si>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</si>
  <si>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</si>
  <si>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</si>
  <si>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</si>
  <si>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</si>
  <si>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</si>
  <si>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</si>
  <si>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</si>
  <si>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</si>
  <si>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</si>
  <si>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</si>
  <si>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</si>
  <si>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</si>
  <si>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</si>
  <si>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</si>
  <si>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</si>
  <si>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</si>
  <si>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</si>
  <si>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</si>
  <si>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</si>
  <si>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</si>
  <si>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</si>
  <si>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</si>
  <si>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</si>
  <si>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</si>
  <si>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</si>
  <si>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</si>
  <si>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</si>
  <si>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</si>
  <si>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</si>
  <si>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</si>
  <si>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</si>
  <si>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</si>
  <si>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</si>
  <si>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</si>
  <si>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</si>
  <si>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</si>
  <si>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</si>
  <si>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</si>
  <si>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</si>
  <si>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</si>
  <si>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</si>
  <si>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</si>
  <si>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</si>
  <si>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</si>
  <si>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</si>
  <si>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</si>
  <si>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</si>
  <si>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</si>
  <si>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</si>
  <si>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</si>
  <si>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</si>
  <si>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</si>
  <si>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</si>
  <si>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</si>
  <si>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</si>
  <si>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</si>
  <si>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</si>
  <si>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</si>
  <si>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</si>
  <si>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</si>
  <si>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</si>
  <si>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</si>
  <si>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</si>
  <si>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</si>
  <si>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</si>
  <si>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</si>
  <si>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</si>
  <si>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</si>
  <si>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</si>
  <si>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</si>
  <si>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</si>
  <si>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</si>
  <si>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</si>
  <si>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</si>
  <si>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</si>
  <si>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</si>
  <si>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</si>
  <si>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</si>
  <si>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</si>
  <si>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</si>
  <si>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</si>
  <si>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</si>
  <si>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</si>
  <si>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</si>
  <si>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</si>
  <si>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</si>
  <si>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</si>
  <si>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</si>
  <si>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</si>
  <si>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</si>
  <si>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</si>
  <si>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</si>
  <si>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</si>
  <si>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</si>
  <si>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</si>
  <si>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</si>
  <si>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</si>
  <si>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</si>
  <si>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</si>
  <si>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</si>
  <si>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</si>
  <si>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</si>
  <si>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</si>
  <si>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</si>
  <si>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</si>
  <si>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</si>
  <si>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</si>
  <si>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</si>
  <si>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</si>
  <si>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</si>
  <si>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</si>
  <si>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</si>
  <si>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</si>
  <si>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</si>
  <si>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</si>
  <si>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</si>
  <si>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</si>
  <si>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</si>
  <si>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</si>
  <si>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</si>
  <si>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</si>
  <si>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</si>
  <si>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</si>
  <si>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</si>
  <si>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</si>
  <si>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</si>
  <si>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</si>
  <si>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</si>
  <si>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</si>
  <si>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</si>
  <si>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</si>
  <si>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</si>
  <si>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</si>
  <si>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</si>
  <si>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</si>
  <si>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</si>
  <si>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</si>
  <si>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</si>
  <si>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</si>
  <si>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</si>
  <si>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</si>
  <si>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</si>
  <si>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</si>
  <si>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</si>
  <si>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</si>
  <si>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</si>
  <si>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</si>
  <si>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</si>
  <si>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</si>
  <si>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</si>
  <si>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</si>
  <si>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</si>
  <si>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</si>
  <si>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</si>
  <si>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</si>
  <si>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</si>
  <si>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</si>
  <si>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</si>
  <si>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</si>
  <si>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</si>
  <si>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</si>
  <si>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</si>
  <si>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</si>
  <si>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</si>
  <si>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</si>
  <si>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</si>
  <si>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</si>
  <si>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</si>
  <si>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</si>
  <si>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</si>
  <si>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</si>
  <si>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</si>
  <si>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</si>
  <si>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</si>
  <si>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</si>
  <si>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</si>
  <si>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</si>
  <si>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</si>
  <si>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</si>
  <si>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</si>
  <si>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</si>
  <si>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</si>
  <si>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</si>
  <si>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</si>
  <si>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</si>
  <si>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</si>
  <si>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</si>
  <si>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</si>
  <si>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</si>
  <si>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</si>
  <si>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</si>
  <si>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</si>
  <si>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</si>
  <si>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</si>
  <si>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</si>
  <si>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</si>
  <si>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</si>
  <si>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</si>
  <si>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</si>
  <si>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</si>
  <si>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</si>
  <si>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</si>
  <si>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</si>
  <si>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</si>
  <si>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</si>
  <si>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</si>
  <si>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</si>
  <si>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</si>
  <si>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</si>
  <si>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</si>
  <si>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</si>
  <si>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</si>
  <si>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</si>
  <si>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</si>
  <si>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</si>
  <si>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</si>
  <si>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</si>
  <si>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</si>
  <si>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</si>
  <si>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</si>
  <si>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</si>
  <si>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</si>
  <si>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</si>
  <si>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</si>
  <si>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</si>
  <si>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</si>
  <si>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</si>
  <si>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</si>
  <si>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</si>
  <si>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</si>
  <si>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</si>
  <si>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</si>
  <si>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</si>
  <si>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</si>
  <si>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</si>
  <si>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</si>
  <si>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</si>
  <si>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</si>
  <si>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</si>
  <si>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</si>
  <si>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</si>
  <si>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</si>
  <si>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</si>
  <si>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</si>
  <si>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</si>
  <si>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</si>
  <si>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</si>
  <si>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</si>
  <si>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</si>
  <si>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</si>
  <si>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</si>
  <si>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</si>
  <si>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</si>
  <si>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</si>
  <si>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</si>
  <si>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</si>
  <si>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</si>
  <si>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</si>
  <si>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</si>
  <si>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</si>
  <si>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</si>
  <si>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</si>
  <si>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</si>
  <si>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</si>
  <si>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</si>
  <si>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</si>
  <si>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</si>
  <si>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</si>
  <si>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</si>
  <si>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</si>
  <si>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</si>
  <si>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</si>
  <si>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</si>
  <si>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</si>
  <si>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</si>
  <si>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</si>
  <si>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</si>
  <si>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</si>
  <si>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</si>
  <si>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</si>
  <si>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</si>
  <si>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</si>
  <si>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</si>
  <si>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</si>
  <si>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</si>
  <si>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</si>
  <si>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</si>
  <si>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</si>
  <si>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</si>
  <si>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</si>
  <si>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</si>
  <si>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</si>
  <si>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</si>
  <si>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</si>
  <si>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</si>
  <si>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</si>
  <si>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</si>
  <si>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</si>
  <si>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</si>
  <si>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</si>
  <si>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</si>
  <si>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</si>
  <si>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</si>
  <si>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</si>
  <si>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</si>
  <si>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</si>
  <si>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</si>
  <si>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</si>
  <si>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</si>
  <si>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</si>
  <si>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</si>
  <si>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</si>
  <si>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</si>
  <si>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</si>
  <si>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</si>
  <si>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</si>
  <si>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</si>
  <si>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</si>
  <si>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</si>
  <si>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</si>
  <si>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</si>
  <si>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</si>
  <si>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</si>
  <si>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</si>
  <si>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</si>
  <si>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</si>
  <si>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</si>
  <si>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</si>
  <si>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</si>
  <si>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</si>
  <si>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</si>
  <si>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</si>
  <si>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</si>
  <si>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</si>
  <si>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</si>
  <si>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</si>
  <si>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</si>
  <si>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</si>
  <si>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</si>
  <si>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</si>
  <si>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</si>
  <si>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</si>
  <si>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</si>
  <si>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</si>
  <si>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</si>
  <si>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</si>
  <si>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</si>
  <si>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</si>
  <si>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</si>
  <si>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</si>
  <si>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</si>
  <si>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</si>
  <si>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</si>
  <si>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</si>
  <si>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</si>
  <si>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</si>
  <si>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</si>
  <si>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</si>
  <si>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</si>
  <si>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</si>
  <si>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</si>
  <si>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</si>
  <si>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</si>
  <si>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</si>
  <si>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</si>
  <si>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</si>
  <si>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</si>
  <si>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</si>
  <si>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</si>
  <si>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</si>
  <si>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</si>
  <si>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</si>
  <si>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</si>
  <si>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</si>
  <si>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</si>
  <si>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</si>
  <si>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</si>
  <si>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</si>
  <si>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</si>
  <si>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</si>
  <si>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</si>
  <si>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</si>
  <si>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</si>
  <si>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</si>
  <si>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</si>
  <si>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</si>
  <si>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</si>
  <si>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</si>
  <si>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</si>
  <si>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</si>
  <si>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</si>
  <si>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</si>
  <si>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</si>
  <si>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</si>
  <si>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</si>
  <si>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</si>
  <si>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</si>
  <si>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</si>
  <si>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</si>
  <si>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</si>
  <si>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</si>
  <si>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</si>
  <si>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</si>
  <si>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</si>
  <si>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</si>
  <si>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</si>
  <si>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</si>
  <si>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</si>
  <si>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</si>
  <si>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</si>
  <si>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</si>
  <si>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</si>
  <si>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</si>
  <si>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</si>
  <si>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</si>
  <si>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</si>
  <si>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</si>
  <si>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</si>
  <si>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</si>
  <si>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</si>
  <si>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</si>
  <si>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</si>
  <si>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</si>
  <si>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</si>
  <si>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</si>
  <si>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</si>
  <si>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</si>
  <si>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</si>
  <si>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</si>
  <si>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</si>
  <si>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</si>
  <si>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</si>
  <si>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</si>
  <si>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</si>
  <si>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</si>
  <si>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</si>
  <si>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</si>
  <si>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</si>
  <si>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</si>
  <si>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</si>
  <si>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</si>
  <si>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</si>
  <si>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</si>
  <si>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</si>
  <si>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</si>
  <si>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</si>
  <si>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</si>
  <si>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</si>
  <si>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</si>
  <si>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</si>
  <si>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</si>
  <si>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</si>
  <si>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</si>
  <si>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</si>
  <si>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</si>
  <si>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</si>
  <si>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</si>
  <si>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</si>
  <si>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</si>
  <si>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</si>
  <si>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</si>
  <si>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</si>
  <si>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</si>
  <si>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</si>
  <si>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</si>
  <si>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</si>
  <si>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</si>
  <si>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</si>
  <si>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</si>
  <si>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</si>
  <si>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</si>
  <si>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</si>
  <si>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</si>
  <si>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</si>
  <si>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</si>
  <si>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</si>
  <si>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</si>
  <si>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</si>
  <si>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</si>
  <si>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</si>
  <si>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</si>
  <si>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</si>
  <si>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</si>
  <si>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</si>
  <si>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</si>
  <si>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</si>
  <si>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</si>
  <si>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</si>
  <si>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</si>
  <si>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</si>
  <si>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</si>
  <si>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</si>
  <si>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</si>
  <si>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</si>
  <si>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</si>
  <si>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</si>
  <si>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</si>
  <si>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</si>
  <si>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</si>
  <si>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</si>
  <si>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</si>
  <si>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</si>
  <si>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</si>
  <si>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</si>
  <si>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</si>
  <si>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</si>
  <si>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</si>
  <si>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</si>
  <si>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</si>
  <si>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</si>
  <si>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</si>
  <si>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</si>
  <si>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</si>
  <si>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</si>
  <si>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</si>
  <si>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</si>
  <si>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</si>
  <si>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</si>
  <si>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</si>
  <si>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</si>
  <si>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</si>
  <si>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</si>
  <si>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</si>
  <si>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</si>
  <si>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</si>
  <si>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</si>
  <si>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</si>
  <si>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</si>
  <si>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</si>
  <si>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</si>
  <si>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</si>
  <si>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</si>
  <si>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</si>
  <si>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</si>
  <si>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</si>
  <si>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</si>
  <si>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</si>
  <si>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</si>
  <si>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</si>
  <si>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</si>
  <si>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</si>
  <si>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</si>
  <si>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</si>
  <si>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</si>
  <si>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</si>
  <si>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</si>
  <si>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</si>
  <si>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</si>
  <si>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</si>
  <si>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</si>
  <si>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</si>
  <si>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</si>
  <si>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</si>
  <si>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</si>
  <si>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</si>
  <si>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</si>
  <si>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</si>
  <si>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</si>
  <si>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</si>
  <si>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</si>
  <si>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</si>
  <si>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</si>
  <si>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</si>
  <si>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</si>
  <si>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</si>
  <si>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</si>
  <si>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</si>
  <si>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</si>
  <si>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</si>
  <si>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</si>
  <si>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</si>
  <si>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</si>
  <si>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</si>
  <si>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</si>
  <si>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</si>
  <si>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</si>
  <si>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</si>
  <si>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</si>
  <si>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</si>
  <si>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</si>
  <si>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</si>
  <si>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</si>
  <si>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</si>
  <si>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</si>
  <si>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</si>
  <si>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</si>
  <si>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</si>
  <si>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</si>
  <si>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</si>
  <si>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</si>
  <si>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</si>
  <si>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</si>
  <si>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</si>
  <si>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</si>
  <si>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</si>
  <si>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</si>
  <si>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</si>
  <si>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</si>
  <si>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</si>
  <si>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</si>
  <si>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</si>
  <si>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</si>
  <si>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</si>
  <si>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</si>
  <si>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</si>
  <si>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</si>
  <si>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</si>
  <si>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</si>
  <si>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</si>
  <si>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</si>
  <si>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</si>
  <si>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</si>
  <si>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</si>
  <si>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</si>
  <si>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</si>
  <si>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</si>
  <si>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</si>
  <si>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</si>
  <si>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</si>
  <si>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</si>
  <si>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</si>
  <si>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</si>
  <si>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</si>
  <si>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</si>
  <si>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</si>
  <si>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</si>
  <si>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</si>
  <si>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</si>
  <si>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</si>
  <si>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</si>
  <si>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</si>
  <si>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</si>
  <si>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</si>
  <si>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</si>
  <si>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</si>
  <si>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</si>
  <si>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</si>
  <si>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</si>
  <si>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</si>
  <si>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</si>
  <si>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</si>
  <si>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</si>
  <si>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</si>
  <si>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</si>
  <si>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</si>
  <si>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</si>
  <si>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</si>
  <si>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</si>
  <si>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</si>
  <si>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</si>
  <si>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</si>
  <si>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</si>
  <si>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</si>
  <si>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</si>
  <si>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</si>
  <si>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</si>
  <si>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</si>
  <si>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</si>
  <si>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</si>
  <si>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</si>
  <si>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</si>
  <si>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</si>
  <si>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</si>
  <si>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</si>
  <si>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</si>
  <si>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</si>
  <si>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</si>
  <si>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</si>
  <si>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</si>
  <si>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</si>
  <si>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</si>
  <si>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</si>
  <si>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</si>
  <si>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</si>
  <si>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</si>
  <si>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</si>
  <si>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</si>
  <si>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</si>
  <si>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</si>
  <si>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</si>
  <si>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</si>
  <si>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</si>
  <si>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</si>
  <si>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</si>
  <si>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</si>
  <si>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</si>
  <si>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</si>
  <si>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</si>
  <si>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</si>
  <si>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</si>
  <si>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</si>
  <si>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</si>
  <si>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</si>
  <si>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</si>
  <si>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</si>
  <si>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</si>
  <si>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</si>
  <si>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</si>
  <si>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</si>
  <si>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</si>
  <si>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</si>
  <si>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</si>
  <si>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</si>
  <si>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</si>
  <si>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</si>
  <si>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</si>
  <si>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</si>
  <si>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</si>
  <si>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</si>
  <si>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</si>
  <si>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</si>
  <si>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</si>
  <si>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</si>
  <si>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</si>
  <si>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</si>
  <si>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</si>
  <si>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</si>
  <si>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</si>
  <si>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</si>
  <si>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</si>
  <si>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</si>
  <si>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</si>
  <si>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</si>
  <si>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</si>
  <si>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</si>
  <si>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</si>
  <si>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</si>
  <si>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</si>
  <si>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</si>
  <si>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</si>
  <si>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</si>
  <si>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</si>
  <si>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</si>
  <si>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</si>
  <si>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</si>
  <si>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</si>
  <si>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</si>
  <si>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</si>
  <si>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</si>
  <si>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</si>
  <si>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</si>
  <si>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</si>
  <si>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</si>
  <si>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</si>
  <si>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</si>
  <si>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</si>
  <si>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</si>
  <si>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</si>
  <si>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</si>
  <si>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</si>
  <si>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</si>
  <si>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</si>
  <si>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</si>
  <si>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</si>
  <si>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</si>
  <si>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</si>
  <si>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</si>
  <si>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</si>
  <si>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</si>
  <si>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</si>
  <si>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</si>
  <si>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</si>
  <si>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</si>
  <si>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</si>
  <si>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</si>
  <si>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</si>
  <si>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</si>
  <si>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</si>
  <si>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</si>
  <si>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</si>
  <si>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</si>
  <si>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</si>
  <si>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</si>
  <si>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</si>
  <si>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</si>
  <si>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</si>
  <si>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</si>
  <si>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</si>
  <si>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</si>
  <si>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</si>
  <si>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</si>
  <si>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</si>
  <si>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</si>
  <si>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</si>
  <si>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</si>
  <si>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</si>
  <si>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</si>
  <si>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</si>
  <si>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</si>
  <si>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</si>
  <si>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</si>
  <si>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</si>
  <si>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</si>
  <si>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</si>
  <si>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</si>
  <si>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</si>
  <si>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</si>
  <si>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</si>
  <si>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</si>
  <si>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</si>
  <si>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</si>
  <si>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</si>
  <si>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</si>
  <si>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</si>
  <si>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</si>
  <si>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</si>
  <si>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</si>
  <si>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</si>
  <si>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</si>
  <si>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</si>
  <si>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</si>
  <si>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</si>
  <si>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</si>
  <si>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</si>
  <si>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</si>
  <si>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</si>
  <si>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</si>
  <si>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</si>
  <si>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</si>
  <si>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</si>
  <si>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</si>
  <si>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</si>
  <si>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</si>
  <si>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</si>
  <si>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</si>
  <si>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</si>
  <si>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</si>
  <si>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</si>
  <si>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</si>
  <si>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</si>
  <si>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</si>
  <si>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</si>
  <si>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</si>
  <si>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</si>
  <si>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</si>
  <si>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</si>
  <si>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</si>
  <si>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</si>
  <si>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</si>
  <si>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</si>
  <si>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</si>
  <si>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</si>
  <si>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</si>
  <si>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</si>
  <si>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</si>
  <si>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</si>
  <si>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</si>
  <si>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</si>
  <si>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</si>
  <si>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</si>
  <si>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</si>
  <si>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</si>
  <si>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</si>
  <si>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</si>
  <si>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</si>
  <si>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</si>
  <si>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</si>
  <si>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</si>
  <si>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</si>
  <si>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</si>
  <si>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</si>
  <si>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</si>
  <si>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</si>
  <si>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</si>
  <si>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</si>
  <si>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</si>
  <si>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</si>
  <si>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</si>
  <si>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</si>
  <si>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</si>
  <si>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</si>
  <si>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</si>
  <si>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</si>
  <si>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</si>
  <si>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</si>
  <si>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</si>
  <si>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</si>
  <si>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</si>
  <si>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</si>
  <si>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</si>
  <si>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</si>
  <si>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</si>
  <si>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</si>
  <si>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</si>
  <si>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</si>
  <si>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</si>
  <si>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</si>
  <si>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</si>
  <si>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</si>
  <si>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</si>
  <si>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</si>
  <si>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</si>
  <si>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</si>
  <si>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</si>
  <si>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</si>
  <si>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</si>
  <si>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</si>
  <si>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</si>
  <si>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</si>
  <si>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</si>
  <si>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</si>
  <si>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</si>
  <si>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</si>
  <si>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</si>
  <si>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</si>
  <si>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</si>
  <si>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</si>
  <si>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</si>
  <si>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</si>
  <si>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</si>
  <si>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</si>
  <si>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</si>
  <si>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</si>
  <si>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</si>
  <si>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</si>
  <si>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</si>
  <si>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</si>
  <si>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</si>
  <si>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</si>
  <si>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</si>
  <si>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</si>
  <si>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</si>
  <si>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</si>
  <si>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</si>
  <si>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</si>
  <si>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</si>
  <si>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</si>
  <si>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</si>
  <si>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</si>
  <si>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</si>
  <si>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</si>
  <si>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</si>
  <si>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</si>
  <si>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</si>
  <si>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</si>
  <si>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</si>
  <si>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</si>
  <si>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</si>
  <si>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</si>
  <si>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</si>
  <si>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</si>
  <si>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</si>
  <si>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</si>
  <si>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</si>
  <si>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</si>
  <si>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</si>
  <si>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</si>
  <si>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</si>
  <si>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</si>
  <si>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</si>
  <si>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</si>
  <si>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</si>
  <si>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</si>
  <si>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</si>
  <si>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</si>
  <si>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</si>
  <si>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</si>
  <si>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</si>
  <si>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</si>
  <si>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</si>
  <si>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</si>
  <si>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</si>
  <si>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</si>
  <si>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</si>
  <si>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</si>
  <si>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</si>
  <si>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</si>
  <si>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</si>
  <si>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</si>
  <si>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</si>
  <si>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</si>
  <si>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</si>
  <si>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</si>
  <si>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</si>
  <si>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</si>
  <si>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</si>
  <si>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</si>
  <si>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</si>
  <si>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</si>
  <si>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</si>
  <si>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</si>
  <si>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</si>
  <si>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</si>
  <si>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</si>
  <si>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</si>
  <si>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</si>
  <si>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</si>
  <si>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</si>
  <si>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</si>
  <si>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</si>
  <si>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</si>
  <si>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</si>
  <si>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</si>
  <si>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</si>
  <si>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</si>
  <si>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</si>
  <si>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</si>
  <si>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</si>
  <si>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</si>
  <si>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</si>
  <si>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</si>
  <si>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</si>
  <si>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</si>
  <si>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</si>
  <si>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</si>
  <si>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</si>
  <si>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</si>
  <si>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</si>
  <si>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</si>
  <si>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</si>
  <si>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</si>
  <si>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</si>
  <si>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</si>
  <si>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</si>
  <si>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</si>
  <si>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</si>
  <si>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</si>
  <si>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</si>
  <si>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</si>
  <si>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</si>
  <si>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</si>
  <si>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</si>
  <si>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</si>
  <si>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</si>
  <si>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</si>
  <si>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</si>
  <si>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</si>
  <si>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</si>
  <si>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</si>
  <si>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</si>
  <si>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</si>
  <si>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</si>
  <si>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</si>
  <si>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</si>
  <si>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</si>
  <si>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</si>
  <si>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</si>
  <si>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</si>
  <si>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</si>
  <si>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</si>
  <si>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</si>
  <si>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</si>
  <si>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</si>
  <si>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</si>
  <si>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</si>
  <si>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</si>
  <si>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</si>
  <si>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</si>
  <si>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</si>
  <si>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</si>
  <si>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</si>
  <si>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</si>
  <si>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</si>
  <si>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</si>
  <si>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</si>
  <si>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</si>
  <si>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</si>
  <si>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</si>
  <si>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</si>
  <si>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</si>
  <si>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</si>
  <si>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</si>
  <si>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</si>
  <si>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</si>
  <si>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</si>
  <si>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</si>
  <si>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</si>
  <si>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</si>
  <si>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</si>
  <si>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</si>
  <si>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</si>
  <si>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</si>
  <si>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</si>
  <si>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</si>
  <si>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</si>
  <si>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</si>
  <si>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</si>
  <si>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</si>
  <si>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</si>
  <si>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</si>
  <si>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</si>
  <si>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</si>
  <si>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</si>
  <si>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</si>
  <si>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</si>
  <si>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</si>
  <si>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</si>
  <si>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</si>
  <si>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</si>
  <si>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</si>
  <si>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</si>
  <si>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</si>
  <si>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</si>
  <si>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</si>
  <si>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</si>
  <si>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</si>
  <si>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</si>
  <si>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</si>
  <si>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</si>
  <si>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</si>
  <si>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</si>
  <si>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</si>
  <si>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</si>
  <si>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</si>
  <si>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</si>
  <si>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</si>
  <si>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</si>
  <si>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</si>
  <si>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</si>
  <si>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</si>
  <si>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</si>
  <si>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</si>
  <si>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</si>
  <si>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</si>
  <si>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</si>
  <si>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</si>
  <si>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</si>
  <si>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</si>
  <si>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</si>
  <si>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</si>
  <si>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</si>
  <si>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</si>
  <si>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</si>
  <si>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</si>
  <si>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</si>
  <si>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</si>
  <si>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</si>
  <si>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</si>
  <si>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</si>
  <si>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</si>
  <si>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</si>
  <si>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</si>
  <si>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</si>
  <si>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</si>
  <si>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</si>
  <si>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</si>
  <si>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</si>
  <si>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</si>
  <si>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</si>
  <si>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</si>
  <si>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</si>
  <si>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</si>
  <si>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</si>
  <si>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</si>
  <si>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</si>
  <si>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</si>
  <si>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</si>
  <si>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</si>
  <si>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</si>
  <si>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</si>
  <si>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</si>
  <si>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</si>
  <si>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</si>
  <si>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</si>
  <si>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</si>
  <si>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</si>
  <si>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</si>
  <si>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</si>
  <si>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</si>
  <si>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</si>
  <si>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</si>
  <si>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</si>
  <si>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</si>
  <si>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</si>
  <si>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</si>
  <si>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</si>
  <si>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</si>
  <si>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</si>
  <si>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</si>
  <si>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</si>
  <si>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</si>
  <si>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</si>
  <si>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</si>
  <si>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</si>
  <si>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</si>
  <si>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</si>
  <si>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</si>
  <si>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</si>
  <si>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</si>
  <si>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</si>
  <si>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</si>
  <si>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</si>
  <si>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</si>
  <si>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</si>
  <si>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</si>
  <si>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</si>
  <si>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</si>
  <si>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</si>
  <si>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</si>
  <si>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</si>
  <si>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</si>
  <si>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</si>
  <si>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</si>
  <si>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</si>
  <si>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</si>
  <si>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</si>
  <si>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</si>
  <si>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</si>
  <si>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</si>
  <si>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</si>
  <si>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</si>
  <si>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</si>
  <si>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</si>
  <si>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</si>
  <si>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</si>
  <si>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</si>
  <si>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</si>
  <si>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</si>
  <si>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</si>
  <si>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</si>
  <si>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</si>
  <si>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</si>
  <si>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</si>
  <si>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</si>
  <si>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</si>
  <si>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</si>
  <si>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</si>
  <si>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</si>
  <si>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</si>
  <si>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</si>
  <si>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</si>
  <si>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</si>
  <si>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</si>
  <si>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</si>
  <si>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</si>
  <si>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</si>
  <si>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</si>
  <si>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</si>
  <si>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</si>
  <si>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</si>
  <si>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</si>
  <si>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</si>
  <si>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</si>
  <si>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</si>
  <si>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</si>
  <si>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</si>
  <si>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</si>
  <si>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</si>
  <si>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</si>
  <si>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</si>
  <si>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</si>
  <si>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</si>
  <si>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</si>
  <si>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</si>
  <si>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</si>
  <si>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</si>
  <si>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</si>
  <si>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</si>
  <si>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</si>
  <si>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</si>
  <si>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</si>
  <si>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</si>
  <si>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</si>
  <si>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</si>
  <si>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</si>
  <si>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</si>
  <si>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</si>
  <si>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</si>
  <si>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</si>
  <si>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</si>
  <si>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</si>
  <si>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</si>
  <si>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</si>
  <si>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</si>
  <si>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</si>
  <si>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</si>
  <si>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</si>
  <si>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</si>
  <si>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</si>
  <si>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</si>
  <si>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</si>
  <si>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</si>
  <si>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</si>
  <si>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</si>
  <si>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</si>
  <si>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</si>
  <si>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</si>
  <si>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</si>
  <si>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</si>
  <si>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</si>
  <si>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</si>
  <si>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</si>
  <si>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</si>
  <si>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</si>
  <si>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</si>
  <si>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</si>
  <si>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</si>
  <si>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</si>
  <si>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</si>
  <si>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</si>
  <si>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</si>
  <si>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</si>
  <si>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</si>
  <si>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</si>
  <si>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</si>
  <si>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</si>
  <si>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</si>
  <si>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</si>
  <si>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</si>
  <si>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</si>
  <si>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</si>
  <si>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</si>
  <si>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</si>
  <si>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</si>
  <si>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</si>
  <si>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</si>
  <si>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</si>
  <si>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</si>
  <si>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</si>
  <si>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</si>
  <si>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</si>
  <si>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</si>
  <si>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</si>
  <si>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</si>
  <si>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</si>
  <si>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</si>
  <si>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</si>
  <si>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</si>
  <si>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</si>
  <si>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</si>
  <si>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</si>
  <si>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</si>
  <si>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</si>
  <si>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</si>
  <si>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</si>
  <si>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</si>
  <si>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</si>
  <si>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</si>
  <si>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</si>
  <si>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</si>
  <si>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</si>
  <si>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</si>
  <si>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</si>
  <si>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</si>
  <si>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</si>
  <si>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</si>
  <si>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</si>
  <si>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</si>
  <si>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</si>
  <si>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</si>
  <si>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</si>
  <si>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</si>
  <si>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</si>
  <si>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</si>
  <si>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</si>
  <si>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</si>
  <si>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</si>
  <si>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</si>
  <si>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</si>
  <si>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</si>
  <si>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</si>
  <si>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</si>
  <si>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</si>
  <si>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</si>
  <si>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</si>
  <si>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</si>
  <si>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</si>
  <si>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</si>
  <si>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</si>
  <si>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</si>
  <si>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</si>
  <si>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</si>
  <si>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</si>
  <si>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</si>
  <si>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</si>
  <si>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</si>
  <si>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</si>
  <si>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</si>
  <si>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</si>
  <si>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</si>
  <si>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</si>
  <si>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</si>
  <si>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</si>
  <si>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</si>
  <si>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</si>
  <si>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</si>
  <si>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</si>
  <si>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</si>
  <si>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</si>
  <si>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</si>
  <si>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</si>
  <si>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</si>
  <si>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</si>
  <si>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</si>
  <si>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</si>
  <si>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</si>
  <si>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</si>
  <si>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</si>
  <si>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</si>
  <si>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</si>
  <si>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</si>
  <si>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</si>
  <si>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</si>
  <si>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</si>
  <si>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</si>
  <si>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</si>
  <si>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</si>
  <si>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</si>
  <si>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</si>
  <si>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</si>
  <si>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</si>
  <si>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</si>
  <si>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</si>
  <si>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</si>
  <si>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</si>
  <si>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</si>
  <si>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</si>
  <si>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</si>
  <si>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</si>
  <si>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</si>
  <si>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</si>
  <si>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</si>
  <si>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</si>
  <si>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</si>
  <si>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</si>
  <si>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</si>
  <si>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</si>
  <si>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</si>
  <si>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</si>
  <si>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</si>
  <si>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</si>
  <si>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</si>
  <si>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</si>
  <si>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</si>
  <si>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</si>
  <si>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</si>
  <si>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</si>
  <si>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</si>
  <si>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</si>
  <si>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</si>
  <si>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</si>
  <si>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</si>
  <si>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</si>
  <si>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</si>
  <si>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</si>
  <si>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</si>
  <si>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</si>
  <si>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</si>
  <si>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</si>
  <si>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</si>
  <si>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</si>
  <si>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</si>
  <si>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</si>
  <si>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</si>
  <si>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</si>
  <si>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</si>
  <si>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</si>
  <si>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</si>
  <si>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</si>
  <si>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</si>
  <si>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</si>
  <si>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</si>
  <si>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</si>
  <si>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</si>
  <si>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</si>
  <si>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</si>
  <si>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</si>
  <si>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</si>
  <si>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</si>
  <si>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</si>
  <si>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</si>
  <si>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</si>
  <si>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</si>
  <si>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</si>
  <si>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</si>
  <si>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</si>
  <si>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</si>
  <si>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</si>
  <si>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</si>
  <si>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</si>
  <si>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</si>
  <si>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</si>
  <si>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</si>
  <si>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</si>
  <si>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</si>
  <si>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</si>
  <si>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</si>
  <si>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</si>
  <si>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</si>
  <si>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</si>
  <si>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</si>
  <si>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</si>
  <si>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</si>
  <si>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</si>
  <si>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</si>
  <si>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</si>
  <si>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</si>
  <si>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</si>
  <si>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</si>
  <si>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</si>
  <si>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</si>
  <si>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</si>
  <si>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</si>
  <si>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</si>
  <si>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</si>
  <si>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</si>
  <si>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</si>
  <si>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</si>
  <si>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</si>
  <si>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</si>
  <si>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</si>
  <si>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</si>
  <si>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</si>
  <si>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</si>
  <si>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</si>
  <si>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</si>
  <si>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</si>
  <si>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</si>
  <si>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</si>
  <si>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</si>
  <si>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</si>
  <si>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</si>
  <si>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</si>
  <si>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</si>
  <si>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</si>
  <si>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</si>
  <si>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</si>
  <si>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</si>
  <si>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</si>
  <si>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</si>
  <si>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</si>
  <si>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</si>
  <si>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</si>
  <si>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</si>
  <si>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</si>
  <si>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</si>
  <si>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</si>
  <si>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</si>
  <si>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</si>
  <si>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</si>
  <si>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</si>
  <si>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</si>
  <si>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</si>
  <si>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</si>
  <si>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</si>
  <si>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</si>
  <si>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</si>
  <si>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</si>
  <si>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</si>
  <si>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</si>
  <si>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</si>
  <si>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</si>
  <si>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</si>
  <si>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</si>
  <si>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</si>
  <si>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</si>
  <si>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</si>
  <si>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</si>
  <si>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</si>
  <si>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</si>
  <si>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</si>
  <si>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</si>
  <si>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</si>
  <si>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</si>
  <si>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</si>
  <si>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</si>
  <si>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</si>
  <si>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</si>
  <si>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</si>
  <si>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</si>
  <si>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</si>
  <si>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</si>
  <si>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</si>
  <si>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</si>
  <si>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</si>
  <si>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</si>
  <si>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</si>
  <si>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</si>
  <si>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</si>
  <si>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</si>
  <si>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</si>
  <si>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</si>
  <si>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</si>
  <si>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</si>
  <si>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</si>
  <si>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</si>
  <si>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</si>
  <si>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</si>
  <si>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</si>
  <si>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</si>
  <si>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</si>
  <si>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</si>
  <si>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</si>
  <si>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</si>
  <si>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</si>
  <si>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</si>
  <si>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</si>
  <si>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</si>
  <si>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</si>
  <si>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</si>
  <si>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</si>
  <si>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</si>
  <si>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</si>
  <si>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</si>
  <si>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</si>
  <si>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</si>
  <si>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</si>
  <si>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</si>
  <si>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</si>
  <si>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</si>
  <si>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</si>
  <si>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</si>
  <si>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</si>
  <si>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</si>
  <si>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</si>
  <si>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</si>
  <si>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</si>
  <si>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</si>
  <si>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</si>
  <si>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</si>
  <si>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</si>
  <si>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</si>
  <si>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</si>
  <si>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</si>
  <si>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</si>
  <si>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</si>
  <si>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</si>
  <si>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</si>
  <si>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</si>
  <si>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</si>
  <si>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</si>
  <si>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</si>
  <si>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</si>
  <si>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</si>
  <si>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</si>
  <si>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</si>
  <si>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</si>
  <si>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</si>
  <si>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</si>
  <si>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</si>
  <si>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</si>
  <si>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</si>
  <si>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</si>
  <si>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</si>
  <si>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</si>
  <si>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</si>
  <si>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</si>
  <si>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</si>
  <si>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</si>
  <si>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</si>
  <si>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</si>
  <si>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</si>
  <si>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</si>
  <si>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</si>
  <si>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</si>
  <si>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</si>
  <si>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</si>
  <si>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</si>
  <si>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</si>
  <si>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</si>
  <si>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</si>
  <si>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</si>
  <si>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</si>
  <si>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</si>
  <si>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</si>
  <si>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</si>
  <si>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</si>
  <si>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</si>
  <si>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</si>
  <si>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</si>
  <si>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</si>
  <si>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</si>
  <si>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</si>
  <si>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</si>
  <si>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</si>
  <si>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</si>
  <si>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</si>
  <si>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</si>
  <si>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</si>
  <si>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</si>
  <si>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</si>
  <si>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</si>
  <si>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</si>
  <si>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</si>
  <si>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</si>
  <si>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</si>
  <si>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</si>
  <si>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</si>
  <si>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</si>
  <si>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</si>
  <si>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</si>
  <si>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</si>
  <si>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</si>
  <si>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</si>
  <si>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</si>
  <si>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</si>
  <si>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</si>
  <si>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</si>
  <si>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</si>
  <si>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</si>
  <si>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</si>
  <si>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</si>
  <si>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</si>
  <si>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</si>
  <si>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</si>
  <si>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</si>
  <si>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</si>
  <si>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</si>
  <si>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</si>
  <si>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</si>
  <si>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</si>
  <si>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</si>
  <si>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</si>
  <si>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</si>
  <si>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</si>
  <si>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</si>
  <si>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</si>
  <si>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</si>
  <si>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</si>
  <si>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</si>
  <si>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</si>
  <si>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</si>
  <si>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</si>
  <si>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</si>
  <si>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</si>
  <si>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</si>
  <si>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</si>
  <si>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</si>
  <si>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</si>
  <si>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</si>
  <si>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</si>
  <si>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</si>
  <si>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</si>
  <si>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</si>
  <si>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</si>
  <si>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</si>
  <si>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</si>
  <si>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</si>
  <si>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</si>
  <si>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</si>
  <si>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</si>
  <si>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</si>
  <si>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</si>
  <si>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</si>
  <si>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</si>
  <si>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</si>
  <si>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</si>
  <si>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</si>
  <si>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</si>
  <si>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</si>
  <si>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</si>
  <si>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</si>
  <si>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</si>
  <si>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</si>
  <si>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</si>
  <si>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</si>
  <si>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</si>
  <si>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</si>
  <si>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</si>
  <si>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</si>
  <si>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</si>
  <si>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</si>
  <si>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</si>
  <si>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</si>
  <si>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</si>
  <si>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</si>
  <si>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</si>
  <si>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</si>
  <si>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</si>
  <si>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</si>
  <si>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</si>
  <si>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</si>
  <si>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</si>
  <si>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</si>
  <si>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</si>
  <si>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</si>
  <si>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</si>
  <si>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</si>
  <si>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</si>
  <si>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</si>
  <si>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</si>
  <si>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</si>
  <si>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</si>
  <si>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</si>
  <si>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</si>
  <si>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</si>
  <si>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</si>
  <si>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</si>
  <si>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</si>
  <si>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</si>
  <si>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</si>
  <si>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</si>
  <si>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</si>
  <si>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</si>
  <si>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</si>
  <si>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</si>
  <si>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</si>
  <si>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</si>
  <si>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</si>
  <si>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</si>
  <si>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</si>
  <si>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</si>
  <si>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</si>
  <si>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</si>
  <si>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</si>
  <si>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</si>
  <si>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</si>
  <si>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</si>
  <si>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</si>
  <si>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</si>
  <si>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</si>
  <si>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</si>
  <si>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</si>
  <si>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</si>
  <si>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</si>
  <si>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</si>
  <si>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</si>
  <si>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</si>
  <si>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</si>
  <si>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</si>
  <si>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</si>
  <si>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</si>
  <si>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</si>
  <si>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</si>
  <si>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</si>
  <si>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</si>
  <si>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</si>
  <si>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</si>
  <si>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</si>
  <si>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</si>
  <si>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</si>
  <si>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</si>
  <si>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</si>
  <si>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</si>
  <si>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</si>
  <si>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</si>
  <si>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</si>
  <si>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</si>
  <si>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</si>
  <si>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</si>
  <si>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</si>
  <si>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</si>
  <si>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</si>
  <si>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</si>
  <si>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</si>
  <si>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</si>
  <si>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</si>
  <si>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</si>
  <si>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</si>
  <si>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</si>
  <si>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</si>
  <si>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</si>
  <si>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</si>
  <si>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</si>
  <si>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</si>
  <si>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</si>
  <si>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</si>
  <si>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</si>
  <si>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</si>
  <si>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</si>
  <si>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</si>
  <si>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</si>
  <si>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</si>
  <si>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</si>
  <si>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</si>
  <si>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</si>
  <si>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</si>
  <si>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</si>
  <si>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</si>
  <si>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</si>
  <si>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</si>
  <si>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</si>
  <si>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</si>
  <si>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</si>
  <si>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</si>
  <si>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</si>
  <si>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</si>
  <si>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</si>
  <si>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</si>
  <si>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</si>
  <si>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</si>
  <si>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</si>
  <si>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</si>
  <si>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</si>
  <si>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</si>
  <si>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</si>
  <si>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</si>
  <si>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</si>
  <si>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</si>
  <si>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</si>
  <si>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</si>
  <si>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</si>
  <si>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</si>
  <si>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</si>
  <si>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</si>
  <si>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</si>
  <si>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</si>
  <si>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</si>
  <si>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</si>
  <si>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</si>
  <si>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</si>
  <si>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</si>
  <si>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</si>
  <si>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</si>
  <si>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</si>
  <si>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</si>
  <si>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</si>
  <si>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</si>
  <si>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</si>
  <si>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</si>
  <si>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</si>
  <si>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</si>
  <si>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</si>
  <si>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</si>
  <si>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</si>
  <si>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</si>
  <si>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</si>
  <si>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</si>
  <si>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</si>
  <si>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</si>
  <si>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</si>
  <si>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</si>
  <si>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</si>
  <si>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</si>
  <si>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</si>
  <si>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</si>
  <si>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</si>
  <si>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</si>
  <si>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</si>
  <si>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</si>
  <si>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</si>
  <si>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</si>
  <si>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</si>
  <si>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</si>
  <si>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</si>
  <si>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</si>
  <si>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</si>
  <si>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</si>
  <si>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</si>
  <si>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</si>
  <si>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</si>
  <si>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</si>
  <si>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</si>
  <si>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</si>
  <si>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</si>
  <si>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</si>
  <si>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</si>
  <si>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</si>
  <si>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</si>
  <si>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</si>
  <si>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</si>
  <si>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</si>
  <si>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</si>
  <si>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</si>
  <si>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</si>
  <si>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</si>
  <si>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</si>
  <si>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</si>
  <si>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</si>
  <si>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</si>
  <si>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</si>
  <si>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</si>
  <si>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</si>
  <si>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</si>
  <si>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</si>
  <si>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</si>
  <si>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</si>
  <si>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</si>
  <si>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</si>
  <si>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</si>
  <si>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</si>
  <si>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</si>
  <si>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</si>
  <si>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</si>
  <si>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</si>
  <si>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</si>
  <si>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</si>
  <si>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</si>
  <si>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</si>
  <si>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</si>
  <si>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</si>
  <si>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</si>
  <si>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</si>
  <si>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</si>
  <si>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</si>
  <si>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</si>
  <si>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</si>
  <si>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</si>
  <si>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</si>
  <si>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</si>
  <si>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</si>
  <si>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</si>
  <si>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</si>
  <si>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</si>
  <si>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</si>
  <si>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</si>
  <si>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</si>
  <si>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</si>
  <si>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</si>
  <si>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</si>
  <si>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</si>
  <si>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</si>
  <si>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</si>
  <si>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</si>
  <si>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</si>
  <si>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</si>
  <si>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</si>
  <si>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</si>
  <si>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</si>
  <si>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</si>
  <si>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</si>
  <si>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</si>
  <si>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</si>
  <si>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</si>
  <si>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</si>
  <si>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</si>
  <si>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</si>
  <si>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</si>
  <si>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</si>
  <si>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</si>
  <si>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</si>
  <si>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</si>
  <si>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</si>
  <si>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</si>
  <si>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</si>
  <si>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</si>
  <si>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</si>
  <si>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</si>
  <si>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</si>
  <si>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</si>
  <si>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</si>
  <si>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</si>
  <si>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</si>
  <si>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</si>
  <si>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</si>
  <si>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</si>
  <si>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</si>
  <si>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</si>
  <si>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</si>
  <si>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</si>
  <si>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</si>
  <si>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</si>
  <si>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</si>
  <si>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</si>
  <si>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</si>
  <si>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</si>
  <si>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</si>
  <si>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</si>
  <si>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</si>
  <si>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</si>
  <si>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</si>
  <si>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</si>
  <si>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</si>
  <si>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</si>
  <si>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</si>
  <si>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</si>
  <si>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</si>
  <si>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</si>
  <si>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</si>
  <si>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</si>
  <si>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</si>
  <si>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</si>
  <si>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</si>
  <si>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</si>
  <si>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</si>
  <si>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</si>
  <si>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</si>
  <si>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</si>
  <si>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</si>
  <si>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</si>
  <si>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</si>
  <si>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</si>
  <si>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</si>
  <si>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</si>
  <si>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</si>
  <si>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</si>
  <si>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</si>
  <si>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</si>
  <si>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</si>
  <si>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</si>
  <si>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</si>
  <si>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</si>
  <si>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</si>
  <si>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</si>
  <si>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</si>
  <si>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</si>
  <si>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</si>
  <si>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</si>
  <si>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</si>
  <si>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</si>
  <si>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</si>
  <si>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</si>
  <si>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</si>
  <si>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</si>
  <si>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</si>
  <si>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</si>
  <si>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</si>
  <si>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</si>
  <si>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</si>
  <si>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</si>
  <si>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</si>
  <si>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</si>
  <si>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</si>
  <si>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</si>
  <si>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</si>
  <si>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</si>
  <si>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</si>
  <si>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</si>
  <si>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</si>
  <si>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</si>
  <si>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</si>
  <si>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</si>
  <si>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</si>
  <si>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</si>
  <si>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</si>
  <si>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</si>
  <si>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</si>
  <si>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</si>
  <si>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</si>
  <si>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</si>
  <si>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</si>
  <si>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</si>
  <si>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</si>
  <si>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</si>
  <si>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</si>
  <si>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</si>
  <si>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</si>
  <si>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</si>
  <si>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</si>
  <si>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</si>
  <si>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</si>
  <si>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</si>
  <si>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</si>
  <si>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</si>
  <si>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</si>
  <si>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</si>
  <si>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</si>
  <si>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</si>
  <si>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</si>
  <si>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</si>
  <si>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</si>
  <si>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</si>
  <si>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</si>
  <si>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</si>
  <si>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</si>
  <si>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</si>
  <si>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</si>
  <si>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</si>
  <si>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</si>
  <si>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</si>
  <si>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</si>
  <si>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</si>
  <si>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</si>
  <si>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</si>
  <si>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</si>
  <si>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</si>
  <si>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</si>
  <si>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</si>
  <si>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</si>
  <si>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</si>
  <si>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</si>
  <si>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</si>
  <si>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</si>
  <si>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</si>
  <si>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</si>
  <si>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</si>
  <si>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</si>
  <si>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</si>
  <si>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</si>
  <si>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</si>
  <si>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</si>
  <si>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</si>
  <si>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</si>
  <si>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</si>
  <si>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</si>
  <si>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</si>
  <si>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</si>
  <si>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</si>
  <si>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</si>
  <si>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</si>
  <si>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</si>
  <si>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</si>
  <si>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</si>
  <si>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</si>
  <si>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</si>
  <si>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</si>
  <si>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</si>
  <si>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</si>
  <si>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</si>
  <si>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</si>
  <si>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</si>
  <si>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</si>
  <si>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</si>
  <si>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</si>
  <si>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</si>
  <si>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</si>
  <si>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</si>
  <si>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</si>
  <si>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</si>
  <si>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</si>
  <si>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</si>
  <si>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</si>
  <si>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</si>
  <si>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</si>
  <si>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</si>
  <si>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</si>
  <si>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</si>
  <si>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</si>
  <si>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</si>
  <si>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</si>
  <si>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</si>
  <si>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</si>
  <si>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</si>
  <si>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</si>
  <si>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</si>
  <si>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</si>
  <si>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</si>
  <si>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</si>
  <si>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</si>
  <si>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</si>
  <si>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</si>
  <si>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</si>
  <si>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</si>
  <si>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</si>
  <si>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</si>
  <si>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</si>
  <si>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</si>
  <si>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</si>
  <si>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</si>
  <si>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</si>
  <si>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</si>
  <si>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</si>
  <si>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</si>
  <si>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</si>
  <si>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</si>
  <si>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</si>
  <si>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</si>
  <si>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</si>
  <si>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</si>
  <si>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</si>
  <si>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</si>
  <si>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</si>
  <si>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</si>
  <si>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</si>
  <si>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</si>
  <si>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</si>
  <si>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</si>
  <si>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</si>
  <si>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</si>
  <si>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</si>
  <si>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</si>
  <si>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</si>
  <si>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</si>
  <si>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</si>
  <si>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</si>
  <si>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</si>
  <si>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</si>
  <si>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</si>
  <si>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</si>
  <si>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</si>
  <si>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</si>
  <si>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</si>
  <si>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</si>
  <si>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</si>
  <si>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</si>
  <si>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</si>
  <si>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</si>
  <si>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</si>
  <si>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</si>
  <si>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</si>
  <si>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</si>
  <si>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</si>
  <si>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</si>
  <si>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</si>
  <si>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</si>
  <si>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</si>
  <si>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</si>
  <si>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</si>
  <si>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</si>
  <si>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</si>
  <si>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</si>
  <si>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</si>
  <si>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</si>
  <si>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</si>
  <si>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</si>
  <si>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</si>
  <si>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</si>
  <si>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</si>
  <si>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</si>
  <si>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</si>
  <si>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</si>
  <si>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</si>
  <si>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</si>
  <si>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</si>
  <si>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</si>
  <si>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</si>
  <si>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</si>
  <si>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</si>
  <si>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</si>
  <si>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</si>
  <si>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</si>
  <si>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</si>
  <si>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</si>
  <si>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</si>
  <si>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</si>
  <si>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</si>
  <si>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</si>
  <si>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</si>
  <si>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</si>
  <si>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</si>
  <si>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</si>
  <si>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</si>
  <si>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</si>
  <si>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</si>
  <si>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</si>
  <si>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</si>
  <si>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</si>
  <si>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</si>
  <si>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</si>
  <si>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</si>
  <si>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</si>
  <si>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</si>
  <si>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</si>
  <si>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</si>
  <si>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</si>
  <si>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</si>
  <si>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</si>
  <si>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</si>
  <si>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</si>
  <si>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</si>
  <si>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</si>
  <si>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</si>
  <si>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</si>
  <si>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</si>
  <si>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</si>
  <si>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</si>
  <si>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</si>
  <si>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</si>
  <si>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</si>
  <si>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</si>
  <si>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</si>
  <si>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</si>
  <si>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</si>
  <si>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</si>
  <si>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</si>
  <si>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</si>
  <si>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</si>
  <si>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</si>
  <si>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</si>
  <si>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</si>
  <si>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</si>
  <si>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</si>
  <si>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</si>
  <si>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</si>
  <si>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</si>
  <si>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</si>
  <si>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</si>
  <si>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</si>
  <si>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</si>
  <si>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</si>
  <si>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</si>
  <si>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</si>
  <si>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</si>
  <si>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</si>
  <si>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</si>
  <si>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</si>
  <si>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</si>
  <si>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</si>
  <si>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</si>
  <si>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</si>
  <si>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</si>
  <si>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</si>
  <si>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</si>
  <si>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</si>
  <si>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</si>
  <si>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</si>
  <si>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</si>
  <si>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</si>
  <si>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</si>
  <si>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</si>
  <si>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</si>
  <si>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</si>
  <si>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</si>
  <si>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</si>
  <si>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</si>
  <si>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</si>
  <si>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</si>
  <si>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</si>
  <si>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</si>
  <si>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</si>
  <si>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</si>
  <si>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</si>
  <si>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</si>
  <si>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</si>
  <si>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</si>
  <si>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</si>
  <si>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</si>
  <si>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</si>
  <si>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</si>
  <si>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</si>
  <si>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</si>
  <si>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</si>
  <si>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</si>
  <si>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</si>
  <si>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</si>
  <si>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</si>
  <si>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</si>
  <si>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</si>
  <si>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</si>
  <si>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</si>
  <si>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</si>
  <si>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</si>
  <si>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</si>
  <si>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</si>
  <si>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</si>
  <si>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</si>
  <si>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</si>
  <si>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</si>
  <si>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</si>
  <si>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</si>
  <si>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</si>
  <si>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</si>
  <si>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</si>
  <si>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</si>
  <si>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</si>
  <si>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</si>
  <si>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</si>
  <si>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</si>
  <si>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</si>
  <si>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</si>
  <si>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</si>
  <si>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</si>
  <si>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</si>
  <si>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</si>
  <si>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</si>
  <si>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</si>
  <si>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</si>
  <si>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</si>
  <si>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</si>
  <si>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</si>
  <si>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</si>
  <si>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</si>
  <si>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</si>
  <si>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</si>
  <si>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</si>
  <si>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</si>
  <si>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</si>
  <si>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</si>
  <si>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</si>
  <si>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</si>
  <si>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</si>
  <si>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</si>
  <si>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</si>
  <si>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</si>
  <si>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</si>
  <si>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</si>
  <si>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</si>
  <si>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</si>
  <si>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</si>
  <si>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</si>
  <si>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</si>
  <si>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</si>
  <si>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</si>
  <si>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</si>
  <si>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</si>
  <si>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</si>
  <si>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</si>
  <si>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</si>
  <si>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</si>
  <si>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</si>
  <si>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</si>
  <si>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</si>
  <si>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</si>
  <si>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</si>
  <si>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</si>
  <si>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</si>
  <si>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</si>
  <si>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</si>
  <si>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</si>
  <si>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</si>
  <si>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</si>
  <si>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</si>
  <si>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</si>
  <si>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</si>
  <si>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</si>
  <si>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</si>
  <si>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</si>
  <si>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</si>
  <si>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</si>
  <si>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</si>
  <si>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</si>
  <si>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</si>
  <si>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</si>
  <si>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</si>
  <si>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</si>
  <si>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</si>
  <si>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</si>
  <si>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</si>
  <si>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</si>
  <si>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</si>
  <si>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</si>
  <si>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</si>
  <si>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</si>
  <si>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</si>
  <si>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</si>
  <si>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</si>
  <si>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</si>
  <si>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</si>
  <si>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</si>
  <si>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</si>
  <si>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</si>
  <si>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</si>
  <si>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</si>
  <si>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</si>
  <si>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</si>
  <si>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</si>
  <si>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</si>
  <si>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</si>
  <si>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</si>
  <si>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</si>
  <si>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</si>
  <si>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</si>
  <si>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</si>
  <si>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</si>
  <si>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</si>
  <si>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</si>
  <si>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</si>
  <si>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</si>
  <si>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</si>
  <si>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</si>
  <si>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</si>
  <si>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</si>
  <si>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</si>
  <si>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</si>
  <si>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</si>
  <si>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</si>
  <si>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</si>
  <si>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</si>
  <si>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</si>
  <si>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</si>
  <si>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</si>
  <si>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</si>
  <si>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</si>
  <si>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</si>
  <si>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</si>
  <si>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</si>
  <si>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</si>
  <si>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</si>
  <si>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</si>
  <si>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</si>
  <si>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</si>
  <si>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</si>
  <si>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</si>
  <si>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</si>
  <si>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</si>
  <si>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</si>
  <si>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</si>
  <si>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</si>
  <si>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</si>
  <si>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</si>
  <si>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</si>
  <si>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</si>
  <si>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</si>
  <si>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</si>
  <si>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</si>
  <si>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</si>
  <si>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</si>
  <si>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</si>
  <si>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</si>
  <si>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</si>
  <si>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</si>
  <si>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</si>
  <si>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</si>
  <si>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</si>
  <si>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</si>
  <si>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</si>
  <si>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</si>
  <si>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</si>
  <si>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</si>
  <si>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</si>
  <si>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</si>
  <si>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</si>
  <si>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</si>
  <si>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</si>
  <si>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</si>
  <si>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</si>
  <si>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</si>
  <si>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</si>
  <si>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</si>
  <si>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</si>
  <si>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</si>
  <si>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</si>
  <si>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</si>
  <si>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</si>
  <si>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</si>
  <si>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</si>
  <si>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</si>
  <si>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</si>
  <si>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</si>
  <si>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</si>
  <si>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</si>
  <si>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</si>
  <si>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</si>
  <si>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</si>
  <si>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</si>
  <si>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</si>
  <si>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</si>
  <si>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</si>
  <si>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</si>
  <si>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</si>
  <si>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</si>
  <si>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</si>
  <si>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</si>
  <si>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</si>
  <si>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</si>
  <si>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</si>
  <si>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</si>
  <si>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</si>
  <si>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</si>
  <si>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</si>
  <si>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</si>
  <si>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</si>
  <si>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</si>
  <si>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</si>
  <si>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</si>
  <si>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</si>
  <si>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</si>
  <si>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</si>
  <si>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</si>
  <si>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</si>
  <si>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</si>
  <si>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</si>
  <si>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</si>
  <si>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</si>
  <si>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</si>
  <si>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</si>
  <si>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</si>
  <si>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</si>
  <si>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</si>
  <si>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</si>
  <si>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</si>
  <si>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</si>
  <si>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</si>
  <si>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</si>
  <si>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</si>
  <si>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</si>
  <si>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</si>
  <si>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</si>
  <si>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</si>
  <si>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</si>
  <si>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</si>
  <si>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</si>
  <si>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</si>
  <si>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</si>
  <si>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</si>
  <si>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</si>
  <si>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</si>
  <si>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</si>
  <si>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</si>
  <si>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</si>
  <si>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</si>
  <si>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</si>
  <si>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</si>
  <si>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</si>
  <si>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</si>
  <si>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</si>
  <si>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</si>
  <si>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</si>
  <si>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</si>
  <si>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</si>
  <si>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</si>
  <si>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</si>
  <si>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</si>
  <si>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</si>
  <si>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</si>
  <si>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</si>
  <si>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</si>
  <si>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</si>
  <si>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</si>
  <si>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</si>
  <si>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</si>
  <si>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</si>
  <si>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</si>
  <si>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</si>
  <si>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</si>
  <si>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</si>
  <si>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</si>
  <si>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</si>
  <si>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</si>
  <si>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</si>
  <si>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</si>
  <si>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</si>
  <si>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</si>
  <si>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</si>
  <si>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</si>
  <si>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</si>
  <si>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</si>
  <si>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</si>
  <si>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</si>
  <si>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</si>
  <si>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</si>
  <si>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</si>
  <si>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</si>
  <si>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</si>
  <si>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</si>
  <si>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</si>
  <si>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</si>
  <si>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</si>
  <si>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</si>
  <si>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</si>
  <si>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</si>
  <si>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</si>
  <si>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</si>
  <si>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</si>
  <si>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</si>
  <si>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</si>
  <si>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</si>
  <si>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</si>
  <si>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</si>
  <si>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</si>
  <si>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</si>
  <si>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</si>
  <si>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</si>
  <si>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</si>
  <si>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</si>
  <si>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</si>
  <si>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</si>
  <si>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</si>
  <si>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</si>
  <si>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</si>
  <si>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</si>
  <si>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</si>
  <si>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</si>
  <si>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</si>
  <si>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</si>
  <si>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</si>
  <si>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</si>
  <si>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</si>
  <si>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</si>
  <si>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</si>
  <si>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</si>
  <si>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</si>
  <si>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</si>
  <si>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</si>
  <si>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</si>
  <si>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</si>
  <si>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</si>
  <si>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</si>
  <si>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</si>
  <si>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</si>
  <si>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</si>
  <si>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</si>
  <si>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</si>
  <si>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</si>
  <si>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</si>
  <si>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</si>
  <si>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</si>
  <si>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</si>
  <si>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</si>
  <si>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</si>
  <si>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</si>
  <si>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</si>
  <si>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</si>
  <si>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</si>
  <si>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</si>
  <si>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</si>
  <si>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</si>
  <si>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</si>
  <si>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</si>
  <si>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</si>
  <si>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</si>
  <si>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</si>
  <si>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</si>
  <si>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</si>
  <si>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</si>
  <si>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</si>
  <si>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</si>
  <si>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</si>
  <si>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</si>
  <si>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</si>
  <si>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</si>
  <si>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</si>
  <si>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</si>
  <si>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</si>
  <si>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</si>
  <si>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</si>
  <si>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</si>
  <si>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</si>
  <si>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</si>
  <si>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</si>
  <si>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</si>
  <si>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</si>
  <si>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</si>
  <si>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</si>
  <si>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</si>
  <si>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</si>
  <si>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</si>
  <si>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</si>
  <si>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</si>
  <si>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</si>
  <si>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</si>
  <si>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</si>
  <si>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</si>
  <si>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</si>
  <si>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</si>
  <si>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</si>
  <si>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</si>
  <si>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</si>
  <si>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</si>
  <si>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</si>
  <si>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</si>
  <si>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</si>
  <si>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</si>
  <si>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</si>
  <si>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</si>
  <si>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</si>
  <si>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</si>
  <si>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</si>
  <si>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</si>
  <si>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</si>
  <si>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</si>
  <si>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</si>
  <si>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</si>
  <si>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</si>
  <si>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</si>
  <si>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</si>
  <si>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</si>
  <si>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</si>
  <si>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</si>
  <si>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</si>
  <si>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</si>
  <si>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</si>
  <si>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</si>
  <si>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</si>
  <si>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</si>
  <si>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</si>
  <si>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</si>
  <si>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</si>
  <si>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</si>
  <si>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</si>
  <si>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</si>
  <si>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</si>
  <si>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</si>
  <si>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</si>
  <si>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</si>
  <si>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</si>
  <si>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</si>
  <si>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</si>
  <si>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</si>
  <si>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</si>
  <si>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</si>
  <si>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</si>
  <si>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</si>
  <si>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</si>
  <si>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</si>
  <si>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</si>
  <si>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</si>
  <si>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</si>
  <si>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</si>
  <si>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</si>
  <si>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</si>
  <si>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</si>
  <si>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</si>
  <si>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</si>
  <si>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</si>
  <si>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</si>
  <si>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</si>
  <si>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</si>
  <si>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</si>
  <si>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</si>
  <si>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</si>
  <si>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</si>
  <si>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</si>
  <si>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</si>
  <si>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</si>
  <si>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</si>
  <si>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</si>
  <si>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</si>
  <si>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</si>
  <si>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</si>
  <si>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</si>
  <si>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</si>
  <si>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</si>
  <si>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</si>
  <si>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</si>
  <si>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</si>
  <si>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</si>
  <si>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</si>
  <si>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</si>
  <si>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</si>
  <si>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</si>
  <si>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</si>
  <si>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</si>
  <si>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</si>
  <si>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</si>
  <si>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</si>
  <si>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</si>
  <si>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</si>
  <si>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</si>
  <si>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</si>
  <si>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</si>
  <si>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</si>
  <si>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</si>
  <si>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</si>
  <si>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</si>
  <si>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</si>
  <si>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</si>
  <si>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</si>
  <si>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</si>
  <si>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</si>
  <si>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</si>
  <si>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</si>
  <si>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</si>
  <si>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</si>
  <si>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</si>
  <si>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</si>
  <si>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</si>
  <si>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</si>
  <si>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</si>
  <si>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</si>
  <si>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</si>
  <si>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</si>
  <si>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</si>
  <si>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</si>
  <si>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</si>
  <si>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</si>
  <si>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</si>
  <si>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</si>
  <si>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</si>
  <si>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</si>
  <si>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</si>
  <si>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</si>
  <si>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</si>
  <si>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</si>
  <si>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</si>
  <si>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</si>
  <si>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</si>
  <si>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</si>
  <si>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</si>
  <si>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</si>
  <si>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</si>
  <si>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</si>
  <si>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</si>
  <si>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</si>
  <si>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</si>
  <si>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</si>
  <si>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</si>
  <si>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</si>
  <si>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</si>
  <si>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</si>
  <si>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</si>
  <si>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</si>
  <si>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</si>
  <si>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</si>
  <si>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</si>
  <si>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</si>
  <si>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</si>
  <si>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</si>
  <si>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</si>
  <si>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</si>
  <si>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</si>
  <si>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</si>
  <si>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</si>
  <si>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</si>
  <si>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</si>
  <si>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</si>
  <si>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</si>
  <si>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</si>
  <si>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</si>
  <si>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</si>
  <si>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</si>
  <si>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</si>
  <si>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</si>
  <si>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</si>
  <si>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</si>
  <si>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</si>
  <si>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</si>
  <si>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</si>
  <si>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</si>
  <si>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</si>
  <si>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</si>
  <si>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</si>
  <si>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</si>
  <si>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</si>
  <si>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</si>
  <si>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</si>
  <si>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</si>
  <si>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</si>
  <si>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</si>
  <si>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</si>
  <si>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</si>
  <si>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</si>
  <si>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</si>
  <si>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</si>
  <si>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</si>
  <si>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</si>
  <si>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</si>
  <si>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</si>
  <si>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</si>
  <si>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</si>
  <si>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</si>
  <si>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</si>
  <si>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</si>
  <si>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</si>
  <si>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</si>
  <si>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</si>
  <si>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</si>
  <si>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</si>
  <si>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</si>
  <si>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</si>
  <si>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</si>
  <si>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</si>
  <si>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</si>
  <si>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</si>
  <si>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</si>
  <si>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</si>
  <si>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</si>
  <si>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</si>
  <si>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</si>
  <si>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</si>
  <si>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</si>
  <si>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</si>
  <si>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</si>
  <si>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</si>
  <si>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</si>
  <si>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</si>
  <si>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</si>
  <si>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</si>
  <si>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</si>
  <si>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</si>
  <si>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</si>
  <si>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</si>
  <si>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</si>
  <si>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</si>
  <si>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</si>
  <si>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</si>
  <si>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</si>
  <si>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</si>
  <si>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</si>
  <si>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</si>
  <si>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</si>
  <si>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</si>
  <si>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</si>
  <si>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</si>
  <si>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</si>
  <si>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</si>
  <si>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</si>
  <si>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</si>
  <si>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</si>
  <si>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</si>
  <si>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</si>
  <si>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</si>
  <si>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</si>
  <si>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</si>
  <si>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</si>
  <si>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</si>
  <si>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</si>
  <si>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</si>
  <si>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</si>
  <si>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</si>
  <si>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</si>
  <si>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</si>
  <si>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</si>
  <si>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</si>
  <si>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</si>
  <si>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</si>
  <si>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</si>
  <si>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</si>
  <si>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</si>
  <si>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</si>
  <si>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</si>
  <si>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</si>
  <si>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</si>
  <si>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</si>
  <si>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</si>
  <si>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</si>
  <si>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</si>
  <si>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</si>
  <si>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</si>
  <si>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</si>
  <si>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</si>
  <si>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</si>
  <si>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</si>
  <si>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</si>
  <si>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</si>
  <si>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</si>
  <si>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</si>
  <si>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</si>
  <si>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</si>
  <si>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</si>
  <si>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</si>
  <si>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</si>
  <si>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</si>
  <si>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</si>
  <si>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</si>
  <si>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</si>
  <si>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</si>
  <si>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</si>
  <si>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</si>
  <si>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</si>
  <si>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</si>
  <si>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</si>
  <si>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</si>
  <si>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</si>
  <si>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</si>
  <si>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</si>
  <si>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</si>
  <si>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</si>
  <si>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</si>
  <si>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</si>
  <si>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</si>
  <si>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</si>
  <si>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</si>
  <si>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</si>
  <si>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</si>
  <si>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</si>
  <si>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</si>
  <si>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</si>
  <si>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</si>
  <si>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</si>
  <si>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</si>
  <si>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</si>
  <si>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</si>
  <si>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</si>
  <si>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</si>
  <si>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</si>
  <si>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</si>
  <si>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</si>
  <si>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</si>
  <si>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</si>
  <si>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</si>
  <si>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</si>
  <si>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</si>
  <si>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</si>
  <si>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</si>
  <si>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</si>
  <si>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</si>
  <si>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</si>
  <si>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</si>
  <si>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</si>
  <si>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</si>
  <si>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</si>
  <si>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</si>
  <si>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</si>
  <si>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</si>
  <si>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</si>
  <si>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</si>
  <si>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</si>
  <si>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</si>
  <si>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</si>
  <si>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</si>
  <si>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</si>
  <si>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</si>
  <si>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</si>
  <si>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</si>
  <si>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</si>
  <si>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</si>
  <si>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</si>
  <si>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</si>
  <si>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</si>
  <si>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</si>
  <si>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</si>
  <si>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</si>
  <si>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</si>
  <si>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</si>
  <si>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</si>
  <si>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</si>
  <si>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</si>
  <si>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</si>
  <si>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</si>
  <si>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</si>
  <si>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</si>
  <si>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</si>
  <si>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</si>
  <si>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</si>
  <si>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</si>
  <si>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</si>
  <si>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</si>
  <si>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</si>
  <si>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</si>
  <si>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</si>
  <si>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</si>
  <si>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</si>
  <si>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</si>
  <si>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</si>
  <si>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</si>
  <si>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</si>
  <si>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</si>
  <si>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</si>
  <si>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</si>
  <si>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</si>
  <si>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</si>
  <si>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</si>
  <si>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</si>
  <si>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</si>
  <si>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</si>
  <si>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</si>
  <si>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</si>
  <si>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</si>
  <si>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</si>
  <si>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</si>
  <si>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</si>
  <si>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</si>
  <si>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</si>
  <si>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</si>
  <si>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</si>
  <si>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</si>
  <si>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</si>
  <si>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</si>
  <si>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</si>
  <si>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</si>
  <si>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</si>
  <si>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</si>
  <si>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</si>
  <si>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</si>
  <si>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</si>
  <si>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</si>
  <si>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</si>
  <si>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</si>
  <si>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</si>
  <si>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</si>
  <si>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</si>
  <si>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</si>
  <si>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</si>
  <si>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</si>
  <si>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</si>
  <si>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</si>
  <si>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</si>
  <si>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</si>
  <si>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</si>
  <si>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</si>
  <si>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</si>
  <si>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</si>
  <si>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</si>
  <si>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</si>
  <si>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</si>
  <si>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</si>
  <si>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</si>
  <si>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</si>
  <si>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</si>
  <si>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</si>
  <si>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</si>
  <si>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</si>
  <si>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</si>
  <si>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</si>
  <si>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</si>
  <si>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</si>
  <si>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</si>
  <si>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</si>
  <si>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</si>
  <si>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</si>
  <si>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</si>
  <si>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</si>
  <si>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</si>
  <si>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</si>
  <si>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</si>
  <si>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</si>
  <si>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</si>
  <si>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</si>
  <si>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</si>
  <si>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</si>
  <si>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</si>
  <si>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</si>
  <si>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</si>
  <si>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</si>
  <si>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</si>
  <si>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</si>
  <si>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</si>
  <si>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</si>
  <si>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</si>
  <si>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</si>
  <si>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</si>
  <si>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</si>
  <si>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</si>
  <si>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</si>
  <si>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</si>
  <si>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</si>
  <si>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</si>
  <si>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</si>
  <si>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</si>
  <si>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</si>
  <si>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</si>
  <si>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</si>
  <si>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</si>
  <si>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</si>
  <si>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</si>
  <si>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</si>
  <si>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</si>
  <si>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</si>
  <si>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</si>
  <si>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</si>
  <si>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</si>
  <si>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</si>
  <si>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</si>
  <si>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</si>
  <si>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</si>
  <si>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</si>
  <si>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</si>
  <si>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</si>
  <si>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</si>
  <si>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</si>
  <si>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</si>
  <si>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</si>
  <si>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</si>
  <si>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</si>
  <si>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</si>
  <si>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</si>
  <si>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</si>
  <si>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</si>
  <si>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</si>
  <si>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</si>
  <si>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</si>
  <si>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</si>
  <si>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</si>
  <si>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</si>
  <si>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</si>
  <si>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</si>
  <si>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</si>
  <si>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</si>
  <si>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</si>
  <si>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</si>
  <si>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</si>
  <si>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</si>
  <si>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</si>
  <si>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</si>
  <si>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</si>
  <si>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</si>
  <si>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</si>
  <si>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</si>
  <si>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</si>
  <si>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</si>
  <si>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</si>
  <si>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</si>
  <si>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</si>
  <si>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</si>
  <si>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</si>
  <si>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</si>
  <si>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</si>
  <si>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</si>
  <si>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</si>
  <si>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</si>
  <si>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</si>
  <si>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</si>
  <si>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</si>
  <si>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</si>
  <si>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</si>
  <si>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</si>
  <si>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</si>
  <si>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</si>
  <si>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</si>
  <si>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</si>
  <si>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</si>
  <si>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</si>
  <si>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</si>
  <si>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</si>
  <si>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</si>
  <si>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</si>
  <si>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</si>
  <si>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</si>
  <si>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</si>
  <si>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</si>
  <si>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</si>
  <si>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</si>
  <si>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</si>
  <si>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</si>
  <si>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</si>
  <si>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</si>
  <si>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</si>
  <si>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</si>
  <si>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</si>
  <si>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</si>
  <si>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</si>
  <si>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</si>
  <si>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</si>
  <si>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</si>
  <si>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</si>
  <si>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</si>
  <si>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</si>
  <si>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</si>
  <si>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</si>
  <si>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</si>
  <si>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</si>
  <si>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</si>
  <si>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</si>
  <si>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</si>
  <si>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</si>
  <si>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</si>
  <si>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</si>
  <si>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</si>
  <si>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</si>
  <si>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</si>
  <si>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</si>
  <si>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</si>
  <si>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</si>
  <si>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</si>
  <si>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</si>
  <si>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</si>
  <si>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</si>
  <si>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</si>
  <si>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</si>
  <si>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</si>
  <si>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</si>
  <si>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</si>
  <si>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</si>
  <si>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</si>
  <si>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</si>
  <si>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</si>
  <si>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</si>
  <si>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</si>
  <si>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</si>
  <si>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</si>
  <si>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</si>
  <si>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</si>
  <si>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</si>
  <si>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</si>
  <si>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</si>
  <si>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</si>
  <si>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</si>
  <si>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</si>
  <si>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</si>
  <si>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</si>
  <si>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</si>
  <si>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</si>
  <si>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</si>
  <si>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</si>
  <si>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</si>
  <si>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</si>
  <si>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</si>
  <si>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</si>
  <si>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</si>
  <si>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</si>
  <si>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</si>
  <si>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</si>
  <si>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</si>
  <si>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</si>
  <si>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</si>
  <si>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</si>
  <si>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</si>
  <si>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</si>
  <si>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</si>
  <si>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</si>
  <si>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</si>
  <si>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</si>
  <si>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</si>
  <si>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</si>
  <si>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</si>
  <si>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</si>
  <si>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</si>
  <si>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</si>
  <si>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</si>
  <si>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</si>
  <si>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</si>
  <si>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</si>
  <si>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</si>
  <si>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</si>
  <si>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</si>
  <si>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</si>
  <si>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</si>
  <si>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</si>
  <si>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</si>
  <si>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</si>
  <si>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</si>
  <si>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</si>
  <si>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</si>
  <si>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</si>
  <si>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</si>
  <si>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</si>
  <si>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</si>
  <si>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</si>
  <si>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</si>
  <si>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</si>
  <si>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</si>
  <si>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</si>
  <si>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</si>
  <si>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</si>
  <si>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</si>
  <si>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</si>
  <si>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</si>
  <si>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</si>
  <si>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</si>
  <si>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</si>
  <si>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</si>
  <si>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</si>
  <si>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</si>
  <si>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</si>
  <si>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</si>
  <si>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</si>
  <si>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</si>
  <si>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</si>
  <si>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</si>
  <si>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</si>
  <si>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</si>
  <si>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</si>
  <si>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</si>
  <si>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</si>
  <si>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</si>
  <si>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</si>
  <si>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</si>
  <si>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</si>
  <si>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</si>
  <si>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</si>
  <si>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</si>
  <si>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</si>
  <si>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</si>
  <si>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</si>
  <si>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</si>
  <si>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</si>
  <si>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</si>
  <si>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</si>
  <si>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</si>
  <si>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</si>
  <si>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</si>
  <si>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</si>
  <si>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</si>
  <si>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</si>
  <si>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</si>
  <si>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</si>
  <si>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</si>
  <si>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</si>
  <si>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</si>
  <si>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</si>
  <si>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</si>
  <si>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</si>
  <si>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</si>
  <si>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</si>
  <si>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</si>
  <si>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</si>
  <si>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</si>
  <si>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</si>
  <si>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</si>
  <si>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</si>
  <si>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</si>
  <si>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</si>
  <si>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</si>
  <si>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</si>
  <si>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</si>
  <si>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</si>
  <si>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</si>
  <si>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</si>
  <si>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</si>
  <si>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</si>
  <si>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</si>
  <si>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</si>
  <si>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</si>
  <si>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</si>
  <si>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</si>
  <si>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</si>
  <si>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</si>
  <si>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</si>
  <si>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</si>
  <si>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</si>
  <si>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</si>
  <si>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</si>
  <si>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</si>
  <si>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</si>
  <si>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</si>
  <si>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</si>
  <si>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</si>
  <si>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</si>
  <si>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</si>
  <si>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</si>
  <si>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</si>
  <si>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</si>
  <si>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</si>
  <si>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</si>
  <si>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</si>
  <si>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</si>
  <si>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</si>
  <si>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</si>
  <si>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</si>
  <si>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</si>
  <si>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</si>
  <si>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</si>
  <si>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</si>
  <si>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</si>
  <si>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</si>
  <si>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</si>
  <si>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</si>
  <si>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</si>
  <si>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</si>
  <si>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</si>
  <si>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</si>
  <si>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</si>
  <si>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</si>
  <si>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</si>
  <si>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</si>
  <si>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</si>
  <si>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</si>
  <si>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</si>
  <si>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</si>
  <si>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</si>
  <si>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</si>
  <si>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</si>
  <si>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</si>
  <si>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</si>
  <si>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</si>
  <si>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</si>
  <si>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</si>
  <si>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</si>
  <si>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</si>
  <si>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</si>
  <si>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</si>
  <si>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</si>
  <si>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</si>
  <si>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</si>
  <si>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</si>
  <si>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</si>
  <si>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</si>
  <si>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</si>
  <si>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</si>
  <si>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</si>
  <si>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</si>
  <si>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</si>
  <si>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</si>
  <si>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</si>
  <si>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</si>
  <si>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</si>
  <si>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</si>
  <si>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</si>
  <si>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</si>
  <si>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</si>
  <si>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</si>
  <si>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</si>
  <si>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</si>
  <si>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</si>
  <si>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</si>
  <si>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</si>
  <si>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</si>
  <si>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</si>
  <si>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</si>
  <si>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</si>
  <si>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</si>
  <si>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</si>
  <si>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</si>
  <si>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</si>
  <si>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</si>
  <si>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</si>
  <si>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</si>
  <si>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</si>
  <si>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</si>
  <si>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</si>
  <si>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</si>
  <si>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</si>
  <si>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</si>
  <si>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</si>
  <si>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</si>
  <si>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</si>
  <si>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</si>
  <si>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</si>
  <si>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</si>
  <si>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</si>
  <si>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</si>
  <si>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</si>
  <si>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</si>
  <si>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</si>
  <si>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</si>
  <si>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</si>
  <si>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</si>
  <si>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</si>
  <si>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</si>
  <si>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</si>
  <si>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</si>
  <si>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</si>
  <si>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</si>
  <si>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</si>
  <si>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</si>
  <si>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</si>
  <si>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</si>
  <si>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</si>
  <si>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</si>
  <si>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</si>
  <si>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</si>
  <si>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</si>
  <si>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</si>
  <si>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</si>
  <si>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</si>
  <si>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</si>
  <si>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</si>
  <si>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</si>
  <si>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</si>
  <si>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</si>
  <si>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</si>
  <si>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</si>
  <si>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</si>
  <si>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</si>
  <si>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</si>
  <si>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</si>
  <si>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</si>
  <si>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</si>
  <si>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</si>
  <si>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</si>
  <si>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</si>
  <si>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</si>
  <si>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</si>
  <si>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</si>
  <si>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</si>
  <si>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</si>
  <si>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</si>
  <si>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</si>
  <si>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</si>
  <si>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</si>
  <si>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</si>
  <si>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</si>
  <si>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</si>
  <si>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</si>
  <si>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</si>
  <si>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</si>
  <si>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</si>
  <si>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</si>
  <si>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</si>
  <si>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</si>
  <si>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</si>
  <si>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</si>
  <si>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</si>
  <si>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</si>
  <si>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</si>
  <si>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</si>
  <si>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</si>
  <si>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</si>
  <si>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</si>
  <si>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</si>
  <si>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</si>
  <si>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</si>
  <si>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</si>
  <si>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</si>
  <si>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</si>
  <si>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</si>
  <si>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</si>
  <si>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</si>
  <si>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</si>
  <si>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</si>
  <si>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</si>
  <si>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</si>
  <si>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</si>
  <si>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</si>
  <si>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</si>
  <si>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</si>
  <si>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</si>
  <si>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</si>
  <si>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</si>
  <si>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</si>
  <si>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</si>
  <si>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</si>
  <si>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</si>
  <si>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</si>
  <si>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</si>
  <si>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</si>
  <si>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</si>
  <si>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</si>
  <si>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</si>
  <si>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</si>
  <si>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</si>
  <si>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</si>
  <si>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</si>
  <si>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</si>
  <si>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</si>
  <si>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</si>
  <si>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</si>
  <si>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</si>
  <si>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</si>
  <si>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</si>
  <si>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</si>
  <si>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</si>
  <si>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</si>
  <si>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</si>
  <si>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</si>
  <si>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</si>
  <si>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</si>
  <si>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</si>
  <si>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</si>
  <si>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</si>
  <si>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</si>
  <si>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</si>
  <si>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</si>
  <si>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</si>
  <si>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</si>
  <si>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</si>
  <si>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</si>
  <si>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</si>
  <si>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</si>
  <si>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</si>
  <si>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</si>
  <si>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</si>
  <si>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</si>
  <si>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</si>
  <si>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</si>
  <si>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</si>
  <si>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</si>
  <si>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</si>
  <si>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</si>
  <si>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</si>
  <si>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</si>
  <si>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</si>
  <si>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</si>
  <si>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</si>
  <si>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</si>
  <si>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</si>
  <si>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</si>
  <si>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</si>
  <si>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</si>
  <si>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</si>
  <si>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</si>
  <si>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</si>
  <si>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</si>
  <si>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</si>
  <si>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</si>
  <si>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</si>
  <si>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</si>
  <si>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</si>
  <si>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</si>
  <si>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</si>
  <si>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</si>
  <si>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</si>
  <si>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</si>
  <si>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</si>
  <si>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</si>
  <si>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</si>
  <si>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</si>
  <si>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</si>
  <si>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</si>
  <si>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</si>
  <si>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</si>
  <si>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</si>
  <si>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</si>
  <si>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</si>
  <si>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</si>
  <si>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</si>
  <si>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</si>
  <si>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</si>
  <si>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</si>
  <si>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</si>
  <si>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</si>
  <si>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</si>
  <si>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</si>
  <si>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</si>
  <si>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</si>
  <si>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</si>
  <si>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</si>
  <si>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</si>
  <si>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</si>
  <si>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</si>
  <si>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</si>
  <si>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</si>
  <si>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</si>
  <si>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</si>
  <si>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</si>
  <si>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</si>
  <si>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</si>
  <si>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</si>
  <si>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</si>
  <si>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</si>
  <si>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</si>
  <si>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</si>
  <si>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</si>
  <si>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</si>
  <si>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</si>
  <si>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</si>
  <si>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</si>
  <si>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</si>
  <si>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</si>
  <si>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</si>
  <si>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</si>
  <si>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</si>
  <si>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</si>
  <si>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</si>
  <si>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</si>
  <si>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</si>
  <si>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</si>
  <si>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</si>
  <si>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</si>
  <si>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</si>
  <si>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</si>
  <si>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</si>
  <si>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</si>
  <si>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</si>
  <si>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</si>
  <si>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</si>
  <si>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</si>
  <si>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</si>
  <si>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</si>
  <si>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</si>
  <si>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</si>
  <si>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</si>
  <si>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</si>
  <si>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</si>
  <si>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</si>
  <si>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</si>
  <si>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</si>
  <si>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</si>
  <si>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</si>
  <si>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</si>
  <si>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</si>
  <si>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</si>
  <si>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</si>
  <si>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</si>
  <si>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</si>
  <si>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</si>
  <si>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</si>
  <si>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</si>
  <si>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</si>
  <si>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</si>
  <si>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</si>
  <si>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</si>
  <si>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</si>
  <si>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</si>
  <si>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</si>
  <si>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</si>
  <si>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</si>
  <si>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</si>
  <si>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</si>
  <si>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</si>
  <si>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</si>
  <si>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</si>
  <si>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</si>
  <si>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</si>
  <si>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</si>
  <si>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</si>
  <si>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</si>
  <si>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</si>
  <si>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</si>
  <si>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</si>
  <si>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</si>
  <si>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</si>
  <si>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</si>
  <si>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</si>
  <si>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</si>
  <si>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</si>
  <si>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</si>
  <si>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</si>
  <si>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</si>
  <si>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</si>
  <si>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</si>
  <si>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</si>
  <si>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</si>
  <si>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</si>
  <si>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</si>
  <si>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</si>
  <si>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</si>
  <si>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</si>
  <si>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</si>
  <si>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</si>
  <si>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</si>
  <si>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</si>
  <si>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</si>
  <si>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</si>
  <si>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</si>
  <si>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</si>
  <si>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</si>
  <si>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</si>
  <si>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</si>
  <si>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</si>
  <si>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</si>
  <si>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</si>
  <si>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</si>
  <si>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</si>
  <si>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</si>
  <si>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</si>
  <si>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</si>
  <si>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</si>
  <si>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</si>
  <si>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</si>
  <si>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</si>
  <si>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</si>
  <si>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</si>
  <si>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</si>
  <si>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</si>
  <si>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</si>
  <si>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</si>
  <si>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</si>
  <si>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</si>
  <si>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</si>
  <si>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</si>
  <si>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</si>
  <si>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</si>
  <si>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</si>
  <si>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</si>
  <si>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</si>
  <si>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</si>
  <si>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</si>
  <si>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</si>
  <si>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</si>
  <si>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</si>
  <si>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</si>
  <si>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</si>
  <si>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</si>
  <si>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</si>
  <si>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</si>
  <si>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</si>
  <si>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</si>
  <si>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</si>
  <si>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</si>
  <si>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</si>
  <si>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</si>
  <si>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</si>
  <si>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</si>
  <si>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</si>
  <si>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</si>
  <si>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</si>
  <si>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</si>
  <si>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</si>
  <si>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</si>
  <si>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</si>
  <si>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</si>
  <si>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</si>
  <si>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</si>
  <si>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</si>
  <si>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</si>
  <si>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</si>
  <si>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</si>
  <si>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</si>
  <si>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</si>
  <si>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</si>
  <si>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</si>
  <si>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</si>
  <si>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</si>
  <si>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</si>
  <si>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</si>
  <si>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</si>
  <si>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</si>
  <si>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</si>
  <si>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</si>
  <si>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</si>
  <si>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</si>
  <si>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</si>
  <si>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</si>
  <si>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</si>
  <si>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</si>
  <si>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</si>
  <si>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</si>
  <si>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</si>
  <si>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</si>
  <si>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</si>
  <si>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</si>
  <si>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</si>
  <si>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</si>
  <si>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</si>
  <si>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</si>
  <si>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</si>
  <si>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</si>
  <si>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</si>
  <si>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</si>
  <si>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</si>
  <si>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</si>
  <si>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</si>
  <si>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</si>
  <si>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</si>
  <si>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</si>
  <si>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</si>
  <si>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</si>
  <si>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</si>
  <si>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</si>
  <si>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</si>
  <si>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</si>
  <si>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</si>
  <si>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</si>
  <si>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</si>
  <si>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</si>
  <si>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</si>
  <si>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</si>
  <si>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</si>
  <si>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</si>
  <si>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</si>
  <si>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</si>
  <si>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</si>
  <si>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</si>
  <si>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</si>
  <si>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</si>
  <si>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</si>
  <si>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</si>
  <si>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</si>
  <si>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</si>
  <si>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</si>
  <si>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</si>
  <si>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</si>
  <si>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</si>
  <si>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</si>
  <si>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</si>
  <si>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</si>
  <si>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</si>
  <si>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</si>
  <si>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</si>
  <si>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</si>
  <si>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</si>
  <si>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</si>
  <si>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</si>
  <si>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</si>
  <si>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</si>
  <si>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</si>
  <si>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</si>
  <si>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</si>
  <si>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</si>
  <si>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</si>
  <si>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</si>
  <si>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</si>
  <si>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</si>
  <si>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</si>
  <si>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</si>
  <si>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</si>
  <si>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</si>
  <si>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</si>
  <si>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</si>
  <si>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</si>
  <si>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</si>
  <si>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</si>
  <si>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</si>
  <si>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</si>
  <si>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</si>
  <si>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</si>
  <si>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</si>
  <si>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</si>
  <si>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</si>
  <si>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</si>
  <si>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</si>
  <si>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</si>
  <si>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</si>
  <si>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</si>
  <si>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</si>
  <si>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</si>
  <si>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</si>
  <si>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</si>
  <si>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</si>
  <si>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</si>
  <si>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</si>
  <si>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</si>
  <si>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</si>
  <si>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</si>
  <si>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</si>
  <si>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</si>
  <si>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</si>
  <si>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</si>
  <si>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</si>
  <si>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</si>
  <si>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</si>
  <si>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</si>
  <si>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</si>
  <si>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</si>
  <si>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</si>
  <si>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</si>
  <si>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</si>
  <si>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</si>
  <si>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</si>
  <si>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</si>
  <si>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</si>
  <si>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</si>
  <si>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</si>
  <si>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</si>
  <si>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</si>
  <si>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</si>
  <si>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</si>
  <si>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</si>
  <si>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</si>
  <si>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</si>
  <si>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</si>
  <si>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</si>
  <si>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</si>
  <si>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</si>
  <si>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</si>
  <si>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</si>
  <si>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</si>
  <si>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</si>
  <si>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</si>
  <si>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</si>
  <si>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</si>
  <si>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</si>
  <si>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</si>
  <si>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</si>
  <si>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</si>
  <si>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</si>
  <si>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</si>
  <si>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</si>
  <si>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</si>
  <si>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</si>
  <si>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</si>
  <si>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</si>
  <si>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</si>
  <si>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</si>
  <si>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</si>
  <si>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</si>
  <si>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</si>
  <si>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</si>
  <si>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</si>
  <si>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</si>
  <si>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</si>
  <si>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</si>
  <si>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</si>
  <si>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</si>
  <si>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</si>
  <si>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</si>
  <si>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</si>
  <si>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</si>
  <si>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</si>
  <si>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</si>
  <si>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</si>
  <si>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</si>
  <si>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</si>
  <si>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</si>
  <si>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</si>
  <si>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</si>
  <si>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</si>
  <si>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</si>
  <si>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</si>
  <si>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</si>
  <si>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</si>
  <si>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</si>
  <si>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</si>
  <si>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</si>
  <si>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</si>
  <si>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</si>
  <si>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</si>
  <si>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</si>
  <si>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</si>
  <si>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</si>
  <si>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</si>
  <si>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</si>
  <si>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</si>
  <si>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</si>
  <si>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</si>
  <si>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</si>
  <si>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</si>
  <si>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</si>
  <si>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</si>
  <si>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</si>
  <si>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</si>
  <si>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</si>
  <si>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</si>
  <si>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</si>
  <si>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</si>
  <si>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</si>
  <si>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</si>
  <si>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</si>
  <si>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</si>
  <si>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</si>
  <si>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</si>
  <si>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</si>
  <si>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</si>
  <si>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</si>
  <si>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</si>
  <si>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</si>
  <si>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</si>
  <si>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</si>
  <si>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</si>
  <si>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</si>
  <si>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</si>
  <si>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</si>
  <si>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</si>
  <si>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</si>
  <si>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</si>
  <si>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</si>
  <si>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</si>
  <si>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</si>
  <si>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</si>
  <si>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</si>
  <si>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</si>
  <si>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</si>
  <si>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</si>
  <si>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</si>
  <si>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</si>
  <si>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</si>
  <si>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</si>
  <si>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</si>
  <si>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</si>
  <si>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</si>
  <si>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</si>
  <si>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</si>
  <si>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</si>
  <si>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</si>
  <si>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</si>
  <si>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</si>
  <si>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</si>
  <si>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</si>
  <si>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</si>
  <si>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</si>
  <si>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</si>
  <si>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</si>
  <si>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</si>
  <si>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</si>
  <si>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</si>
  <si>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</si>
  <si>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</si>
  <si>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</si>
  <si>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</si>
  <si>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</si>
  <si>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</si>
  <si>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</si>
  <si>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</si>
  <si>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</si>
  <si>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</si>
  <si>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</si>
  <si>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</si>
  <si>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</si>
  <si>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</si>
  <si>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</si>
  <si>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</si>
  <si>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</si>
  <si>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</si>
  <si>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</si>
  <si>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</si>
  <si>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</si>
  <si>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</si>
  <si>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</si>
  <si>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</si>
  <si>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</si>
  <si>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</si>
  <si>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</si>
  <si>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</si>
  <si>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</si>
  <si>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</si>
  <si>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</si>
  <si>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</si>
  <si>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</si>
  <si>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</si>
  <si>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</si>
  <si>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</si>
  <si>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</si>
  <si>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</si>
  <si>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</si>
  <si>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</si>
  <si>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</si>
  <si>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</si>
  <si>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</si>
  <si>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</si>
  <si>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</si>
  <si>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</si>
  <si>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</si>
  <si>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</si>
  <si>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</si>
  <si>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</si>
  <si>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</si>
  <si>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</si>
  <si>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</si>
  <si>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</si>
  <si>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</si>
  <si>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</si>
  <si>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</si>
  <si>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</si>
  <si>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</si>
  <si>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</si>
  <si>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</si>
  <si>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</si>
  <si>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</si>
  <si>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</si>
  <si>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</si>
  <si>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</si>
  <si>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</si>
  <si>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</si>
  <si>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</si>
  <si>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</si>
  <si>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</si>
  <si>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</si>
  <si>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</si>
  <si>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</si>
  <si>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</si>
  <si>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</si>
  <si>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</si>
  <si>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</si>
  <si>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</si>
  <si>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</si>
  <si>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</si>
  <si>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</si>
  <si>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</si>
  <si>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</si>
  <si>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</si>
  <si>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</si>
  <si>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</si>
  <si>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</si>
  <si>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</si>
  <si>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</si>
  <si>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</si>
  <si>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</si>
  <si>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</si>
  <si>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</si>
  <si>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</si>
  <si>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</si>
  <si>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</si>
  <si>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</si>
  <si>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</si>
  <si>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</si>
  <si>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</si>
  <si>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</si>
  <si>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</si>
  <si>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</si>
  <si>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</si>
  <si>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</si>
  <si>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</si>
  <si>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</si>
  <si>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</si>
  <si>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</si>
  <si>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</si>
  <si>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</si>
  <si>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</si>
  <si>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</si>
  <si>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</si>
  <si>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</si>
  <si>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</si>
  <si>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</si>
  <si>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</si>
  <si>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</si>
  <si>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</si>
  <si>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</si>
  <si>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</si>
  <si>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</si>
  <si>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</si>
  <si>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</si>
  <si>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</si>
  <si>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</si>
  <si>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</si>
  <si>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</si>
  <si>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</si>
  <si>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</si>
  <si>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</si>
  <si>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</si>
  <si>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</si>
  <si>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</si>
  <si>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</si>
  <si>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</si>
  <si>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</si>
  <si>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</si>
  <si>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</si>
  <si>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</si>
  <si>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</si>
  <si>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</si>
  <si>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</si>
  <si>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</si>
  <si>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</si>
  <si>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</si>
  <si>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</si>
  <si>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</si>
  <si>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</si>
  <si>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</si>
  <si>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</si>
  <si>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</si>
  <si>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</si>
  <si>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</si>
  <si>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</si>
  <si>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</si>
  <si>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</si>
  <si>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</si>
  <si>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</si>
  <si>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</si>
  <si>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</si>
  <si>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</si>
  <si>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</si>
  <si>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</si>
  <si>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</si>
  <si>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</si>
  <si>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</si>
  <si>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</si>
  <si>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</si>
  <si>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</si>
  <si>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</si>
  <si>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</si>
  <si>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</si>
  <si>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</si>
  <si>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</si>
  <si>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</si>
  <si>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</si>
  <si>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</si>
  <si>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</si>
  <si>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</si>
  <si>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</si>
  <si>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</si>
  <si>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</si>
  <si>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</si>
  <si>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</si>
  <si>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</si>
  <si>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</si>
  <si>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</si>
  <si>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</si>
  <si>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</si>
  <si>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</si>
  <si>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</si>
  <si>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</si>
  <si>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</si>
  <si>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</si>
  <si>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</si>
  <si>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</si>
  <si>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</si>
  <si>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</si>
  <si>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</si>
  <si>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</si>
  <si>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</si>
  <si>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</si>
  <si>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</si>
  <si>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</si>
  <si>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</si>
  <si>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</si>
  <si>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</si>
  <si>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</si>
  <si>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</si>
  <si>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</si>
  <si>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</si>
  <si>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</si>
  <si>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</si>
  <si>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</si>
  <si>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</si>
  <si>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</si>
  <si>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</si>
  <si>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</si>
  <si>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</si>
  <si>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</si>
  <si>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</si>
  <si>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</si>
  <si>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</si>
  <si>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</si>
  <si>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</si>
  <si>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</si>
  <si>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</si>
  <si>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</si>
  <si>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</si>
  <si>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</si>
  <si>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</si>
  <si>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</si>
  <si>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</si>
  <si>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</si>
  <si>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</si>
  <si>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</si>
  <si>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</si>
  <si>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</si>
  <si>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</si>
  <si>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</si>
  <si>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</si>
  <si>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</si>
  <si>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</si>
  <si>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</si>
  <si>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</si>
  <si>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</si>
  <si>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</si>
  <si>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</si>
  <si>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</si>
  <si>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</si>
  <si>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</si>
  <si>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</si>
  <si>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</si>
  <si>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</si>
  <si>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</si>
  <si>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</si>
  <si>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</si>
  <si>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</si>
  <si>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</si>
  <si>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</si>
  <si>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</si>
  <si>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</si>
  <si>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</si>
  <si>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</si>
  <si>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</si>
  <si>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</si>
  <si>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</si>
  <si>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</si>
  <si>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</si>
  <si>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</si>
  <si>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</si>
  <si>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</si>
  <si>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</si>
  <si>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</si>
  <si>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</si>
  <si>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</si>
  <si>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</si>
  <si>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</si>
  <si>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</si>
  <si>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</si>
  <si>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</si>
  <si>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</si>
  <si>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</si>
  <si>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</si>
  <si>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</si>
  <si>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</si>
  <si>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</si>
  <si>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</si>
  <si>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</si>
  <si>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</si>
  <si>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</si>
  <si>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</si>
  <si>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</si>
  <si>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</si>
  <si>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</si>
  <si>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</si>
  <si>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</si>
  <si>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</si>
  <si>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</si>
  <si>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</si>
  <si>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</si>
  <si>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</si>
  <si>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</si>
  <si>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</si>
  <si>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</si>
  <si>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</si>
  <si>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</si>
  <si>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</si>
  <si>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</si>
  <si>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</si>
  <si>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</si>
  <si>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</si>
  <si>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</si>
  <si>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</si>
  <si>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</si>
  <si>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</si>
  <si>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</si>
  <si>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</si>
  <si>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</si>
  <si>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</si>
  <si>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</si>
  <si>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</si>
  <si>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</si>
  <si>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</si>
  <si>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</si>
  <si>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</si>
  <si>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</si>
  <si>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</si>
  <si>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</si>
  <si>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</si>
  <si>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</si>
  <si>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</si>
  <si>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</si>
  <si>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</si>
  <si>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</si>
  <si>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</si>
  <si>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</si>
  <si>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</si>
  <si>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</si>
  <si>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</si>
  <si>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</si>
  <si>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</si>
  <si>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</si>
  <si>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</si>
  <si>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</si>
  <si>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</si>
  <si>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</si>
  <si>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</si>
  <si>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</si>
  <si>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</si>
  <si>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</si>
  <si>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</si>
  <si>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</si>
  <si>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</si>
  <si>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</si>
  <si>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</si>
  <si>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</si>
  <si>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</si>
  <si>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</si>
  <si>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</si>
  <si>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</si>
  <si>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</si>
  <si>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</si>
  <si>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</si>
  <si>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</si>
  <si>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</si>
  <si>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</si>
  <si>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</si>
  <si>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</si>
  <si>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</si>
  <si>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</si>
  <si>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</si>
  <si>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</si>
  <si>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</si>
  <si>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</si>
  <si>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</si>
  <si>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</si>
  <si>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</si>
  <si>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</si>
  <si>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</si>
  <si>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</si>
  <si>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</si>
  <si>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</si>
  <si>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</si>
  <si>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</si>
  <si>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</si>
  <si>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</si>
  <si>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</si>
  <si>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</si>
  <si>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</si>
  <si>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</si>
  <si>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</si>
  <si>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</si>
  <si>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</si>
  <si>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</si>
  <si>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</si>
  <si>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</si>
  <si>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</si>
  <si>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</si>
  <si>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</si>
  <si>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</si>
  <si>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</si>
  <si>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</si>
  <si>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</si>
  <si>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</si>
  <si>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</si>
  <si>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</si>
  <si>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</si>
  <si>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</si>
  <si>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</si>
  <si>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</si>
  <si>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</si>
  <si>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</si>
  <si>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</si>
  <si>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</si>
  <si>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</si>
  <si>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</si>
  <si>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</si>
  <si>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</si>
  <si>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</si>
  <si>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</si>
  <si>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</si>
  <si>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</si>
  <si>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</si>
  <si>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</si>
  <si>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</si>
  <si>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</si>
  <si>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</si>
  <si>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</si>
  <si>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</si>
  <si>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</si>
  <si>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</si>
  <si>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</si>
  <si>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</si>
  <si>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</si>
  <si>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</si>
  <si>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</si>
  <si>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</si>
  <si>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</si>
  <si>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</si>
  <si>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</si>
  <si>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</si>
  <si>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</si>
  <si>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</si>
  <si>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</si>
  <si>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</si>
  <si>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</si>
  <si>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</si>
  <si>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</si>
  <si>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</si>
  <si>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</si>
  <si>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</si>
  <si>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</si>
  <si>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</si>
  <si>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</si>
  <si>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</si>
  <si>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</si>
  <si>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</si>
  <si>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</si>
  <si>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</si>
  <si>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</si>
  <si>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</si>
  <si>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</si>
  <si>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</si>
  <si>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</si>
  <si>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</si>
  <si>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</si>
  <si>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</si>
  <si>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</si>
  <si>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</si>
  <si>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</si>
  <si>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</si>
  <si>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</si>
  <si>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</si>
  <si>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</si>
  <si>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</si>
  <si>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</si>
  <si>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</si>
  <si>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</si>
  <si>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</si>
  <si>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</si>
  <si>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</si>
  <si>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</si>
  <si>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</si>
  <si>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</si>
  <si>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</si>
  <si>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</si>
  <si>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</si>
  <si>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</si>
  <si>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</si>
  <si>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</si>
  <si>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</si>
  <si>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</si>
  <si>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</si>
  <si>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</si>
  <si>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</si>
  <si>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</si>
  <si>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</si>
  <si>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</si>
  <si>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</si>
  <si>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</si>
  <si>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</si>
  <si>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</si>
  <si>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</si>
  <si>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</si>
  <si>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</si>
  <si>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</si>
  <si>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</si>
  <si>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</si>
  <si>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</si>
  <si>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</si>
  <si>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</si>
  <si>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</si>
  <si>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</si>
  <si>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</si>
  <si>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</si>
  <si>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</si>
  <si>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</si>
  <si>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</si>
  <si>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</si>
  <si>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</si>
  <si>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</si>
  <si>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</si>
  <si>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</si>
  <si>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</si>
  <si>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</si>
  <si>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</si>
  <si>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</si>
  <si>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</si>
  <si>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</si>
  <si>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</si>
  <si>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</si>
  <si>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</si>
  <si>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</si>
  <si>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</si>
  <si>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</si>
  <si>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</si>
  <si>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</si>
  <si>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</si>
  <si>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</si>
  <si>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</si>
  <si>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</si>
  <si>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</si>
  <si>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</si>
  <si>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</si>
  <si>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</si>
  <si>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</si>
  <si>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</si>
  <si>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</si>
  <si>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</si>
  <si>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</si>
  <si>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</si>
  <si>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</si>
  <si>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</si>
  <si>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</si>
  <si>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</si>
  <si>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</si>
  <si>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</si>
  <si>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</si>
  <si>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</si>
  <si>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</si>
  <si>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</si>
  <si>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</si>
  <si>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</si>
  <si>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</si>
  <si>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</si>
  <si>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</si>
  <si>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</si>
  <si>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</si>
  <si>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</si>
  <si>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</si>
  <si>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</si>
  <si>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</si>
  <si>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</si>
  <si>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</si>
  <si>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</si>
  <si>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</si>
  <si>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</si>
  <si>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</si>
  <si>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</si>
  <si>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</si>
  <si>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</si>
  <si>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</si>
  <si>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</si>
  <si>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</si>
  <si>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</si>
  <si>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</si>
  <si>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</si>
  <si>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</si>
  <si>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</si>
  <si>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</si>
  <si>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</si>
  <si>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</si>
  <si>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</si>
  <si>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</si>
  <si>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</si>
  <si>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</si>
  <si>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</si>
  <si>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</si>
  <si>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</si>
  <si>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</si>
  <si>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</si>
  <si>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</si>
  <si>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</si>
  <si>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</si>
  <si>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</si>
  <si>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</si>
  <si>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</si>
  <si>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</si>
  <si>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</si>
  <si>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</si>
  <si>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</si>
  <si>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</si>
  <si>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</si>
  <si>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</si>
  <si>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</si>
  <si>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</si>
  <si>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</si>
  <si>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</si>
  <si>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</si>
  <si>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</si>
  <si>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</si>
  <si>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</si>
  <si>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</si>
  <si>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</si>
  <si>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</si>
  <si>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</si>
  <si>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</si>
  <si>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</si>
  <si>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</si>
  <si>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</si>
  <si>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</si>
  <si>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</si>
  <si>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</si>
  <si>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</si>
  <si>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</si>
  <si>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</si>
  <si>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</si>
  <si>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</si>
  <si>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</si>
  <si>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</si>
  <si>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</si>
  <si>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</si>
  <si>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</si>
  <si>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</si>
  <si>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</si>
  <si>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</si>
  <si>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</si>
  <si>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</si>
  <si>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</si>
  <si>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</si>
  <si>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</si>
  <si>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</si>
  <si>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</si>
  <si>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</si>
  <si>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</si>
  <si>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</si>
  <si>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</si>
  <si>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</si>
  <si>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</si>
  <si>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</si>
  <si>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</si>
  <si>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</si>
  <si>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</si>
  <si>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</si>
  <si>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</si>
  <si>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</si>
  <si>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</si>
  <si>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</si>
  <si>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</si>
  <si>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</si>
  <si>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</si>
  <si>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</si>
  <si>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</si>
  <si>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</si>
  <si>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</si>
  <si>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</si>
  <si>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</si>
  <si>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</si>
  <si>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</si>
  <si>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</si>
  <si>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</si>
  <si>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</si>
  <si>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</si>
  <si>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</si>
  <si>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</si>
  <si>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</si>
  <si>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</si>
  <si>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</si>
  <si>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</si>
  <si>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</si>
  <si>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</si>
  <si>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</si>
  <si>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</si>
  <si>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</si>
  <si>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</si>
  <si>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</si>
  <si>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</si>
  <si>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</si>
  <si>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</si>
  <si>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</si>
  <si>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</si>
  <si>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</si>
  <si>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</si>
  <si>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</si>
  <si>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</si>
  <si>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</si>
  <si>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</si>
  <si>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</si>
  <si>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</si>
  <si>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</si>
  <si>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</si>
  <si>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</si>
  <si>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</si>
  <si>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</si>
  <si>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</si>
  <si>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</si>
  <si>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</si>
  <si>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</si>
  <si>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</si>
  <si>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</si>
  <si>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</si>
  <si>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</si>
  <si>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</si>
  <si>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</si>
  <si>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</si>
  <si>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</si>
  <si>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</si>
  <si>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</si>
  <si>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</si>
  <si>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</si>
  <si>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</si>
  <si>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</si>
  <si>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</si>
  <si>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</si>
  <si>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</si>
  <si>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</si>
  <si>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</si>
  <si>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</si>
  <si>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</si>
  <si>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</si>
  <si>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</si>
  <si>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</si>
  <si>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</si>
  <si>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</si>
  <si>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</si>
  <si>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</si>
  <si>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</si>
  <si>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</si>
  <si>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</si>
  <si>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</si>
  <si>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</si>
  <si>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</si>
  <si>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</si>
  <si>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</si>
  <si>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</si>
  <si>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</si>
  <si>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</si>
  <si>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</si>
  <si>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</si>
  <si>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</si>
  <si>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</si>
  <si>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</si>
  <si>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</si>
  <si>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</si>
  <si>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</si>
  <si>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</si>
  <si>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</si>
  <si>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</si>
  <si>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</si>
  <si>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</si>
  <si>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</si>
  <si>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</si>
  <si>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</si>
  <si>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</si>
  <si>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</si>
  <si>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</si>
  <si>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</si>
  <si>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</si>
  <si>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</si>
  <si>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</si>
  <si>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</si>
  <si>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</si>
  <si>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</si>
  <si>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</si>
  <si>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</si>
  <si>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</si>
  <si>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</si>
  <si>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</si>
  <si>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</si>
  <si>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</si>
  <si>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</si>
  <si>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</si>
  <si>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</si>
  <si>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</si>
  <si>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</si>
  <si>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</si>
  <si>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</si>
  <si>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</si>
  <si>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</si>
  <si>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</si>
  <si>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</si>
  <si>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</si>
  <si>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</si>
  <si>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</si>
  <si>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</si>
  <si>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</si>
  <si>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</si>
  <si>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</si>
  <si>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</si>
  <si>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</si>
  <si>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</si>
  <si>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</si>
  <si>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</si>
  <si>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</si>
  <si>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</si>
  <si>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</si>
  <si>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</si>
  <si>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</si>
  <si>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</si>
  <si>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</si>
  <si>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</si>
  <si>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</si>
  <si>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</si>
  <si>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</si>
  <si>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</si>
  <si>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</si>
  <si>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</si>
  <si>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</si>
  <si>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</si>
  <si>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</si>
  <si>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</si>
  <si>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</si>
  <si>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</si>
  <si>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</si>
  <si>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</si>
  <si>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</si>
  <si>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</si>
  <si>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</si>
  <si>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</si>
  <si>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</si>
  <si>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</si>
  <si>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</si>
  <si>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</si>
  <si>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</si>
  <si>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</si>
  <si>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</si>
  <si>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</si>
  <si>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</si>
  <si>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</si>
  <si>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</si>
  <si>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</si>
  <si>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</si>
  <si>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</si>
  <si>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</si>
  <si>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</si>
  <si>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</si>
  <si>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</si>
  <si>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</si>
  <si>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</si>
  <si>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</si>
  <si>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</si>
  <si>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</si>
  <si>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</si>
  <si>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</si>
  <si>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</si>
  <si>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</si>
  <si>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</si>
  <si>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</si>
  <si>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</si>
  <si>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</si>
  <si>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</si>
  <si>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</si>
  <si>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</si>
  <si>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</si>
  <si>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</si>
  <si>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</si>
  <si>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</si>
  <si>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</si>
  <si>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</si>
  <si>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</si>
  <si>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</si>
  <si>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</si>
  <si>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</si>
  <si>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</si>
  <si>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</si>
  <si>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</si>
  <si>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</si>
  <si>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</si>
  <si>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</si>
  <si>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</si>
  <si>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</si>
  <si>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</si>
  <si>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</si>
  <si>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</si>
  <si>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</si>
  <si>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</si>
  <si>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</si>
  <si>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</si>
  <si>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</si>
  <si>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</si>
  <si>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</si>
  <si>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</si>
  <si>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</si>
  <si>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</si>
  <si>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</si>
  <si>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</si>
  <si>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</si>
  <si>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</si>
  <si>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</si>
  <si>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</si>
  <si>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</si>
  <si>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</si>
  <si>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</si>
  <si>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</si>
  <si>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</si>
  <si>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</si>
  <si>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</si>
  <si>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</si>
  <si>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</si>
  <si>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</si>
  <si>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</si>
  <si>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</si>
  <si>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</si>
  <si>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</si>
  <si>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</si>
  <si>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</si>
  <si>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</si>
  <si>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</si>
  <si>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</si>
  <si>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</si>
  <si>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</si>
  <si>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</si>
  <si>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</si>
  <si>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</si>
  <si>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</si>
  <si>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</si>
  <si>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</si>
  <si>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</si>
  <si>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</si>
  <si>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</si>
  <si>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</si>
  <si>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</si>
  <si>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</si>
  <si>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</si>
  <si>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</si>
  <si>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</si>
  <si>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</si>
  <si>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</si>
  <si>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</si>
  <si>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</si>
  <si>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</si>
  <si>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</si>
  <si>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</si>
  <si>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</si>
  <si>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</si>
  <si>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</si>
  <si>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</si>
  <si>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</si>
  <si>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</si>
  <si>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</si>
  <si>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</si>
  <si>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</si>
  <si>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</si>
  <si>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</si>
  <si>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</si>
  <si>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</si>
  <si>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</si>
  <si>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</si>
  <si>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</si>
  <si>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</si>
  <si>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</si>
  <si>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</si>
  <si>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</si>
  <si>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</si>
  <si>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</si>
  <si>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</si>
  <si>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</si>
  <si>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</si>
  <si>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</si>
  <si>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</si>
  <si>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</si>
  <si>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</si>
  <si>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</si>
  <si>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</si>
  <si>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</si>
  <si>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</si>
  <si>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</si>
  <si>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</si>
  <si>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</si>
  <si>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</si>
  <si>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</si>
  <si>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</si>
  <si>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</si>
  <si>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</si>
  <si>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</si>
  <si>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</si>
  <si>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</si>
  <si>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</si>
  <si>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</si>
  <si>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</si>
  <si>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</si>
  <si>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</si>
  <si>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</si>
  <si>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</si>
  <si>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</si>
  <si>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</si>
  <si>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</si>
  <si>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</si>
  <si>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</si>
  <si>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</si>
  <si>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</si>
  <si>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</si>
  <si>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</si>
  <si>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</si>
  <si>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</si>
  <si>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</si>
  <si>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</si>
  <si>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</si>
  <si>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</si>
  <si>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</si>
  <si>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</si>
  <si>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</si>
  <si>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</si>
  <si>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</si>
  <si>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</si>
  <si>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</si>
  <si>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</si>
  <si>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</si>
  <si>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</si>
  <si>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</si>
  <si>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</si>
  <si>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</si>
  <si>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</si>
  <si>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</si>
  <si>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</si>
  <si>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</si>
  <si>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</si>
  <si>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</si>
  <si>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</si>
  <si>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</si>
  <si>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</si>
  <si>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</si>
  <si>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</si>
  <si>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</si>
  <si>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</si>
  <si>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</si>
  <si>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</si>
  <si>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</si>
  <si>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</si>
  <si>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</si>
  <si>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</si>
  <si>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</si>
  <si>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</si>
  <si>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</si>
  <si>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</si>
  <si>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</si>
  <si>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</si>
  <si>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</si>
  <si>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</si>
  <si>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</si>
  <si>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</si>
  <si>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</si>
  <si>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</si>
  <si>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</si>
  <si>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</si>
  <si>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</si>
  <si>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</si>
  <si>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</si>
  <si>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</si>
  <si>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</si>
  <si>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</si>
  <si>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</si>
  <si>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</si>
  <si>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</si>
  <si>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</si>
  <si>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</si>
  <si>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</si>
  <si>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</si>
  <si>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</si>
  <si>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</si>
  <si>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</si>
  <si>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</si>
  <si>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</si>
  <si>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</si>
  <si>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</si>
  <si>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</si>
  <si>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</si>
  <si>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</si>
  <si>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</si>
  <si>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</si>
  <si>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</si>
  <si>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</si>
  <si>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</si>
  <si>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</si>
  <si>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</si>
  <si>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</si>
  <si>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</si>
  <si>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</si>
  <si>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</si>
  <si>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</si>
  <si>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</si>
  <si>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</si>
  <si>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</si>
  <si>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</si>
  <si>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</si>
  <si>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</si>
  <si>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</si>
  <si>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</si>
  <si>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</si>
  <si>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</si>
  <si>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</si>
  <si>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</si>
  <si>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</si>
  <si>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</si>
  <si>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</si>
  <si>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</si>
  <si>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</si>
  <si>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</si>
  <si>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</si>
  <si>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</si>
  <si>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</si>
  <si>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</si>
  <si>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</si>
  <si>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</si>
  <si>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</si>
  <si>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</si>
  <si>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</si>
  <si>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</si>
  <si>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</si>
  <si>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</si>
  <si>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</si>
  <si>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</si>
  <si>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</si>
  <si>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</si>
  <si>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</si>
  <si>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</si>
  <si>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</si>
  <si>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</si>
  <si>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</si>
  <si>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</si>
  <si>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</si>
  <si>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</si>
  <si>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</si>
  <si>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</si>
  <si>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</si>
  <si>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</si>
  <si>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</si>
  <si>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</si>
  <si>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</si>
  <si>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</si>
  <si>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</si>
  <si>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</si>
  <si>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</si>
  <si>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</si>
  <si>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</si>
  <si>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</si>
  <si>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</si>
  <si>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</si>
  <si>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</si>
  <si>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</si>
  <si>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</si>
  <si>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</si>
  <si>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</si>
  <si>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</si>
  <si>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</si>
  <si>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</si>
  <si>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</si>
  <si>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</si>
  <si>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</si>
  <si>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</si>
  <si>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</si>
  <si>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</si>
  <si>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</si>
  <si>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</si>
  <si>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</si>
  <si>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</si>
  <si>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</si>
  <si>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</si>
  <si>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</si>
  <si>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</si>
  <si>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</si>
  <si>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</si>
  <si>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</si>
  <si>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</si>
  <si>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</si>
  <si>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</si>
  <si>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</si>
  <si>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</si>
  <si>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</si>
  <si>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</si>
  <si>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</si>
  <si>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</si>
  <si>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</si>
  <si>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</si>
  <si>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</si>
  <si>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</si>
  <si>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</si>
  <si>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</si>
  <si>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</si>
  <si>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</si>
  <si>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</si>
  <si>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</si>
  <si>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</si>
  <si>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</si>
  <si>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</si>
  <si>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</si>
  <si>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</si>
  <si>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</si>
  <si>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</si>
  <si>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</si>
  <si>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</si>
  <si>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</si>
  <si>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</si>
  <si>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</si>
  <si>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</si>
  <si>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</si>
  <si>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</si>
  <si>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</si>
  <si>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</si>
  <si>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</si>
  <si>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</si>
  <si>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</si>
  <si>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</si>
  <si>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</si>
  <si>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</si>
  <si>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</si>
  <si>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</si>
  <si>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</si>
  <si>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</si>
  <si>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</si>
  <si>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</si>
  <si>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</si>
  <si>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</si>
  <si>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</si>
  <si>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</si>
  <si>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</si>
  <si>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</si>
  <si>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</si>
  <si>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</si>
  <si>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</si>
  <si>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</si>
  <si>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</si>
  <si>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</si>
  <si>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</si>
  <si>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</si>
  <si>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</si>
  <si>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</si>
  <si>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</si>
  <si>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</si>
  <si>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</si>
  <si>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</si>
  <si>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</si>
  <si>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</si>
  <si>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</si>
  <si>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</si>
  <si>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</si>
  <si>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</si>
  <si>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</si>
  <si>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</si>
  <si>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</si>
  <si>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</si>
  <si>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</si>
  <si>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</si>
  <si>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</si>
  <si>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</si>
  <si>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</si>
  <si>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</si>
  <si>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</si>
  <si>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</si>
  <si>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</si>
  <si>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</si>
  <si>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</si>
  <si>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</si>
  <si>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</si>
  <si>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</si>
  <si>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</si>
  <si>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</si>
  <si>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</si>
  <si>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</si>
  <si>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</si>
  <si>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</si>
  <si>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</si>
  <si>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</si>
  <si>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</si>
  <si>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</si>
  <si>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</si>
  <si>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</si>
  <si>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</si>
  <si>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</si>
  <si>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</si>
  <si>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</si>
  <si>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</si>
  <si>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</si>
  <si>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</si>
  <si>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</si>
  <si>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</si>
  <si>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</si>
  <si>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</si>
  <si>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</si>
  <si>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</si>
  <si>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</si>
  <si>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</si>
  <si>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</si>
  <si>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</si>
  <si>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</si>
  <si>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</si>
  <si>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</si>
  <si>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</si>
  <si>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</si>
  <si>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</si>
  <si>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</si>
  <si>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</si>
  <si>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</si>
  <si>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</si>
  <si>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</si>
  <si>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</si>
  <si>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</si>
  <si>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</si>
  <si>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</si>
  <si>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</si>
  <si>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</si>
  <si>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</si>
  <si>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</si>
  <si>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</si>
  <si>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</si>
  <si>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</si>
  <si>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</si>
  <si>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</si>
  <si>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</si>
  <si>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</si>
  <si>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</si>
  <si>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</si>
  <si>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</si>
  <si>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</si>
  <si>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</si>
  <si>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</si>
  <si>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</si>
  <si>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</si>
  <si>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</si>
  <si>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</si>
  <si>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</si>
  <si>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</si>
  <si>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</si>
  <si>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</si>
  <si>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</si>
  <si>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</si>
  <si>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</si>
  <si>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</si>
  <si>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</si>
  <si>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</si>
  <si>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</si>
  <si>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</si>
  <si>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</si>
  <si>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</si>
  <si>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</si>
  <si>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</si>
  <si>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</si>
  <si>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</si>
  <si>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</si>
  <si>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</si>
  <si>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</si>
  <si>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</si>
  <si>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</si>
  <si>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</si>
  <si>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</si>
  <si>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</si>
  <si>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</si>
  <si>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</si>
  <si>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</si>
  <si>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</si>
  <si>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</si>
  <si>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</si>
  <si>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</si>
  <si>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</si>
  <si>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</si>
  <si>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</si>
  <si>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</si>
  <si>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</si>
  <si>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</si>
  <si>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</si>
  <si>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</si>
  <si>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</si>
  <si>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</si>
  <si>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</si>
  <si>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</si>
  <si>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</si>
  <si>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</si>
  <si>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</si>
  <si>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</si>
  <si>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</si>
  <si>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</si>
  <si>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</si>
  <si>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</si>
  <si>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</si>
  <si>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</si>
  <si>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</si>
  <si>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</si>
  <si>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</si>
  <si>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</si>
  <si>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</si>
  <si>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</si>
  <si>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</si>
  <si>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</si>
  <si>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</si>
  <si>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</si>
  <si>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</si>
  <si>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</si>
  <si>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</si>
  <si>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</si>
  <si>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</si>
  <si>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</si>
  <si>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</si>
  <si>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</si>
  <si>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</si>
  <si>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</si>
  <si>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</si>
  <si>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</si>
  <si>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</si>
  <si>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</si>
  <si>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</si>
  <si>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</si>
  <si>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</si>
  <si>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</si>
  <si>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</si>
  <si>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</si>
  <si>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</si>
  <si>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</si>
  <si>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</si>
  <si>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</si>
  <si>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</si>
  <si>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</si>
  <si>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</si>
  <si>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</si>
  <si>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</si>
  <si>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</si>
  <si>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</si>
  <si>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</si>
  <si>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</si>
  <si>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</si>
  <si>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</si>
  <si>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</si>
  <si>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</si>
  <si>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</si>
  <si>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</si>
  <si>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</si>
  <si>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</si>
  <si>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</si>
  <si>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</si>
  <si>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</si>
  <si>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</si>
  <si>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</si>
  <si>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</si>
  <si>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</si>
  <si>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</si>
  <si>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</si>
  <si>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</si>
  <si>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</si>
  <si>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</si>
  <si>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</si>
  <si>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</si>
  <si>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</si>
  <si>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</si>
  <si>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</si>
  <si>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</si>
  <si>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</si>
  <si>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</si>
  <si>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</si>
  <si>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</si>
  <si>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</si>
  <si>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</si>
  <si>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</si>
  <si>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</si>
  <si>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</si>
  <si>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</si>
  <si>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</si>
  <si>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</si>
  <si>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</si>
  <si>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</si>
  <si>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</si>
  <si>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</si>
  <si>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</si>
  <si>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</si>
  <si>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</si>
  <si>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</si>
  <si>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</si>
  <si>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</si>
  <si>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</si>
  <si>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</si>
  <si>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</si>
  <si>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</si>
  <si>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</si>
  <si>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</si>
  <si>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</si>
  <si>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</si>
  <si>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</si>
  <si>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</si>
  <si>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</si>
  <si>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</si>
  <si>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</si>
  <si>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</si>
  <si>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</si>
  <si>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</si>
  <si>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</si>
  <si>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</si>
  <si>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</si>
  <si>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</si>
  <si>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</si>
  <si>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</si>
  <si>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</si>
  <si>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</si>
  <si>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</si>
  <si>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</si>
  <si>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</si>
  <si>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</si>
  <si>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</si>
  <si>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</si>
  <si>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</si>
  <si>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</si>
  <si>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</si>
  <si>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</si>
  <si>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</si>
  <si>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</si>
  <si>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</si>
  <si>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</si>
  <si>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</si>
  <si>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</si>
  <si>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</si>
  <si>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</si>
  <si>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</si>
  <si>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</si>
  <si>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</si>
  <si>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</si>
  <si>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</si>
  <si>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</si>
  <si>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</si>
  <si>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</si>
  <si>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</si>
  <si>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</si>
  <si>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</si>
  <si>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</si>
  <si>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</si>
  <si>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</si>
  <si>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</si>
  <si>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</si>
  <si>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</si>
  <si>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</si>
  <si>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</si>
  <si>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</si>
  <si>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</si>
  <si>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</si>
  <si>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</si>
  <si>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</si>
  <si>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</si>
  <si>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</si>
  <si>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</si>
  <si>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</si>
  <si>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</si>
  <si>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</si>
  <si>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</si>
  <si>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</si>
  <si>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</si>
  <si>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</si>
  <si>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</si>
  <si>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</si>
  <si>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</si>
  <si>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</si>
  <si>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</si>
  <si>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</si>
  <si>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</si>
  <si>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</si>
  <si>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</si>
  <si>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</si>
  <si>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</si>
  <si>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</si>
  <si>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</si>
  <si>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</si>
  <si>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</si>
  <si>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</si>
  <si>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</si>
  <si>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</si>
  <si>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</si>
  <si>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</si>
  <si>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</si>
  <si>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</si>
  <si>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</si>
  <si>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</si>
  <si>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</si>
  <si>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</si>
  <si>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</si>
  <si>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</si>
  <si>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</si>
  <si>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</si>
  <si>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</si>
  <si>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</si>
  <si>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</si>
  <si>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</si>
  <si>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</si>
  <si>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</si>
  <si>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</si>
  <si>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</si>
  <si>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</si>
  <si>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</si>
  <si>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</si>
  <si>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</si>
  <si>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</si>
  <si>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</si>
  <si>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</si>
  <si>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</si>
  <si>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</si>
  <si>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</si>
  <si>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</si>
  <si>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</si>
  <si>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</si>
  <si>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</si>
  <si>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</si>
  <si>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</si>
  <si>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</si>
  <si>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</si>
  <si>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</si>
  <si>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</si>
  <si>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</si>
  <si>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</si>
  <si>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</si>
  <si>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</si>
  <si>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</si>
  <si>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</si>
  <si>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</si>
  <si>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</si>
  <si>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</si>
  <si>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</si>
  <si>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</si>
  <si>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</si>
  <si>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</si>
  <si>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</si>
  <si>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</si>
  <si>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</si>
  <si>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</si>
  <si>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</si>
  <si>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</si>
  <si>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</si>
  <si>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</si>
  <si>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</si>
  <si>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</si>
  <si>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</si>
  <si>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</si>
  <si>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</si>
  <si>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</si>
  <si>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</si>
  <si>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</si>
  <si>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</si>
  <si>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</si>
  <si>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</si>
  <si>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</si>
  <si>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</si>
  <si>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</si>
  <si>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</si>
  <si>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</si>
  <si>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</si>
  <si>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</si>
  <si>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</si>
  <si>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</si>
  <si>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</si>
  <si>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</si>
  <si>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</si>
  <si>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</si>
  <si>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</si>
  <si>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</si>
  <si>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</si>
  <si>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</si>
  <si>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</si>
  <si>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</si>
  <si>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</si>
  <si>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</si>
  <si>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</si>
  <si>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</si>
  <si>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</si>
  <si>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</si>
  <si>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</si>
  <si>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</si>
  <si>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</si>
  <si>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</si>
  <si>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</si>
  <si>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</si>
  <si>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</si>
  <si>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</si>
  <si>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</si>
  <si>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</si>
  <si>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</si>
  <si>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</si>
  <si>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</si>
  <si>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</si>
  <si>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</si>
  <si>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</si>
  <si>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</si>
  <si>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</si>
  <si>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</si>
  <si>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</si>
  <si>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</si>
  <si>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</si>
  <si>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</si>
  <si>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</si>
  <si>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</si>
  <si>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</si>
  <si>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</si>
  <si>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</si>
  <si>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</si>
  <si>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</si>
  <si>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</si>
  <si>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</si>
  <si>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</si>
  <si>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</si>
  <si>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</si>
  <si>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</si>
  <si>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</si>
  <si>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</si>
  <si>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</si>
  <si>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</si>
  <si>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</si>
  <si>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</si>
  <si>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</si>
  <si>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</si>
  <si>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</si>
  <si>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</si>
  <si>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</si>
  <si>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</si>
  <si>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</si>
  <si>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</si>
  <si>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</si>
  <si>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</si>
  <si>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</si>
  <si>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</si>
  <si>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</si>
  <si>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</si>
  <si>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</si>
  <si>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</si>
  <si>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</si>
  <si>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</si>
  <si>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</si>
  <si>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</si>
  <si>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</si>
  <si>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</si>
  <si>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</si>
  <si>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</si>
  <si>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</si>
  <si>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</si>
  <si>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</si>
  <si>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</si>
  <si>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</si>
  <si>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</si>
  <si>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</si>
  <si>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</si>
  <si>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</si>
  <si>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</si>
  <si>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</si>
  <si>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</si>
  <si>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</si>
  <si>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</si>
  <si>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</si>
  <si>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</si>
  <si>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</si>
  <si>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</si>
  <si>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</si>
  <si>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</si>
  <si>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</si>
  <si>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</si>
  <si>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</si>
  <si>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</si>
  <si>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</si>
  <si>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</si>
  <si>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</si>
  <si>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</si>
  <si>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</si>
  <si>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</si>
  <si>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</si>
  <si>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</si>
  <si>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</si>
  <si>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</si>
  <si>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</si>
  <si>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</si>
  <si>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</si>
  <si>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</si>
  <si>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</si>
  <si>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</si>
  <si>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</si>
  <si>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</si>
  <si>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</si>
  <si>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</si>
  <si>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</si>
  <si>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</si>
  <si>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</si>
  <si>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</si>
  <si>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</si>
  <si>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</si>
  <si>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</si>
  <si>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</si>
  <si>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</si>
  <si>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</si>
  <si>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</si>
  <si>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</si>
  <si>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</si>
  <si>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</si>
  <si>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</si>
  <si>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</si>
  <si>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</si>
  <si>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</si>
  <si>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</si>
  <si>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</si>
  <si>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</si>
  <si>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</si>
  <si>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</si>
  <si>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</si>
  <si>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</si>
  <si>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</si>
  <si>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</si>
  <si>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</si>
  <si>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</si>
  <si>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</si>
  <si>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</si>
  <si>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</si>
  <si>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</si>
  <si>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</si>
  <si>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</si>
  <si>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</si>
  <si>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</si>
  <si>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</si>
  <si>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</si>
  <si>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</si>
  <si>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</si>
  <si>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</si>
  <si>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</si>
  <si>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</si>
  <si>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</si>
  <si>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</si>
  <si>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</si>
  <si>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</si>
  <si>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</si>
  <si>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</si>
  <si>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</si>
  <si>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</si>
  <si>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</si>
  <si>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</si>
  <si>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</si>
  <si>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</si>
  <si>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</si>
  <si>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</si>
  <si>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</si>
  <si>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</si>
  <si>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</si>
  <si>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</si>
  <si>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</si>
  <si>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</si>
  <si>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</si>
  <si>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</si>
  <si>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</si>
  <si>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</si>
  <si>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</si>
  <si>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</si>
  <si>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</si>
  <si>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</si>
  <si>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</si>
  <si>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</si>
  <si>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</si>
  <si>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</si>
  <si>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</si>
  <si>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</si>
  <si>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</si>
  <si>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</si>
  <si>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</si>
  <si>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</si>
  <si>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</si>
  <si>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</si>
  <si>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</si>
  <si>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</si>
  <si>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</si>
  <si>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</si>
  <si>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</si>
  <si>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</si>
  <si>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</si>
  <si>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</si>
  <si>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</si>
  <si>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</si>
  <si>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</si>
  <si>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</si>
  <si>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</si>
  <si>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</si>
  <si>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</si>
  <si>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</si>
  <si>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</si>
  <si>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</si>
  <si>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</si>
  <si>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</si>
  <si>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</si>
  <si>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</si>
  <si>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</si>
  <si>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</si>
  <si>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</si>
  <si>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</si>
  <si>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</si>
  <si>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</si>
  <si>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</si>
  <si>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</si>
  <si>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</si>
  <si>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</si>
  <si>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</si>
  <si>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</si>
  <si>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</si>
  <si>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</si>
  <si>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</si>
  <si>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</si>
  <si>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</si>
  <si>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</si>
  <si>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</si>
  <si>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</si>
  <si>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</si>
  <si>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</si>
  <si>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</si>
  <si>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</si>
  <si>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</si>
  <si>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</si>
  <si>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</si>
  <si>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</si>
  <si>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</si>
  <si>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</si>
  <si>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</si>
  <si>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</si>
  <si>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</si>
  <si>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</si>
  <si>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</si>
  <si>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</si>
  <si>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</si>
  <si>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</si>
  <si>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</si>
  <si>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</si>
  <si>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</si>
  <si>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</si>
  <si>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</si>
  <si>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</si>
  <si>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</si>
  <si>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</si>
  <si>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</si>
  <si>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</si>
  <si>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</si>
  <si>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</si>
  <si>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</si>
  <si>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</si>
  <si>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</si>
  <si>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</si>
  <si>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</si>
  <si>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</si>
  <si>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</si>
  <si>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</si>
  <si>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</si>
  <si>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</si>
  <si>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</si>
  <si>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</si>
  <si>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</si>
  <si>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</si>
  <si>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</si>
  <si>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</si>
  <si>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</si>
  <si>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</si>
  <si>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</si>
  <si>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</si>
  <si>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</si>
  <si>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</si>
  <si>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</si>
  <si>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</si>
  <si>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</si>
  <si>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</si>
  <si>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</si>
  <si>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</si>
  <si>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</si>
  <si>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</si>
  <si>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</si>
  <si>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</si>
  <si>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</si>
  <si>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</si>
  <si>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</si>
  <si>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</si>
  <si>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</si>
  <si>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</si>
  <si>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</si>
  <si>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</si>
  <si>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</si>
  <si>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</si>
  <si>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</si>
  <si>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</si>
  <si>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</si>
  <si>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</si>
  <si>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</si>
  <si>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</si>
  <si>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</si>
  <si>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</si>
  <si>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</si>
  <si>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</si>
  <si>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</si>
  <si>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</si>
  <si>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</si>
  <si>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</si>
  <si>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</si>
  <si>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</si>
  <si>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</si>
  <si>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</si>
  <si>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</si>
  <si>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</si>
  <si>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</si>
  <si>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</si>
  <si>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</si>
  <si>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</si>
  <si>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</si>
  <si>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</si>
  <si>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</si>
  <si>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</si>
  <si>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</si>
  <si>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</si>
  <si>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</si>
  <si>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</si>
  <si>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</si>
  <si>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</si>
  <si>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</si>
  <si>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</si>
  <si>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</si>
  <si>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</si>
  <si>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</si>
  <si>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</si>
  <si>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</si>
  <si>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</si>
  <si>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</si>
  <si>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</si>
  <si>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</si>
  <si>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</si>
  <si>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</si>
  <si>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</si>
  <si>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</si>
  <si>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</si>
  <si>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</si>
  <si>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</si>
  <si>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</si>
  <si>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</si>
  <si>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</si>
  <si>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</si>
  <si>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</si>
  <si>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</si>
  <si>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</si>
  <si>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</si>
  <si>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</si>
  <si>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</si>
  <si>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</si>
  <si>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</si>
  <si>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</si>
  <si>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</si>
  <si>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</si>
  <si>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</si>
  <si>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</si>
  <si>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</si>
  <si>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</si>
  <si>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</si>
  <si>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</si>
  <si>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</si>
  <si>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</si>
  <si>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</si>
  <si>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</si>
  <si>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</si>
  <si>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</si>
  <si>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</si>
  <si>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</si>
  <si>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</si>
  <si>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</si>
  <si>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</si>
  <si>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</si>
  <si>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</si>
  <si>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</si>
  <si>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</si>
  <si>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</si>
  <si>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</si>
  <si>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</si>
  <si>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</si>
  <si>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</si>
  <si>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</si>
  <si>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</si>
  <si>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</si>
  <si>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</si>
  <si>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</si>
  <si>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</si>
  <si>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</si>
  <si>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</si>
  <si>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</si>
  <si>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</si>
  <si>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</si>
  <si>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</si>
  <si>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</si>
  <si>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</si>
  <si>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</si>
  <si>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</si>
  <si>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</si>
  <si>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</si>
  <si>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</si>
  <si>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</si>
  <si>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</si>
  <si>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</si>
  <si>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</si>
  <si>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</si>
  <si>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</si>
  <si>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</si>
  <si>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</si>
  <si>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</si>
  <si>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</si>
  <si>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</si>
  <si>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</si>
  <si>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</si>
  <si>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</si>
  <si>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</si>
  <si>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</si>
  <si>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</si>
  <si>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</si>
  <si>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</si>
  <si>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</si>
  <si>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</si>
  <si>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</si>
  <si>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</si>
  <si>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</si>
  <si>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</si>
  <si>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</si>
  <si>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</si>
  <si>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</si>
  <si>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</si>
  <si>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</si>
  <si>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</si>
  <si>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</si>
  <si>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</si>
  <si>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</si>
  <si>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</si>
  <si>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</si>
  <si>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</si>
  <si>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</si>
  <si>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</si>
  <si>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</si>
  <si>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</si>
  <si>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</si>
  <si>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</si>
  <si>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</si>
  <si>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</si>
  <si>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</si>
  <si>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</si>
  <si>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</si>
  <si>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</si>
  <si>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</si>
  <si>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</si>
  <si>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</si>
  <si>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</si>
  <si>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</si>
  <si>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</si>
  <si>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</si>
  <si>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</si>
  <si>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</si>
  <si>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</si>
  <si>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</si>
  <si>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</si>
  <si>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</si>
  <si>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</si>
  <si>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</si>
  <si>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</si>
  <si>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</si>
  <si>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</si>
  <si>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</si>
  <si>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</si>
  <si>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</si>
  <si>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</si>
  <si>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</si>
  <si>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</si>
  <si>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</si>
  <si>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</si>
  <si>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</si>
  <si>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</si>
  <si>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</si>
  <si>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</si>
  <si>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</si>
  <si>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</si>
  <si>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</si>
  <si>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</si>
  <si>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</si>
  <si>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</si>
  <si>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</si>
  <si>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</si>
  <si>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</si>
  <si>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</si>
  <si>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</si>
  <si>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</si>
  <si>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</si>
  <si>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</si>
  <si>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</si>
  <si>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</si>
  <si>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</si>
  <si>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</si>
  <si>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</si>
  <si>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</si>
  <si>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</si>
  <si>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</si>
  <si>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</si>
  <si>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</si>
  <si>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</si>
  <si>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</si>
  <si>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</si>
  <si>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</si>
  <si>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</si>
  <si>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</si>
  <si>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</si>
  <si>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</si>
  <si>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</si>
  <si>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</si>
  <si>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</si>
  <si>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</si>
  <si>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</si>
  <si>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</si>
  <si>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</si>
  <si>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</si>
  <si>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</si>
  <si>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</si>
  <si>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</si>
  <si>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</si>
  <si>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</si>
  <si>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</si>
  <si>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</si>
  <si>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</si>
  <si>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</si>
  <si>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</si>
  <si>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</si>
  <si>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</si>
  <si>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</si>
  <si>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</si>
  <si>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</si>
  <si>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</si>
  <si>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</si>
  <si>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</si>
  <si>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</si>
  <si>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</si>
  <si>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</si>
  <si>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</si>
  <si>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</si>
  <si>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</si>
  <si>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</si>
  <si>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</si>
  <si>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</si>
  <si>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</si>
  <si>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</si>
  <si>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</si>
  <si>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</si>
  <si>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</si>
  <si>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</si>
  <si>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</si>
  <si>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</si>
  <si>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</si>
  <si>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</si>
  <si>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</si>
  <si>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</si>
  <si>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</si>
  <si>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</si>
  <si>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</si>
  <si>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</si>
  <si>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</si>
  <si>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</si>
  <si>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</si>
  <si>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</si>
  <si>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</si>
  <si>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</si>
  <si>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</si>
  <si>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</si>
  <si>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</si>
  <si>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</si>
  <si>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</si>
  <si>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</si>
  <si>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</si>
  <si>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</si>
  <si>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</si>
  <si>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</si>
  <si>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</si>
  <si>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</si>
  <si>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</si>
  <si>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</si>
  <si>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</si>
  <si>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</si>
  <si>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</si>
  <si>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</si>
  <si>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</si>
  <si>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</si>
  <si>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</si>
  <si>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</si>
  <si>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</si>
  <si>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</si>
  <si>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</si>
  <si>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</si>
  <si>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</si>
  <si>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</si>
  <si>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</si>
  <si>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</si>
  <si>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</si>
  <si>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</si>
  <si>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</si>
  <si>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</si>
  <si>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</si>
  <si>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</si>
  <si>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</si>
  <si>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</si>
  <si>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</si>
  <si>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</si>
  <si>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</si>
  <si>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</si>
  <si>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</si>
  <si>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</si>
  <si>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</si>
  <si>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</si>
  <si>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</si>
  <si>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</si>
  <si>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</si>
  <si>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</si>
  <si>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</si>
  <si>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</si>
  <si>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</si>
  <si>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</si>
  <si>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</si>
  <si>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</si>
  <si>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</si>
  <si>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</si>
  <si>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</si>
  <si>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</si>
  <si>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</si>
  <si>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</si>
  <si>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</si>
  <si>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</si>
  <si>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</si>
  <si>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</si>
  <si>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</si>
  <si>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</si>
  <si>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</si>
  <si>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</si>
  <si>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</si>
  <si>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</si>
  <si>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</si>
  <si>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</si>
  <si>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</si>
  <si>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</si>
  <si>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</si>
  <si>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</si>
  <si>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</si>
  <si>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</si>
  <si>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</si>
  <si>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</si>
  <si>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</si>
  <si>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</si>
  <si>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</si>
  <si>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</si>
  <si>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</si>
  <si>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</si>
  <si>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</si>
  <si>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</si>
  <si>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</si>
  <si>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</si>
  <si>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</si>
  <si>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</si>
  <si>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</si>
  <si>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</si>
  <si>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</si>
  <si>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</si>
  <si>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</si>
  <si>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</si>
  <si>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</si>
  <si>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</si>
  <si>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</si>
  <si>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</si>
  <si>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</si>
  <si>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</si>
  <si>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</si>
  <si>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</si>
  <si>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</si>
  <si>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</si>
  <si>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</si>
  <si>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</si>
  <si>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</si>
  <si>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</si>
  <si>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</si>
  <si>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</si>
  <si>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</si>
  <si>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</si>
  <si>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</si>
  <si>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</si>
  <si>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</si>
  <si>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</si>
  <si>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</si>
  <si>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</si>
  <si>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</si>
  <si>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</si>
  <si>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</si>
  <si>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</si>
  <si>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</si>
  <si>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</si>
  <si>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</si>
  <si>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</si>
  <si>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</si>
  <si>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</si>
  <si>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</si>
  <si>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</si>
  <si>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</si>
  <si>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</si>
  <si>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</si>
  <si>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</si>
  <si>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</si>
  <si>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</si>
  <si>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</si>
  <si>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</si>
  <si>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</si>
  <si>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</si>
  <si>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</si>
  <si>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</si>
  <si>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</si>
  <si>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</si>
  <si>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</si>
  <si>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</si>
  <si>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</si>
  <si>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</si>
  <si>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</si>
  <si>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</si>
  <si>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</si>
  <si>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</si>
  <si>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</si>
  <si>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</si>
  <si>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</si>
  <si>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</si>
  <si>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</si>
  <si>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</si>
  <si>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</si>
  <si>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</si>
  <si>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</si>
  <si>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</si>
  <si>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</si>
  <si>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</si>
  <si>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</si>
  <si>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</si>
  <si>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</si>
  <si>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</si>
  <si>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</si>
  <si>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</si>
  <si>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</si>
  <si>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</si>
  <si>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</si>
  <si>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</si>
  <si>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</si>
  <si>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</si>
  <si>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</si>
  <si>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</si>
  <si>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</si>
  <si>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</si>
  <si>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</si>
  <si>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</si>
  <si>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</si>
  <si>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</si>
  <si>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</si>
  <si>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</si>
  <si>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</si>
  <si>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</si>
  <si>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</si>
  <si>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</si>
  <si>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</si>
  <si>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</si>
  <si>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</si>
  <si>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</si>
  <si>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</si>
  <si>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</si>
  <si>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</si>
  <si>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</si>
  <si>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</si>
  <si>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</si>
  <si>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</si>
  <si>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</si>
  <si>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</si>
  <si>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</si>
  <si>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</si>
  <si>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</si>
  <si>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</si>
  <si>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</si>
  <si>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</si>
  <si>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</si>
  <si>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</si>
  <si>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</si>
  <si>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</si>
  <si>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</si>
  <si>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</si>
  <si>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</si>
  <si>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</si>
  <si>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</si>
  <si>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</si>
  <si>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</si>
  <si>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</si>
  <si>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</si>
  <si>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</si>
  <si>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</si>
  <si>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</si>
  <si>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</si>
  <si>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</si>
  <si>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</si>
  <si>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</si>
  <si>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</si>
  <si>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</si>
  <si>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</si>
  <si>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</si>
  <si>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</si>
  <si>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</si>
  <si>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</si>
  <si>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</si>
  <si>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</si>
  <si>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</si>
  <si>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</si>
  <si>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</si>
  <si>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</si>
  <si>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</si>
  <si>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</si>
  <si>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</si>
  <si>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</si>
  <si>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</si>
  <si>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</si>
  <si>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</si>
  <si>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</si>
  <si>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</si>
  <si>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</si>
  <si>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</si>
  <si>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</si>
  <si>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</si>
  <si>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</si>
  <si>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</si>
  <si>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</si>
  <si>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</si>
  <si>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</si>
  <si>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</si>
  <si>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</si>
  <si>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</si>
  <si>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</si>
  <si>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</si>
  <si>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</si>
  <si>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</si>
  <si>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</si>
  <si>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</si>
  <si>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</si>
  <si>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</si>
  <si>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</si>
  <si>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</si>
  <si>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</si>
  <si>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</si>
  <si>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</si>
  <si>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</si>
  <si>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</si>
  <si>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</si>
  <si>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</si>
  <si>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</si>
  <si>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</si>
  <si>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</si>
  <si>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</si>
  <si>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</si>
  <si>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</si>
  <si>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</si>
  <si>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</si>
  <si>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</si>
  <si>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</si>
  <si>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</si>
  <si>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</si>
  <si>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</si>
  <si>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</si>
  <si>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</si>
  <si>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</si>
  <si>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</si>
  <si>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</si>
  <si>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</si>
  <si>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</si>
  <si>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</si>
  <si>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</si>
  <si>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</si>
  <si>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</si>
  <si>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</si>
  <si>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</si>
  <si>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</si>
  <si>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</si>
  <si>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</si>
  <si>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</si>
  <si>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</si>
  <si>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</si>
  <si>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</si>
  <si>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</si>
  <si>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</si>
  <si>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</si>
  <si>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</si>
  <si>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</si>
  <si>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</si>
  <si>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</si>
  <si>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</si>
  <si>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</si>
  <si>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</si>
  <si>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</si>
  <si>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</si>
  <si>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</si>
  <si>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</si>
  <si>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</si>
  <si>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</si>
  <si>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</si>
  <si>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</si>
  <si>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</si>
  <si>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</si>
  <si>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</si>
  <si>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</si>
  <si>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</si>
  <si>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</si>
  <si>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</si>
  <si>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</si>
  <si>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</si>
  <si>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</si>
  <si>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</si>
  <si>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</si>
  <si>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</si>
  <si>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</si>
  <si>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</si>
  <si>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</si>
  <si>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</si>
  <si>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</si>
  <si>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</si>
  <si>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</si>
  <si>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</si>
  <si>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</si>
  <si>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</si>
  <si>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</si>
  <si>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</si>
  <si>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</si>
  <si>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</si>
  <si>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</si>
  <si>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</si>
  <si>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</si>
  <si>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</si>
  <si>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</si>
  <si>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</si>
  <si>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</si>
  <si>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</si>
  <si>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</si>
  <si>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</si>
  <si>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</si>
  <si>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</si>
  <si>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</si>
  <si>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</si>
  <si>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</si>
  <si>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</si>
  <si>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</si>
  <si>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</si>
  <si>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</si>
  <si>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</si>
  <si>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</si>
  <si>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</si>
  <si>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</si>
  <si>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</si>
  <si>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</si>
  <si>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</si>
  <si>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</si>
  <si>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</si>
  <si>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</si>
  <si>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</si>
  <si>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</si>
  <si>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</si>
  <si>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</si>
  <si>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</si>
  <si>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</si>
  <si>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</si>
  <si>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</si>
  <si>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</si>
  <si>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</si>
  <si>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</si>
  <si>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</si>
  <si>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</si>
  <si>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</si>
  <si>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</si>
  <si>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</si>
  <si>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</si>
  <si>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</si>
  <si>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</si>
  <si>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</si>
  <si>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</si>
  <si>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</si>
  <si>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</si>
  <si>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</si>
  <si>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</si>
  <si>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</si>
  <si>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</si>
  <si>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</si>
  <si>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</si>
  <si>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</si>
  <si>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</si>
  <si>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</si>
  <si>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</si>
  <si>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</si>
  <si>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</si>
  <si>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</si>
  <si>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</si>
  <si>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</si>
  <si>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</si>
  <si>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</si>
  <si>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</si>
  <si>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</si>
  <si>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</si>
  <si>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</si>
  <si>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</si>
  <si>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</si>
  <si>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</si>
  <si>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</si>
  <si>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</si>
  <si>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</si>
  <si>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</si>
  <si>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</si>
  <si>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</si>
  <si>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</si>
  <si>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</si>
  <si>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</si>
  <si>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</si>
  <si>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</si>
  <si>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</si>
  <si>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</si>
  <si>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</si>
  <si>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</si>
  <si>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</si>
  <si>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</si>
  <si>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</si>
  <si>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</si>
  <si>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</si>
  <si>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</si>
  <si>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</si>
  <si>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</si>
  <si>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</si>
  <si>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</si>
  <si>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</si>
  <si>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</si>
  <si>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</si>
  <si>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</si>
  <si>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</si>
  <si>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</si>
  <si>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</si>
  <si>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</si>
  <si>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</si>
  <si>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</si>
  <si>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</si>
  <si>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</si>
  <si>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</si>
  <si>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</si>
  <si>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</si>
  <si>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</si>
  <si>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</si>
  <si>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</si>
  <si>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</si>
  <si>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</si>
  <si>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</si>
  <si>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</si>
  <si>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</si>
  <si>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</si>
  <si>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</si>
  <si>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</si>
  <si>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</si>
  <si>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</si>
  <si>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</si>
  <si>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</si>
  <si>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</si>
  <si>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</si>
  <si>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</si>
  <si>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</si>
  <si>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</si>
  <si>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</si>
  <si>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</si>
  <si>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</si>
  <si>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</si>
  <si>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</si>
  <si>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</si>
  <si>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</si>
  <si>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</si>
  <si>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</si>
  <si>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</si>
  <si>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</si>
  <si>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</si>
  <si>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</si>
  <si>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</si>
  <si>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</si>
  <si>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</si>
  <si>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</si>
  <si>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</si>
  <si>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</si>
  <si>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</si>
  <si>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</si>
  <si>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</si>
  <si>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</si>
  <si>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</si>
  <si>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</si>
  <si>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</si>
  <si>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</si>
  <si>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</si>
  <si>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</si>
  <si>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</si>
  <si>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</si>
  <si>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</si>
  <si>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</si>
  <si>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</si>
  <si>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</si>
  <si>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</si>
  <si>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</si>
  <si>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</si>
  <si>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</si>
  <si>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</si>
  <si>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</si>
  <si>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</si>
  <si>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</si>
  <si>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</si>
  <si>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</si>
  <si>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</si>
  <si>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</si>
  <si>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</si>
  <si>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</si>
  <si>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</si>
  <si>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</si>
  <si>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</si>
  <si>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</si>
  <si>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</si>
  <si>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</si>
  <si>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</si>
  <si>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</si>
  <si>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</si>
  <si>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</si>
  <si>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</si>
  <si>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</si>
  <si>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</si>
  <si>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</si>
  <si>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</si>
  <si>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</si>
  <si>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</si>
  <si>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</si>
  <si>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</si>
  <si>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</si>
  <si>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</si>
  <si>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</si>
  <si>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</si>
  <si>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</si>
  <si>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</si>
  <si>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</si>
  <si>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</si>
  <si>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</si>
  <si>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</si>
  <si>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</si>
  <si>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</si>
  <si>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</si>
  <si>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</si>
  <si>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</si>
  <si>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</si>
  <si>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</si>
  <si>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</si>
  <si>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</si>
  <si>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</si>
  <si>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</si>
  <si>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</si>
  <si>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</si>
  <si>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</si>
  <si>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</si>
  <si>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</si>
  <si>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</si>
  <si>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</si>
  <si>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</si>
  <si>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</si>
  <si>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</si>
  <si>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</si>
  <si>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</si>
  <si>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</si>
  <si>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</si>
  <si>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</si>
  <si>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</si>
  <si>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</si>
  <si>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</si>
  <si>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</si>
  <si>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</si>
  <si>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</si>
  <si>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</si>
  <si>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</si>
  <si>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</si>
  <si>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</si>
  <si>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</si>
  <si>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</si>
  <si>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</si>
  <si>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</si>
  <si>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</si>
  <si>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</si>
  <si>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</si>
  <si>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</si>
  <si>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</si>
  <si>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</si>
  <si>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</si>
  <si>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</si>
  <si>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</si>
  <si>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</si>
  <si>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</si>
  <si>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</si>
  <si>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</si>
  <si>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</si>
  <si>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</si>
  <si>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</si>
  <si>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</si>
  <si>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</si>
  <si>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</si>
  <si>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</si>
  <si>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</si>
  <si>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</si>
  <si>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</si>
  <si>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</si>
  <si>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</si>
  <si>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</si>
  <si>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</si>
  <si>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</si>
  <si>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</si>
  <si>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</si>
  <si>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</si>
  <si>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</si>
  <si>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</si>
  <si>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</si>
  <si>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</si>
  <si>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</si>
  <si>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</si>
  <si>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</si>
  <si>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</si>
  <si>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</si>
  <si>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</si>
  <si>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</si>
  <si>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</si>
  <si>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</si>
  <si>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</si>
  <si>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</si>
  <si>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</si>
  <si>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</si>
  <si>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</si>
  <si>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</si>
  <si>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</si>
  <si>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</si>
  <si>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</si>
  <si>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</si>
  <si>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</si>
  <si>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</si>
  <si>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</si>
  <si>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</si>
  <si>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</si>
  <si>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</si>
  <si>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</si>
  <si>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</si>
  <si>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</si>
  <si>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</si>
  <si>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</si>
  <si>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</si>
  <si>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</si>
  <si>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</si>
  <si>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</si>
  <si>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</si>
  <si>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</si>
  <si>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</si>
  <si>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</si>
  <si>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</si>
  <si>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</si>
  <si>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</si>
  <si>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</si>
  <si>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</si>
  <si>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</si>
  <si>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</si>
  <si>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</si>
  <si>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</si>
  <si>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</si>
  <si>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</si>
  <si>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</si>
  <si>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</si>
  <si>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</si>
  <si>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</si>
  <si>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</si>
  <si>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</si>
  <si>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</si>
  <si>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</si>
  <si>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</si>
  <si>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</si>
  <si>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</si>
  <si>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</si>
  <si>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</si>
  <si>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</si>
  <si>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</si>
  <si>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</si>
  <si>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</si>
  <si>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</si>
  <si>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</si>
  <si>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</si>
  <si>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</si>
  <si>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</si>
  <si>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</si>
  <si>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</si>
  <si>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</si>
  <si>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</si>
  <si>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</si>
  <si>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</si>
  <si>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</si>
  <si>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</si>
  <si>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</si>
  <si>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</si>
  <si>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</si>
  <si>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</si>
  <si>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</si>
  <si>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</si>
  <si>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</si>
  <si>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</si>
  <si>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</si>
  <si>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</si>
  <si>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</si>
  <si>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</si>
  <si>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</si>
  <si>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</si>
  <si>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</si>
  <si>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</si>
  <si>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</si>
  <si>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</si>
  <si>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</si>
  <si>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</si>
  <si>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</si>
  <si>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</si>
  <si>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</si>
  <si>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</si>
  <si>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</si>
  <si>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</si>
  <si>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</si>
  <si>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</si>
  <si>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</si>
  <si>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</si>
  <si>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</si>
  <si>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</si>
  <si>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</si>
  <si>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</si>
  <si>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</si>
  <si>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</si>
  <si>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</si>
  <si>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</si>
  <si>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</si>
  <si>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</si>
  <si>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</si>
  <si>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</si>
  <si>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</si>
  <si>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</si>
  <si>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</si>
  <si>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</si>
  <si>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</si>
  <si>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</si>
  <si>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</si>
  <si>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</si>
  <si>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</si>
  <si>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</si>
  <si>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</si>
  <si>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</si>
  <si>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</si>
  <si>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</si>
  <si>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</si>
  <si>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</si>
  <si>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</si>
  <si>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</si>
  <si>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</si>
  <si>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</si>
  <si>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</si>
  <si>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</si>
  <si>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</si>
  <si>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</si>
  <si>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</si>
  <si>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</si>
  <si>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</si>
  <si>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</si>
  <si>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</si>
  <si>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</si>
  <si>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</si>
  <si>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</si>
  <si>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</si>
  <si>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</si>
  <si>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</si>
  <si>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</si>
  <si>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</si>
  <si>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</si>
  <si>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</si>
  <si>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</si>
  <si>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</si>
  <si>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</si>
  <si>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</si>
  <si>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</si>
  <si>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</si>
  <si>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</si>
  <si>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</si>
  <si>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</si>
  <si>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</si>
  <si>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</si>
  <si>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</si>
  <si>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</si>
  <si>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</si>
  <si>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</si>
  <si>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</si>
  <si>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</si>
  <si>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</si>
  <si>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</si>
  <si>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</si>
  <si>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</si>
  <si>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</si>
  <si>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</si>
  <si>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</si>
  <si>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</si>
  <si>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</si>
  <si>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</si>
  <si>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</si>
  <si>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</si>
  <si>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</si>
  <si>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</si>
  <si>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</si>
  <si>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</si>
  <si>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</si>
  <si>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</si>
  <si>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</si>
  <si>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</si>
  <si>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</si>
  <si>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</si>
  <si>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</si>
  <si>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</si>
  <si>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</si>
  <si>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</si>
  <si>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</si>
  <si>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</si>
  <si>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</si>
  <si>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</si>
  <si>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</si>
  <si>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</si>
  <si>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</si>
  <si>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</si>
  <si>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</si>
  <si>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</si>
  <si>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</si>
  <si>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</si>
  <si>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</si>
  <si>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</si>
  <si>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</si>
  <si>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</si>
  <si>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</si>
  <si>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</si>
  <si>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</si>
  <si>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</si>
  <si>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</si>
  <si>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</si>
  <si>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</si>
  <si>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</si>
  <si>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</si>
  <si>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</si>
  <si>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</si>
  <si>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</si>
  <si>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</si>
  <si>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</si>
  <si>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</si>
  <si>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</si>
  <si>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</si>
  <si>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</si>
  <si>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</si>
  <si>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</si>
  <si>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</si>
  <si>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</si>
  <si>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</si>
  <si>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</si>
  <si>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</si>
  <si>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</si>
  <si>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</si>
  <si>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</si>
  <si>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</si>
  <si>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</si>
  <si>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</si>
  <si>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</si>
  <si>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</si>
  <si>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</si>
  <si>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</si>
  <si>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</si>
  <si>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</si>
  <si>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</si>
  <si>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</si>
  <si>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</si>
  <si>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</si>
  <si>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</si>
  <si>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</si>
  <si>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</si>
  <si>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</si>
  <si>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</si>
  <si>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</si>
  <si>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</si>
  <si>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</si>
  <si>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</si>
  <si>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</si>
  <si>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</si>
  <si>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</si>
  <si>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</si>
  <si>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</si>
  <si>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</si>
  <si>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</si>
  <si>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</si>
  <si>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</si>
  <si>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</si>
  <si>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</si>
  <si>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</si>
  <si>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</si>
  <si>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</si>
  <si>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</si>
  <si>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</si>
  <si>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</si>
  <si>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</si>
  <si>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</si>
  <si>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</si>
  <si>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</si>
  <si>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</si>
  <si>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</si>
  <si>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</si>
  <si>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</si>
  <si>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</si>
  <si>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</si>
  <si>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</si>
  <si>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</si>
  <si>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</si>
  <si>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</si>
  <si>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</si>
  <si>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</si>
  <si>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</si>
  <si>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</si>
  <si>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</si>
  <si>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</si>
  <si>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</si>
  <si>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</si>
  <si>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</si>
  <si>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</si>
  <si>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</si>
  <si>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</si>
  <si>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</si>
  <si>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</si>
  <si>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</si>
  <si>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</si>
  <si>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</si>
  <si>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</si>
  <si>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</si>
  <si>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</si>
  <si>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</si>
  <si>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</si>
  <si>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</si>
  <si>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</si>
  <si>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</si>
  <si>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</si>
  <si>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</si>
  <si>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</si>
  <si>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</si>
  <si>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</si>
  <si>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</si>
  <si>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</si>
  <si>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</si>
  <si>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</si>
  <si>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</si>
  <si>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</si>
  <si>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</si>
  <si>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</si>
  <si>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</si>
  <si>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</si>
  <si>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</si>
  <si>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</si>
  <si>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</si>
  <si>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</si>
  <si>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</si>
  <si>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</si>
  <si>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</si>
  <si>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</si>
  <si>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</si>
  <si>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</si>
  <si>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</si>
  <si>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</si>
  <si>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</si>
  <si>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</si>
  <si>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</si>
  <si>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</si>
  <si>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</si>
  <si>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</si>
  <si>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</si>
  <si>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</si>
  <si>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</si>
  <si>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</si>
  <si>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</si>
  <si>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</si>
  <si>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</si>
  <si>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</si>
  <si>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</si>
  <si>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</si>
  <si>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</si>
  <si>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</si>
  <si>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</si>
  <si>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</si>
  <si>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</si>
  <si>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</si>
  <si>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</si>
  <si>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</si>
  <si>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</si>
  <si>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</si>
  <si>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</si>
  <si>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</si>
  <si>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</si>
  <si>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</si>
  <si>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</si>
  <si>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</si>
  <si>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</si>
  <si>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</si>
  <si>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</si>
  <si>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</si>
  <si>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</si>
  <si>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</si>
  <si>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</si>
  <si>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</si>
  <si>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</si>
  <si>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</si>
  <si>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</si>
  <si>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</si>
  <si>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</si>
  <si>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</si>
  <si>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</si>
  <si>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</si>
  <si>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</si>
  <si>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</si>
  <si>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</si>
  <si>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</si>
  <si>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</si>
  <si>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</si>
  <si>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</si>
  <si>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</si>
  <si>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</si>
  <si>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</si>
  <si>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</si>
  <si>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</si>
  <si>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</si>
  <si>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</si>
  <si>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</si>
  <si>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</si>
  <si>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</si>
  <si>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</si>
  <si>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</si>
  <si>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</si>
  <si>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</si>
  <si>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</si>
  <si>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</si>
  <si>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</si>
  <si>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</si>
  <si>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</si>
  <si>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</si>
  <si>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</si>
  <si>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</si>
  <si>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</si>
  <si>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</si>
  <si>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</si>
  <si>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</si>
  <si>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</si>
  <si>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</si>
  <si>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</si>
  <si>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</si>
  <si>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</si>
  <si>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</si>
  <si>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</si>
  <si>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</si>
  <si>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</si>
  <si>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</si>
  <si>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</si>
  <si>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</si>
  <si>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</si>
  <si>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</si>
  <si>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</si>
  <si>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</si>
  <si>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</si>
  <si>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</si>
  <si>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</si>
  <si>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</si>
  <si>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</si>
  <si>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</si>
  <si>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</si>
  <si>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</si>
  <si>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</si>
  <si>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</si>
  <si>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</si>
  <si>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</si>
  <si>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</si>
  <si>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</si>
  <si>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</si>
  <si>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</si>
  <si>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</si>
  <si>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</si>
  <si>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</si>
  <si>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</si>
  <si>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</si>
  <si>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</si>
  <si>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</si>
  <si>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</si>
  <si>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</si>
  <si>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</si>
  <si>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</si>
  <si>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</si>
  <si>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</si>
  <si>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</si>
  <si>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</si>
  <si>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</si>
  <si>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</si>
  <si>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</si>
  <si>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</si>
  <si>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</si>
  <si>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</si>
  <si>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</si>
  <si>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</si>
  <si>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</si>
  <si>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</si>
  <si>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</si>
  <si>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</si>
  <si>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</si>
  <si>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</si>
  <si>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</si>
  <si>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</si>
  <si>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</si>
  <si>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</si>
  <si>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</si>
  <si>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</si>
  <si>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</si>
  <si>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</si>
  <si>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</si>
  <si>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</si>
  <si>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</si>
  <si>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</si>
  <si>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</si>
  <si>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</si>
  <si>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</si>
  <si>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</si>
  <si>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</si>
  <si>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</si>
  <si>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</si>
  <si>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</si>
  <si>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</si>
  <si>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</si>
  <si>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</si>
  <si>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</si>
  <si>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</si>
  <si>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</si>
  <si>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</si>
  <si>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</si>
  <si>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</si>
  <si>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</si>
  <si>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</si>
  <si>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</si>
  <si>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</si>
  <si>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</si>
  <si>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</si>
  <si>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</si>
  <si>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</si>
  <si>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</si>
  <si>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</si>
  <si>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</si>
  <si>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</si>
  <si>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</si>
  <si>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</si>
  <si>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</si>
  <si>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</si>
  <si>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</si>
  <si>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</si>
  <si>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</si>
  <si>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</si>
  <si>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</si>
  <si>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</si>
  <si>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</si>
  <si>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</si>
  <si>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</si>
  <si>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</si>
  <si>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</si>
  <si>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</si>
  <si>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</si>
  <si>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</si>
  <si>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</si>
  <si>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</si>
  <si>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</si>
  <si>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</si>
  <si>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</si>
  <si>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</si>
  <si>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</si>
  <si>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</si>
  <si>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</si>
  <si>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</si>
  <si>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</si>
  <si>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</si>
  <si>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</si>
  <si>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</si>
  <si>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</si>
  <si>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</si>
  <si>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</si>
  <si>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</si>
  <si>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</si>
  <si>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</si>
  <si>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</si>
  <si>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</si>
  <si>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</si>
  <si>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</si>
  <si>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</si>
  <si>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</si>
  <si>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</si>
  <si>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</si>
  <si>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</si>
  <si>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</si>
  <si>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</si>
  <si>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</si>
  <si>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</si>
  <si>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</si>
  <si>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</si>
  <si>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</si>
  <si>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</si>
  <si>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</si>
  <si>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</si>
  <si>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</si>
  <si>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</si>
  <si>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</si>
  <si>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</si>
  <si>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</si>
  <si>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</si>
  <si>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</si>
  <si>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</si>
  <si>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</si>
  <si>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</si>
  <si>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</si>
  <si>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</si>
  <si>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</si>
  <si>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</si>
  <si>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</si>
  <si>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</si>
  <si>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</si>
  <si>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</si>
  <si>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</si>
  <si>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</si>
  <si>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</si>
  <si>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</si>
  <si>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</si>
  <si>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</si>
  <si>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</si>
  <si>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</si>
  <si>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</si>
  <si>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</si>
  <si>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</si>
  <si>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</si>
  <si>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</si>
  <si>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</si>
  <si>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</si>
  <si>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</si>
  <si>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</si>
  <si>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</si>
  <si>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</si>
  <si>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</si>
  <si>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</si>
  <si>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</si>
  <si>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</si>
  <si>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</si>
  <si>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</si>
  <si>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</si>
  <si>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</si>
  <si>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</si>
  <si>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</si>
  <si>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</si>
  <si>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</si>
  <si>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</si>
  <si>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</si>
  <si>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</si>
  <si>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</si>
  <si>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</si>
  <si>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</si>
  <si>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</si>
  <si>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</si>
  <si>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</si>
  <si>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</si>
  <si>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</si>
  <si>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</si>
  <si>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</si>
  <si>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</si>
  <si>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</si>
  <si>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</si>
  <si>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</si>
  <si>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</si>
  <si>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</si>
  <si>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</si>
  <si>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</si>
  <si>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</si>
  <si>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</si>
  <si>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</si>
  <si>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</si>
  <si>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</si>
  <si>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</si>
  <si>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</si>
  <si>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</si>
  <si>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</si>
  <si>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</si>
  <si>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</si>
  <si>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</si>
  <si>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</si>
  <si>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</si>
  <si>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</si>
  <si>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</si>
  <si>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</si>
  <si>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</si>
  <si>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</si>
  <si>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</si>
  <si>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</si>
  <si>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</si>
  <si>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</si>
  <si>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</si>
  <si>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</si>
  <si>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</si>
  <si>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</si>
  <si>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</si>
  <si>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</si>
  <si>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</si>
  <si>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</si>
  <si>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</si>
  <si>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</si>
  <si>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</si>
  <si>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</si>
  <si>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</si>
  <si>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</si>
  <si>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</si>
  <si>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</si>
  <si>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</si>
  <si>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</si>
  <si>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</si>
  <si>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</si>
  <si>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</si>
  <si>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</si>
  <si>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</si>
  <si>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</si>
  <si>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</si>
  <si>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</si>
  <si>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</si>
  <si>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</si>
  <si>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</si>
  <si>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</si>
  <si>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</si>
  <si>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</si>
  <si>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</si>
  <si>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</si>
  <si>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</si>
  <si>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</si>
  <si>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</si>
  <si>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</si>
  <si>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</si>
  <si>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</si>
  <si>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</si>
  <si>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</si>
  <si>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</si>
  <si>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</si>
  <si>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</si>
  <si>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</si>
  <si>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</si>
  <si>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</si>
  <si>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</si>
  <si>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</si>
  <si>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</si>
  <si>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</si>
  <si>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</si>
  <si>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</si>
  <si>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</si>
  <si>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</si>
  <si>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</si>
  <si>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</si>
  <si>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</si>
  <si>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</si>
  <si>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</si>
  <si>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</si>
  <si>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</si>
  <si>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</si>
  <si>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</si>
  <si>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</si>
  <si>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</si>
  <si>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</si>
  <si>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</si>
  <si>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</si>
  <si>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</si>
  <si>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</si>
  <si>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</si>
  <si>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</si>
  <si>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</si>
  <si>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</si>
  <si>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</si>
  <si>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</si>
  <si>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</si>
  <si>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</si>
  <si>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</si>
  <si>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</si>
  <si>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</si>
  <si>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</si>
  <si>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</si>
  <si>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</si>
  <si>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</si>
  <si>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</si>
  <si>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</si>
  <si>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</si>
  <si>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</si>
  <si>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</si>
  <si>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</si>
  <si>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</si>
  <si>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</si>
  <si>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</si>
  <si>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</si>
  <si>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</si>
  <si>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</si>
  <si>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</si>
  <si>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</si>
  <si>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</si>
  <si>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</si>
  <si>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</si>
  <si>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</si>
  <si>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</si>
  <si>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</si>
  <si>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</si>
  <si>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</si>
  <si>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</si>
  <si>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</si>
  <si>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</si>
  <si>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</si>
  <si>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</si>
  <si>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</si>
  <si>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</si>
  <si>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</si>
  <si>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</si>
  <si>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</si>
  <si>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</si>
  <si>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</si>
  <si>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</si>
  <si>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</si>
  <si>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</si>
  <si>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</si>
  <si>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</si>
  <si>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</si>
  <si>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</si>
  <si>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</si>
  <si>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</si>
  <si>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</si>
  <si>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</si>
  <si>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</si>
  <si>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</si>
  <si>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</si>
  <si>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</si>
  <si>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</si>
  <si>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</si>
  <si>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</si>
  <si>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</si>
  <si>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</si>
  <si>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</si>
  <si>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</si>
  <si>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</si>
  <si>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</si>
  <si>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</si>
  <si>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</si>
  <si>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</si>
  <si>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</si>
  <si>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</si>
  <si>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</si>
  <si>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</si>
  <si>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</si>
  <si>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</si>
  <si>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</si>
  <si>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</si>
  <si>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</si>
  <si>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</si>
  <si>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</si>
  <si>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</si>
  <si>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</si>
  <si>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</si>
  <si>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</si>
  <si>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</si>
  <si>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</si>
  <si>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</si>
  <si>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</si>
  <si>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</si>
  <si>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</si>
  <si>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</si>
  <si>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</si>
  <si>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</si>
  <si>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</si>
  <si>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</si>
  <si>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</si>
  <si>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</si>
  <si>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</si>
  <si>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</si>
  <si>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</si>
  <si>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</si>
  <si>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</si>
  <si>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</si>
  <si>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</si>
  <si>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</si>
  <si>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</si>
  <si>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</si>
  <si>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</si>
  <si>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</si>
  <si>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</si>
  <si>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</si>
  <si>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</si>
  <si>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</si>
  <si>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</si>
  <si>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</si>
  <si>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</si>
  <si>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</si>
  <si>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</si>
  <si>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</si>
  <si>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</si>
  <si>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</si>
  <si>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</si>
  <si>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</si>
  <si>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</si>
  <si>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</si>
  <si>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</si>
  <si>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</si>
  <si>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</si>
  <si>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</si>
  <si>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</si>
  <si>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</si>
  <si>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</si>
  <si>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</si>
  <si>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</si>
  <si>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</si>
  <si>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</si>
  <si>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</si>
  <si>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</si>
  <si>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</si>
  <si>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</si>
  <si>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</si>
  <si>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</si>
  <si>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</si>
  <si>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</si>
  <si>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</si>
  <si>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</si>
  <si>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</si>
  <si>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</si>
  <si>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</si>
  <si>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</si>
  <si>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</si>
  <si>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</si>
  <si>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</si>
  <si>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</si>
  <si>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</si>
  <si>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</si>
  <si>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</si>
  <si>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</si>
  <si>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</si>
  <si>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</si>
  <si>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</si>
  <si>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</si>
  <si>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</si>
  <si>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</si>
  <si>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</si>
  <si>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</si>
  <si>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</si>
  <si>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</si>
  <si>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</si>
  <si>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</si>
  <si>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</si>
  <si>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</si>
  <si>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</si>
  <si>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</si>
  <si>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</si>
  <si>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</si>
  <si>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</si>
  <si>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</si>
  <si>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</si>
  <si>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</si>
  <si>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</si>
  <si>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</si>
  <si>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</si>
  <si>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</si>
  <si>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</si>
  <si>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</si>
  <si>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</si>
  <si>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</si>
  <si>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</si>
  <si>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</si>
  <si>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</si>
  <si>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</si>
  <si>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</si>
  <si>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</si>
  <si>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</si>
  <si>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</si>
  <si>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</si>
  <si>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</si>
  <si>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</si>
  <si>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</si>
  <si>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</si>
  <si>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</si>
  <si>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</si>
  <si>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</si>
  <si>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</si>
  <si>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</si>
  <si>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</si>
  <si>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</si>
  <si>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</si>
  <si>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</si>
  <si>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</si>
  <si>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</si>
  <si>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</si>
  <si>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</si>
  <si>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</si>
  <si>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</si>
  <si>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</si>
  <si>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</si>
  <si>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</si>
  <si>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</si>
  <si>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</si>
  <si>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</si>
  <si>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</si>
  <si>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</si>
  <si>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</si>
  <si>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</si>
  <si>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</si>
  <si>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</si>
  <si>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</si>
  <si>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</si>
  <si>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</si>
  <si>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</si>
  <si>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</si>
  <si>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</si>
  <si>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</si>
  <si>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</si>
  <si>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</si>
  <si>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</si>
  <si>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</si>
  <si>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</si>
  <si>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</si>
  <si>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</si>
  <si>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</si>
  <si>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</si>
  <si>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</si>
  <si>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</si>
  <si>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</si>
  <si>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</si>
  <si>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</si>
  <si>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</si>
  <si>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</si>
  <si>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</si>
  <si>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</si>
  <si>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</si>
  <si>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</si>
  <si>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</si>
  <si>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</si>
  <si>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</si>
  <si>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</si>
  <si>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</si>
  <si>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</si>
  <si>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</si>
  <si>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</si>
  <si>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</si>
  <si>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</si>
  <si>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</si>
  <si>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</si>
  <si>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</si>
  <si>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</si>
  <si>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</si>
  <si>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</si>
  <si>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</si>
  <si>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</si>
  <si>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</si>
  <si>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</si>
  <si>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</si>
  <si>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</si>
  <si>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</si>
  <si>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</si>
  <si>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</si>
  <si>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</si>
  <si>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</si>
  <si>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</si>
  <si>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</si>
  <si>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</si>
  <si>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</si>
  <si>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</si>
  <si>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</si>
  <si>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</si>
  <si>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</si>
  <si>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</si>
  <si>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</si>
  <si>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</si>
  <si>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</si>
  <si>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</si>
  <si>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</si>
  <si>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</si>
  <si>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</si>
  <si>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</si>
  <si>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</si>
  <si>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</si>
  <si>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</si>
  <si>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</si>
  <si>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</si>
  <si>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</si>
  <si>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</si>
  <si>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</si>
  <si>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</si>
  <si>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</si>
  <si>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</si>
  <si>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</si>
  <si>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</si>
  <si>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</si>
  <si>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</si>
  <si>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</si>
  <si>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</si>
  <si>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</si>
  <si>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</si>
  <si>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</si>
  <si>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</si>
  <si>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</si>
  <si>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</si>
  <si>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</si>
  <si>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</si>
  <si>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</si>
  <si>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</si>
  <si>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</si>
  <si>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</si>
  <si>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</si>
  <si>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</si>
  <si>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</si>
  <si>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</si>
  <si>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</si>
  <si>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</si>
  <si>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</si>
  <si>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</si>
  <si>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</si>
  <si>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</si>
  <si>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</si>
  <si>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</si>
  <si>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</si>
  <si>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</si>
  <si>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</si>
  <si>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</si>
  <si>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</si>
  <si>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</si>
  <si>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</si>
  <si>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</si>
  <si>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</si>
  <si>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</si>
  <si>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</si>
  <si>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</si>
  <si>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</si>
  <si>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</si>
  <si>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</si>
  <si>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</si>
  <si>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</si>
  <si>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</si>
  <si>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</si>
  <si>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</si>
  <si>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</si>
  <si>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</si>
  <si>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</si>
  <si>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</si>
  <si>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</si>
  <si>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</si>
  <si>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</si>
  <si>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</si>
  <si>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</si>
  <si>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</si>
  <si>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</si>
  <si>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</si>
  <si>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</si>
  <si>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</si>
  <si>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</si>
  <si>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</si>
  <si>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</si>
  <si>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</si>
  <si>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</si>
  <si>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</si>
  <si>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</si>
  <si>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</si>
  <si>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</si>
  <si>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</si>
  <si>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</si>
  <si>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</si>
  <si>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</si>
  <si>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</si>
  <si>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</si>
  <si>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</si>
  <si>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</si>
  <si>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</si>
  <si>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</si>
  <si>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</si>
  <si>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</si>
  <si>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</si>
  <si>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</si>
  <si>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</si>
  <si>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</si>
  <si>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</si>
  <si>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</si>
  <si>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</si>
  <si>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</si>
  <si>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</si>
  <si>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</si>
  <si>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</si>
  <si>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</si>
  <si>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</si>
  <si>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</si>
  <si>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</si>
  <si>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</si>
  <si>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</si>
  <si>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</si>
  <si>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</si>
  <si>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</si>
  <si>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</si>
  <si>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</si>
  <si>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</si>
  <si>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</si>
  <si>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</si>
  <si>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</si>
  <si>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</si>
  <si>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</si>
  <si>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</si>
  <si>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</si>
  <si>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</si>
  <si>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</si>
  <si>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</si>
  <si>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</si>
  <si>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</si>
  <si>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</si>
  <si>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</si>
  <si>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</si>
  <si>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</si>
  <si>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</si>
  <si>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</si>
  <si>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</si>
  <si>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</si>
  <si>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</si>
  <si>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</si>
  <si>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</si>
  <si>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</si>
  <si>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</si>
  <si>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</si>
  <si>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</si>
  <si>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</si>
  <si>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</si>
  <si>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</si>
  <si>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</si>
  <si>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</si>
  <si>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</si>
  <si>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</si>
  <si>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</si>
  <si>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</si>
  <si>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</si>
  <si>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</si>
  <si>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</si>
  <si>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</si>
  <si>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</si>
  <si>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</si>
  <si>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</si>
  <si>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</si>
  <si>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</si>
  <si>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</si>
  <si>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</si>
  <si>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</si>
  <si>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</si>
  <si>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</si>
  <si>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</si>
  <si>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</si>
  <si>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</si>
  <si>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</si>
  <si>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</si>
  <si>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</si>
  <si>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</si>
  <si>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</si>
  <si>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</si>
  <si>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</si>
  <si>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</si>
  <si>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</si>
  <si>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</si>
  <si>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</si>
  <si>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</si>
  <si>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</si>
  <si>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</si>
  <si>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</si>
  <si>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</si>
  <si>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</si>
  <si>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</si>
  <si>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</si>
  <si>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</si>
  <si>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</si>
  <si>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</si>
  <si>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</si>
  <si>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</si>
  <si>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</si>
  <si>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</si>
  <si>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</si>
  <si>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</si>
  <si>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</si>
  <si>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</si>
  <si>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</si>
  <si>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</si>
  <si>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</si>
  <si>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</si>
  <si>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</si>
  <si>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</si>
  <si>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</si>
  <si>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</si>
  <si>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</si>
  <si>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</si>
  <si>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</si>
  <si>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</si>
  <si>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</si>
  <si>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</si>
  <si>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</si>
  <si>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</si>
  <si>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</si>
  <si>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</si>
  <si>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</si>
  <si>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</si>
  <si>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</si>
  <si>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</si>
  <si>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</si>
  <si>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</si>
  <si>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</si>
  <si>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</si>
  <si>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</si>
  <si>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</si>
  <si>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</si>
  <si>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</si>
  <si>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</si>
  <si>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</si>
  <si>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</si>
  <si>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</si>
  <si>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</si>
  <si>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</si>
  <si>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</si>
  <si>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</si>
  <si>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</si>
  <si>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</si>
  <si>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</si>
  <si>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</si>
  <si>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</si>
  <si>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</si>
  <si>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</si>
  <si>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</si>
  <si>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</si>
  <si>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</si>
  <si>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</si>
  <si>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</si>
  <si>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</si>
  <si>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</si>
  <si>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</si>
  <si>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</si>
  <si>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</si>
  <si>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</si>
  <si>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</si>
  <si>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</si>
  <si>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</si>
  <si>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</si>
  <si>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</si>
  <si>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</si>
  <si>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</si>
  <si>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</si>
  <si>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</si>
  <si>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</si>
  <si>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</si>
  <si>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</si>
  <si>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</si>
  <si>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</si>
  <si>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</si>
  <si>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</si>
  <si>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</si>
  <si>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</si>
  <si>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</si>
  <si>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</si>
  <si>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</si>
  <si>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</si>
  <si>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</si>
  <si>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</si>
  <si>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</si>
  <si>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</si>
  <si>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</si>
  <si>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</si>
  <si>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</si>
  <si>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</si>
  <si>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</si>
  <si>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</si>
  <si>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</si>
  <si>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</si>
  <si>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</si>
  <si>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</si>
  <si>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</si>
  <si>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</si>
  <si>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</si>
  <si>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</si>
  <si>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</si>
  <si>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</si>
  <si>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</si>
  <si>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</si>
  <si>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</si>
  <si>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</si>
  <si>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</si>
  <si>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</si>
  <si>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</si>
  <si>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</si>
  <si>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</si>
  <si>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</si>
  <si>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</si>
  <si>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</si>
  <si>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</si>
  <si>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</si>
  <si>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</si>
  <si>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</si>
  <si>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</si>
  <si>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</si>
  <si>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</si>
  <si>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</si>
  <si>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</si>
  <si>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</si>
  <si>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</si>
  <si>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</si>
  <si>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</si>
  <si>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</si>
  <si>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</si>
  <si>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</si>
  <si>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</si>
  <si>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</si>
  <si>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</si>
  <si>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</si>
  <si>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</si>
  <si>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</si>
  <si>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</si>
  <si>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</si>
  <si>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</si>
  <si>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</si>
  <si>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</si>
  <si>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</si>
  <si>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</si>
  <si>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</si>
  <si>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</si>
  <si>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</si>
  <si>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</si>
  <si>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</si>
  <si>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</si>
  <si>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</si>
  <si>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</si>
  <si>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</si>
  <si>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</si>
  <si>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</si>
  <si>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</si>
  <si>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</si>
  <si>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</si>
  <si>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</si>
  <si>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</si>
  <si>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</si>
  <si>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</si>
  <si>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</si>
  <si>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</si>
  <si>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</si>
  <si>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</si>
  <si>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</si>
  <si>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</si>
  <si>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</si>
  <si>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</si>
  <si>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</si>
  <si>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</si>
  <si>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</si>
  <si>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</si>
  <si>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</si>
  <si>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</si>
  <si>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</si>
  <si>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</si>
  <si>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</si>
  <si>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</si>
  <si>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</si>
  <si>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</si>
  <si>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</si>
  <si>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</si>
  <si>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</si>
  <si>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</si>
  <si>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</si>
  <si>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</si>
  <si>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</si>
  <si>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</si>
  <si>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</si>
  <si>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</si>
  <si>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</si>
  <si>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</si>
  <si>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</si>
  <si>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</si>
  <si>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</si>
  <si>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</si>
  <si>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</si>
  <si>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</si>
  <si>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</si>
  <si>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</si>
  <si>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</si>
  <si>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</si>
  <si>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</si>
  <si>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</si>
  <si>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</si>
  <si>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</si>
  <si>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</si>
  <si>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</si>
  <si>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</si>
  <si>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</si>
  <si>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</si>
  <si>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</si>
  <si>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</si>
  <si>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</si>
  <si>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</si>
  <si>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</si>
  <si>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</si>
  <si>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</si>
  <si>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</si>
  <si>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</si>
  <si>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</si>
  <si>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</si>
  <si>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</si>
  <si>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</si>
  <si>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</si>
  <si>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</si>
  <si>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</si>
  <si>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</si>
  <si>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</si>
  <si>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</si>
  <si>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</si>
  <si>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</si>
  <si>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</si>
  <si>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</si>
  <si>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</si>
  <si>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</si>
  <si>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</si>
  <si>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</si>
  <si>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</si>
  <si>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</si>
  <si>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</si>
  <si>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</si>
  <si>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</si>
  <si>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</si>
  <si>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</si>
  <si>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</si>
  <si>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</si>
  <si>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</si>
  <si>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</si>
  <si>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</si>
  <si>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</si>
  <si>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</si>
  <si>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</si>
  <si>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</si>
  <si>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</si>
  <si>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</si>
  <si>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</si>
  <si>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</si>
  <si>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</si>
  <si>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</si>
  <si>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</si>
  <si>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</si>
  <si>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</si>
  <si>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</si>
  <si>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</si>
  <si>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</si>
  <si>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</si>
  <si>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</si>
  <si>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</si>
  <si>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</si>
  <si>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</si>
  <si>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</si>
  <si>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</si>
  <si>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</si>
  <si>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</si>
  <si>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</si>
  <si>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</si>
  <si>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</si>
  <si>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</si>
  <si>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</si>
  <si>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</si>
  <si>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</si>
  <si>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</si>
  <si>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</si>
  <si>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</si>
  <si>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</si>
  <si>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</si>
  <si>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</si>
  <si>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</si>
  <si>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</si>
  <si>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</si>
  <si>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</si>
  <si>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</si>
  <si>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</si>
  <si>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</si>
  <si>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</si>
  <si>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</si>
  <si>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</si>
  <si>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</si>
  <si>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</si>
  <si>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</si>
  <si>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</si>
  <si>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</si>
  <si>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</si>
  <si>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</si>
  <si>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</si>
  <si>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</si>
  <si>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</si>
  <si>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</si>
  <si>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</si>
  <si>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</si>
  <si>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</si>
  <si>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</si>
  <si>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</si>
  <si>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</si>
  <si>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</si>
  <si>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</si>
  <si>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</si>
  <si>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</si>
  <si>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</si>
  <si>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</si>
  <si>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</si>
  <si>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</si>
  <si>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</si>
  <si>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</si>
  <si>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</si>
  <si>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</si>
  <si>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</si>
  <si>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</si>
  <si>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</si>
  <si>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</si>
  <si>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</si>
  <si>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</si>
  <si>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</si>
  <si>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</si>
  <si>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</si>
  <si>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</si>
  <si>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</si>
  <si>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</si>
  <si>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</si>
  <si>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</si>
  <si>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</si>
  <si>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</si>
  <si>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</si>
  <si>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</si>
  <si>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</si>
  <si>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</si>
  <si>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</si>
  <si>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</si>
  <si>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</si>
  <si>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</si>
  <si>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</si>
  <si>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</si>
  <si>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</si>
  <si>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</si>
  <si>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</si>
  <si>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</si>
  <si>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</si>
  <si>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</si>
  <si>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</si>
  <si>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</si>
  <si>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</si>
  <si>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</si>
  <si>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</si>
  <si>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</si>
  <si>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</si>
  <si>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</si>
  <si>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</si>
  <si>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</si>
  <si>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</si>
  <si>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</si>
  <si>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</si>
  <si>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</si>
  <si>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</si>
  <si>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</si>
  <si>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</si>
  <si>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</si>
  <si>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</si>
  <si>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</si>
  <si>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</si>
  <si>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</si>
  <si>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</si>
  <si>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</si>
  <si>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</si>
  <si>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</si>
  <si>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</si>
  <si>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</si>
  <si>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</si>
  <si>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</si>
  <si>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</si>
  <si>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</si>
  <si>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</si>
  <si>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</si>
  <si>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</si>
  <si>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</si>
  <si>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</si>
  <si>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</si>
  <si>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</si>
  <si>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</si>
  <si>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</si>
  <si>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</si>
  <si>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</si>
  <si>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</si>
  <si>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</si>
  <si>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</si>
  <si>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</si>
  <si>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</si>
  <si>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</si>
  <si>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</si>
  <si>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</si>
  <si>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</si>
  <si>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</si>
  <si>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</si>
  <si>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</si>
  <si>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</si>
  <si>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</si>
  <si>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</si>
  <si>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</si>
  <si>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</si>
  <si>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</si>
  <si>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</si>
  <si>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</si>
  <si>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</si>
  <si>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</si>
  <si>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</si>
  <si>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</si>
  <si>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</si>
  <si>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</si>
  <si>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</si>
  <si>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</si>
  <si>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</si>
  <si>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</si>
  <si>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</si>
  <si>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</si>
  <si>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</si>
  <si>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</si>
  <si>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</si>
  <si>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</si>
  <si>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</si>
  <si>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</si>
  <si>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</si>
  <si>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</si>
  <si>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</si>
  <si>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</si>
  <si>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</si>
  <si>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</si>
  <si>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</si>
  <si>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</si>
  <si>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</si>
  <si>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</si>
  <si>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</si>
  <si>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</si>
  <si>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</si>
  <si>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</si>
  <si>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</si>
  <si>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</si>
  <si>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</si>
  <si>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</si>
  <si>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</si>
  <si>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</si>
  <si>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</si>
  <si>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</si>
  <si>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</si>
  <si>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</si>
  <si>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</si>
  <si>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</si>
  <si>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</si>
  <si>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</si>
  <si>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</si>
  <si>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</si>
  <si>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</si>
  <si>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</si>
  <si>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</si>
  <si>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</si>
  <si>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</si>
  <si>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</si>
  <si>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</si>
  <si>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</si>
  <si>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</si>
  <si>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</si>
  <si>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</si>
  <si>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</si>
  <si>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</si>
  <si>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</si>
  <si>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</si>
  <si>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</si>
  <si>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</si>
  <si>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</si>
  <si>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</si>
  <si>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</si>
  <si>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</si>
  <si>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</si>
  <si>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</si>
  <si>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</si>
  <si>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</si>
  <si>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</si>
  <si>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</si>
  <si>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</si>
  <si>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</si>
  <si>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</si>
  <si>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</si>
  <si>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</si>
  <si>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</si>
  <si>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</si>
  <si>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</si>
  <si>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</si>
  <si>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</si>
  <si>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</si>
  <si>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</si>
  <si>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</si>
  <si>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</si>
  <si>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</si>
  <si>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</si>
  <si>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</si>
  <si>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</si>
  <si>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</si>
  <si>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</si>
  <si>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</si>
  <si>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</si>
  <si>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</si>
  <si>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</si>
  <si>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</si>
  <si>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</si>
  <si>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</si>
  <si>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</si>
  <si>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</si>
  <si>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</si>
  <si>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</si>
  <si>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</si>
  <si>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</si>
  <si>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</si>
  <si>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</si>
  <si>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</si>
  <si>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</si>
  <si>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</si>
  <si>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</si>
  <si>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</si>
  <si>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</si>
  <si>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</si>
  <si>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</si>
  <si>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</si>
  <si>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</si>
  <si>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</si>
  <si>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</si>
  <si>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</si>
  <si>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</si>
  <si>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</si>
  <si>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</si>
  <si>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</si>
  <si>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</si>
  <si>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</si>
  <si>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</si>
  <si>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</si>
  <si>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</si>
  <si>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</si>
  <si>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</si>
  <si>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</si>
  <si>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</si>
  <si>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</si>
  <si>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</si>
  <si>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</si>
  <si>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</si>
  <si>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</si>
  <si>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</si>
  <si>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</si>
  <si>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</si>
  <si>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</si>
  <si>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</si>
  <si>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</si>
  <si>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</si>
  <si>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</si>
  <si>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</si>
  <si>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</si>
  <si>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</si>
  <si>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</si>
  <si>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</si>
  <si>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</si>
  <si>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</si>
  <si>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</si>
  <si>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</si>
  <si>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</si>
  <si>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</si>
  <si>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</si>
  <si>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</si>
  <si>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</si>
  <si>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</si>
  <si>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</si>
  <si>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</si>
  <si>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</si>
  <si>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</si>
  <si>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</si>
  <si>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</si>
  <si>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</si>
  <si>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</si>
  <si>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</si>
  <si>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</si>
  <si>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</si>
  <si>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</si>
  <si>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</si>
  <si>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</si>
  <si>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</si>
  <si>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</si>
  <si>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</si>
  <si>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</si>
  <si>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</si>
  <si>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</si>
  <si>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</si>
  <si>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</si>
  <si>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</si>
  <si>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</si>
  <si>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</si>
  <si>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</si>
  <si>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</si>
  <si>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</si>
  <si>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</si>
  <si>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</si>
  <si>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</si>
  <si>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</si>
  <si>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</si>
  <si>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</si>
  <si>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</si>
  <si>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</si>
  <si>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</si>
  <si>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</si>
  <si>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</si>
  <si>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</si>
  <si>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</si>
  <si>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</si>
  <si>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</si>
  <si>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</si>
  <si>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</si>
  <si>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</si>
  <si>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</si>
  <si>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</si>
  <si>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</si>
  <si>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</si>
  <si>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</si>
  <si>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</si>
  <si>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</si>
  <si>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</si>
  <si>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</si>
  <si>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</si>
  <si>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</si>
  <si>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</si>
  <si>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</si>
  <si>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</si>
  <si>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</si>
  <si>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</si>
  <si>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</si>
  <si>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</si>
  <si>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</si>
  <si>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</si>
  <si>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</si>
  <si>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</si>
  <si>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</si>
  <si>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</si>
  <si>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</si>
  <si>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</si>
  <si>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</si>
  <si>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</si>
  <si>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</si>
  <si>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</si>
  <si>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</si>
  <si>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</si>
  <si>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</si>
  <si>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</si>
  <si>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</si>
  <si>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</si>
  <si>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</si>
  <si>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</si>
  <si>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</si>
  <si>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</si>
  <si>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</si>
  <si>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</si>
  <si>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</si>
  <si>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</si>
  <si>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</si>
  <si>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</si>
  <si>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</si>
  <si>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</si>
  <si>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</si>
  <si>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</si>
  <si>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</si>
  <si>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</si>
  <si>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</si>
  <si>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</si>
  <si>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</si>
  <si>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</si>
  <si>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</si>
  <si>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</si>
  <si>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</si>
  <si>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</si>
  <si>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</si>
  <si>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</si>
  <si>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</si>
  <si>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</si>
  <si>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</si>
  <si>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</si>
  <si>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</si>
  <si>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</si>
  <si>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</si>
  <si>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</si>
  <si>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</si>
  <si>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</si>
  <si>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</si>
  <si>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</si>
  <si>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</si>
  <si>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</si>
  <si>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</si>
  <si>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</si>
  <si>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</si>
  <si>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</si>
  <si>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</si>
  <si>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</si>
  <si>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</si>
  <si>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</si>
  <si>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</si>
  <si>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</si>
  <si>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</si>
  <si>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</si>
  <si>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</si>
  <si>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</si>
  <si>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</si>
  <si>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</si>
  <si>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</si>
  <si>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</si>
  <si>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</si>
  <si>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</si>
  <si>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</si>
  <si>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</si>
  <si>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</si>
  <si>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</si>
  <si>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</si>
  <si>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</si>
  <si>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</si>
  <si>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</si>
  <si>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</si>
  <si>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</si>
  <si>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</si>
  <si>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</si>
  <si>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</si>
  <si>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</si>
  <si>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</si>
  <si>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</si>
  <si>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</si>
  <si>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</si>
  <si>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</si>
  <si>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</si>
  <si>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</si>
  <si>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</si>
  <si>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</si>
  <si>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</si>
  <si>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</si>
  <si>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</si>
  <si>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</si>
  <si>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</si>
  <si>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</si>
  <si>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</si>
  <si>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</si>
  <si>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</si>
  <si>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</si>
  <si>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</si>
  <si>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</si>
  <si>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</si>
  <si>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</si>
  <si>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</si>
  <si>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</si>
  <si>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</si>
  <si>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</si>
  <si>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</si>
  <si>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</si>
  <si>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</si>
  <si>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</si>
  <si>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</si>
  <si>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</si>
  <si>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</si>
  <si>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</si>
  <si>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</si>
  <si>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</si>
  <si>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</si>
  <si>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</si>
  <si>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</si>
  <si>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</si>
  <si>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</si>
  <si>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</si>
  <si>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</si>
  <si>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</si>
  <si>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</si>
  <si>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</si>
  <si>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</si>
  <si>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</si>
  <si>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</si>
  <si>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</si>
  <si>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</si>
  <si>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</si>
  <si>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</si>
  <si>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</si>
  <si>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</si>
  <si>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</si>
  <si>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</si>
  <si>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</si>
  <si>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</si>
  <si>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</si>
  <si>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</si>
  <si>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</si>
  <si>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</si>
  <si>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</si>
  <si>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</si>
  <si>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</si>
  <si>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</si>
  <si>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</si>
  <si>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</si>
  <si>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</si>
  <si>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</si>
  <si>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</si>
  <si>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</si>
  <si>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</si>
  <si>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</si>
  <si>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</si>
  <si>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</si>
  <si>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</si>
  <si>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</si>
  <si>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</si>
  <si>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</si>
  <si>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</si>
  <si>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</si>
  <si>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</si>
  <si>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</si>
  <si>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</si>
  <si>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</si>
  <si>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</si>
  <si>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</si>
  <si>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</si>
  <si>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</si>
  <si>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</si>
  <si>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</si>
  <si>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</si>
  <si>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</si>
  <si>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</si>
  <si>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</si>
  <si>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</si>
  <si>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</si>
  <si>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</si>
  <si>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</si>
  <si>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</si>
  <si>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</si>
  <si>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</si>
  <si>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</si>
  <si>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</si>
  <si>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</si>
  <si>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</si>
  <si>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</si>
  <si>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</si>
  <si>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</si>
  <si>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</si>
  <si>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</si>
  <si>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</si>
  <si>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</si>
  <si>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</si>
  <si>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</si>
  <si>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</si>
  <si>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</si>
  <si>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</si>
  <si>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</si>
  <si>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</si>
  <si>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</si>
  <si>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</si>
  <si>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</si>
  <si>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</si>
  <si>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</si>
  <si>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</si>
  <si>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</si>
  <si>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</si>
  <si>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</si>
  <si>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</si>
  <si>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</si>
  <si>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</si>
  <si>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</si>
  <si>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</si>
  <si>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</si>
  <si>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</si>
  <si>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</si>
  <si>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</si>
  <si>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</si>
  <si>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</si>
  <si>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</si>
  <si>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</si>
  <si>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</si>
  <si>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</si>
  <si>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</si>
  <si>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</si>
  <si>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</si>
  <si>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</si>
  <si>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</si>
  <si>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</si>
  <si>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</si>
  <si>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</si>
  <si>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</si>
  <si>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</si>
  <si>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</si>
  <si>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</si>
  <si>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</si>
  <si>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</si>
  <si>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</si>
  <si>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</si>
  <si>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</si>
  <si>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</si>
  <si>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</si>
  <si>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</si>
  <si>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</si>
  <si>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</si>
  <si>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</si>
  <si>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</si>
  <si>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</si>
  <si>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</si>
  <si>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</si>
  <si>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</si>
  <si>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</si>
  <si>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</si>
  <si>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</si>
  <si>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</si>
  <si>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</si>
  <si>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</si>
  <si>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</si>
  <si>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</si>
  <si>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</si>
  <si>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</si>
  <si>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</si>
  <si>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</si>
  <si>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</si>
  <si>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</si>
  <si>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</si>
  <si>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</si>
  <si>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</si>
  <si>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</si>
  <si>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</si>
  <si>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</si>
  <si>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</si>
  <si>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</si>
  <si>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</si>
  <si>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</si>
  <si>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</si>
  <si>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</si>
  <si>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</si>
  <si>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</si>
  <si>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</si>
  <si>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</si>
  <si>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</si>
  <si>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</si>
  <si>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</si>
  <si>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</si>
  <si>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</si>
  <si>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</si>
  <si>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</si>
  <si>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</si>
  <si>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</si>
  <si>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</si>
  <si>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</si>
  <si>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</si>
  <si>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</si>
  <si>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</si>
  <si>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</si>
  <si>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</si>
  <si>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</si>
  <si>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</si>
  <si>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</si>
  <si>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</si>
  <si>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</si>
  <si>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</si>
  <si>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</si>
  <si>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</si>
  <si>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</si>
  <si>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</si>
  <si>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</si>
  <si>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</si>
  <si>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</si>
  <si>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</si>
  <si>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</si>
  <si>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</si>
  <si>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</si>
  <si>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</si>
  <si>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</si>
  <si>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</si>
  <si>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</si>
  <si>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</si>
  <si>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</si>
  <si>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</si>
  <si>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</si>
  <si>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</si>
  <si>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</si>
  <si>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</si>
  <si>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</si>
  <si>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</si>
  <si>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</si>
  <si>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</si>
  <si>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</si>
  <si>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</si>
  <si>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</si>
  <si>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</si>
  <si>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</si>
  <si>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</si>
  <si>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</si>
  <si>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</si>
  <si>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</si>
  <si>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</si>
  <si>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</si>
  <si>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</si>
  <si>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</si>
  <si>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</si>
  <si>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</si>
  <si>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</si>
  <si>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</si>
  <si>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</si>
  <si>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</si>
  <si>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</si>
  <si>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</si>
  <si>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</si>
  <si>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</si>
  <si>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</si>
  <si>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</si>
  <si>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</si>
  <si>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</si>
  <si>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</si>
  <si>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</si>
  <si>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</si>
  <si>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</si>
  <si>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</si>
  <si>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</si>
  <si>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</si>
  <si>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</si>
  <si>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</si>
  <si>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</si>
  <si>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</si>
  <si>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</si>
  <si>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</si>
  <si>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</si>
  <si>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</si>
  <si>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</si>
  <si>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</si>
  <si>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</si>
  <si>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</si>
  <si>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</si>
  <si>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</si>
  <si>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</si>
  <si>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</si>
  <si>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</si>
  <si>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</si>
  <si>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</si>
  <si>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</si>
  <si>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</si>
  <si>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</si>
  <si>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</si>
  <si>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</si>
  <si>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</si>
  <si>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</si>
  <si>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</si>
  <si>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</si>
  <si>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</si>
  <si>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</si>
  <si>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</si>
  <si>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</si>
  <si>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</si>
  <si>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</si>
  <si>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</si>
  <si>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</si>
  <si>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</si>
  <si>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</si>
  <si>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</si>
  <si>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</si>
  <si>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</si>
  <si>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</si>
  <si>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</si>
  <si>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</si>
  <si>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</si>
  <si>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</si>
  <si>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</si>
  <si>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</si>
  <si>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</si>
  <si>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</si>
  <si>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</si>
  <si>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</si>
  <si>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</si>
  <si>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</si>
  <si>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</si>
  <si>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</si>
  <si>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</si>
  <si>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</si>
  <si>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</si>
  <si>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</si>
  <si>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</si>
  <si>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</si>
  <si>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</si>
  <si>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</si>
  <si>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</si>
  <si>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</si>
  <si>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</si>
  <si>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</si>
  <si>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</si>
  <si>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</si>
  <si>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</si>
  <si>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</si>
  <si>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</si>
  <si>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</si>
  <si>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</si>
  <si>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</si>
  <si>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</si>
  <si>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</si>
  <si>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</si>
  <si>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</si>
  <si>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</si>
  <si>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</si>
  <si>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</si>
  <si>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</si>
  <si>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</si>
  <si>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</si>
  <si>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</si>
  <si>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</si>
  <si>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</si>
  <si>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</si>
  <si>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</si>
  <si>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</si>
  <si>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</si>
  <si>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</si>
  <si>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</si>
  <si>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</si>
  <si>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</si>
  <si>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</si>
  <si>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</si>
  <si>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</si>
  <si>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</si>
  <si>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</si>
  <si>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</si>
  <si>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</si>
  <si>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</si>
  <si>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</si>
  <si>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</si>
  <si>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</si>
  <si>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</si>
  <si>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</si>
  <si>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</si>
  <si>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</si>
  <si>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</si>
  <si>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</si>
  <si>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</si>
  <si>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</si>
  <si>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</si>
  <si>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</si>
  <si>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</si>
  <si>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</si>
  <si>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</si>
  <si>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</si>
  <si>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</si>
  <si>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</si>
  <si>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</si>
  <si>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</si>
  <si>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</si>
  <si>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</si>
  <si>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</si>
  <si>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</si>
  <si>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</si>
  <si>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</si>
  <si>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</si>
  <si>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</si>
  <si>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</si>
  <si>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</si>
  <si>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</si>
  <si>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</si>
  <si>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</si>
  <si>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</si>
  <si>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</si>
  <si>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</si>
  <si>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</si>
  <si>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</si>
  <si>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</si>
  <si>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</si>
  <si>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</si>
  <si>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</si>
  <si>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</si>
  <si>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</si>
  <si>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</si>
  <si>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</si>
  <si>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</si>
  <si>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</si>
  <si>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</si>
  <si>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</si>
  <si>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</si>
  <si>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</si>
  <si>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</si>
  <si>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</si>
  <si>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</si>
  <si>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</si>
  <si>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</si>
  <si>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</si>
  <si>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</si>
  <si>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</si>
  <si>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</si>
  <si>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</si>
  <si>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</si>
  <si>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</si>
  <si>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</si>
  <si>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</si>
  <si>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</si>
  <si>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</si>
  <si>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</si>
  <si>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</si>
  <si>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</si>
  <si>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</si>
  <si>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</si>
  <si>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</si>
  <si>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</si>
  <si>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</si>
  <si>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</si>
  <si>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</si>
  <si>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</si>
  <si>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</si>
  <si>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</si>
  <si>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</si>
  <si>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</si>
  <si>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</si>
  <si>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</si>
  <si>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</si>
  <si>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</si>
  <si>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</si>
  <si>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</si>
  <si>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</si>
  <si>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</si>
  <si>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</si>
  <si>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</si>
  <si>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</si>
  <si>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</si>
  <si>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</si>
  <si>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</si>
  <si>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</si>
  <si>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</si>
  <si>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</si>
  <si>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</si>
  <si>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</si>
  <si>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</si>
  <si>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</si>
  <si>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</si>
  <si>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</si>
  <si>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</si>
  <si>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</si>
  <si>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</si>
  <si>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</si>
  <si>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</si>
  <si>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</si>
  <si>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</si>
  <si>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</si>
  <si>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</si>
  <si>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</si>
  <si>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</si>
  <si>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</si>
  <si>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</si>
  <si>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</si>
  <si>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</si>
  <si>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</si>
  <si>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</si>
  <si>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</si>
  <si>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</si>
  <si>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</si>
  <si>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</si>
  <si>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</si>
  <si>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</si>
  <si>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</si>
  <si>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</si>
  <si>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</si>
  <si>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</si>
  <si>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</si>
  <si>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</si>
  <si>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</si>
  <si>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</si>
  <si>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</si>
  <si>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</si>
  <si>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</si>
  <si>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</si>
  <si>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</si>
  <si>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</si>
  <si>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</si>
  <si>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</si>
  <si>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</si>
  <si>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</si>
  <si>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</si>
  <si>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</si>
  <si>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</si>
  <si>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</si>
  <si>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</si>
  <si>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</si>
  <si>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</si>
  <si>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</si>
  <si>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</si>
  <si>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</si>
  <si>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</si>
  <si>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</si>
  <si>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</si>
  <si>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</si>
  <si>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</si>
  <si>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</si>
  <si>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</si>
  <si>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</si>
  <si>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</si>
  <si>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</si>
  <si>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</si>
  <si>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</si>
  <si>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</si>
  <si>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</si>
  <si>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</si>
  <si>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</si>
  <si>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</si>
  <si>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</si>
  <si>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</si>
  <si>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</si>
  <si>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</si>
  <si>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</si>
  <si>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</si>
  <si>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</si>
  <si>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</si>
  <si>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</si>
  <si>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</si>
  <si>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</si>
  <si>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</si>
  <si>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</si>
  <si>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</si>
  <si>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</si>
  <si>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</si>
  <si>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</si>
  <si>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</si>
  <si>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</si>
  <si>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</si>
  <si>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</si>
  <si>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</si>
  <si>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</si>
  <si>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</si>
  <si>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</si>
  <si>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</si>
  <si>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</si>
  <si>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</si>
  <si>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</si>
  <si>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</si>
  <si>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</si>
  <si>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</si>
  <si>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</si>
  <si>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</si>
  <si>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</si>
  <si>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</si>
  <si>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</si>
  <si>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</si>
  <si>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</si>
  <si>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</si>
  <si>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</si>
  <si>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</si>
  <si>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</si>
  <si>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</si>
  <si>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</si>
  <si>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</si>
  <si>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</si>
  <si>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</si>
  <si>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</si>
  <si>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</si>
  <si>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</si>
  <si>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</si>
  <si>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</si>
  <si>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</si>
  <si>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</si>
  <si>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</si>
  <si>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</si>
  <si>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</si>
  <si>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</si>
  <si>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</si>
  <si>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</si>
  <si>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</si>
  <si>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</si>
  <si>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</si>
  <si>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</si>
  <si>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</si>
  <si>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</si>
  <si>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</si>
  <si>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</si>
  <si>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</si>
  <si>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</si>
  <si>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</si>
  <si>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</si>
  <si>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</si>
  <si>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</si>
  <si>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</si>
  <si>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</si>
  <si>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</si>
  <si>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</si>
  <si>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</si>
  <si>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</si>
  <si>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</si>
  <si>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</si>
  <si>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</si>
  <si>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</si>
  <si>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</si>
  <si>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</si>
  <si>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</si>
  <si>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</si>
  <si>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</si>
  <si>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</si>
  <si>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</si>
  <si>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</si>
  <si>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</si>
  <si>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</si>
  <si>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</si>
  <si>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</si>
  <si>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</si>
  <si>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</si>
  <si>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</si>
  <si>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</si>
  <si>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</si>
  <si>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</si>
  <si>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</si>
  <si>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</si>
  <si>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</si>
  <si>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</si>
  <si>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</si>
  <si>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</si>
  <si>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</si>
  <si>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</si>
  <si>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</si>
  <si>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</si>
  <si>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</si>
  <si>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</si>
  <si>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</si>
  <si>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</si>
  <si>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</si>
  <si>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</si>
  <si>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</si>
  <si>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</si>
  <si>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</si>
  <si>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</si>
  <si>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</si>
  <si>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</si>
  <si>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</si>
  <si>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</si>
  <si>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</si>
  <si>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</si>
  <si>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</si>
  <si>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</si>
  <si>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</si>
  <si>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</si>
  <si>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</si>
  <si>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</si>
  <si>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</si>
  <si>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</si>
  <si>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</si>
  <si>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</si>
  <si>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</si>
  <si>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</si>
  <si>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</si>
  <si>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</si>
  <si>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</si>
  <si>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</si>
  <si>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</si>
  <si>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</si>
  <si>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</si>
  <si>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</si>
  <si>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</si>
  <si>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</si>
  <si>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</si>
  <si>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</si>
  <si>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</si>
  <si>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</si>
  <si>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</si>
  <si>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</si>
  <si>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</si>
  <si>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</si>
  <si>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</si>
  <si>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</si>
  <si>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</si>
  <si>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</si>
  <si>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</si>
  <si>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</si>
  <si>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</si>
  <si>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</si>
  <si>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</si>
  <si>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</si>
  <si>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</si>
  <si>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</si>
  <si>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</si>
  <si>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</si>
  <si>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</si>
  <si>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</si>
  <si>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</si>
  <si>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</si>
  <si>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</si>
  <si>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</si>
  <si>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</si>
  <si>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</si>
  <si>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</si>
  <si>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</si>
  <si>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</si>
  <si>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</si>
  <si>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</si>
  <si>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</si>
  <si>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</si>
  <si>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</si>
  <si>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</si>
  <si>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</si>
  <si>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</si>
  <si>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</si>
  <si>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</si>
  <si>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</si>
  <si>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</si>
  <si>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</si>
  <si>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</si>
  <si>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</si>
  <si>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</si>
  <si>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</si>
  <si>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</si>
  <si>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</si>
  <si>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</si>
  <si>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</si>
  <si>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</si>
  <si>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</si>
  <si>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</si>
  <si>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</si>
  <si>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</si>
  <si>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</si>
  <si>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</si>
  <si>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</si>
  <si>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</si>
  <si>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</si>
  <si>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</si>
  <si>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</si>
  <si>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</si>
  <si>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</si>
  <si>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</si>
  <si>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</si>
  <si>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</si>
  <si>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</si>
  <si>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</si>
  <si>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</si>
  <si>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</si>
  <si>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</si>
  <si>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</si>
  <si>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</si>
  <si>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</si>
  <si>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</si>
  <si>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</si>
  <si>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</si>
  <si>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</si>
  <si>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</si>
  <si>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</si>
  <si>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</si>
  <si>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</si>
  <si>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</si>
  <si>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</si>
  <si>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</si>
  <si>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</si>
  <si>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</si>
  <si>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</si>
  <si>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</si>
  <si>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</si>
  <si>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</si>
  <si>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</si>
  <si>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</si>
  <si>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</si>
  <si>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</si>
  <si>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</si>
  <si>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</si>
  <si>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</si>
  <si>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</si>
  <si>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</si>
  <si>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</si>
  <si>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</si>
  <si>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</si>
  <si>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</si>
  <si>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</si>
  <si>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</si>
  <si>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</si>
  <si>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</si>
  <si>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</si>
  <si>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</si>
  <si>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</si>
  <si>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</si>
  <si>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</si>
  <si>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</si>
  <si>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</si>
  <si>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</si>
  <si>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</si>
  <si>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</si>
  <si>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</si>
  <si>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</si>
  <si>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</si>
  <si>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</si>
  <si>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</si>
  <si>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</si>
  <si>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</si>
  <si>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</si>
  <si>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</si>
  <si>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</si>
  <si>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</si>
  <si>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</si>
  <si>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</si>
  <si>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</si>
  <si>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</si>
  <si>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</si>
  <si>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</si>
  <si>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</si>
  <si>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</si>
  <si>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</si>
  <si>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</si>
  <si>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</si>
  <si>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</si>
  <si>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</si>
  <si>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</si>
  <si>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</si>
  <si>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</si>
  <si>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</si>
  <si>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</si>
  <si>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</si>
  <si>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</si>
  <si>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</si>
  <si>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</si>
  <si>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</si>
  <si>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</si>
  <si>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</si>
  <si>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</si>
  <si>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</si>
  <si>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</si>
  <si>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</si>
  <si>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</si>
  <si>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</si>
  <si>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</si>
  <si>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</si>
  <si>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</si>
  <si>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</si>
  <si>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</si>
  <si>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</si>
  <si>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</si>
  <si>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</si>
  <si>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</si>
  <si>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</si>
  <si>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</si>
  <si>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</si>
  <si>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</si>
  <si>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</si>
  <si>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</si>
  <si>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</si>
  <si>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</si>
  <si>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</si>
  <si>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</si>
  <si>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</si>
  <si>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</si>
  <si>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</si>
  <si>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</si>
  <si>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</si>
  <si>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</si>
  <si>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</si>
  <si>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</si>
  <si>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</si>
  <si>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</si>
  <si>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</si>
  <si>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</si>
  <si>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</si>
  <si>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</si>
  <si>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</si>
  <si>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</si>
  <si>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</si>
  <si>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</si>
  <si>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</si>
  <si>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</si>
  <si>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</si>
  <si>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</si>
  <si>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</si>
  <si>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</si>
  <si>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</si>
  <si>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</si>
  <si>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</si>
  <si>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</si>
  <si>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</si>
  <si>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</si>
  <si>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</si>
  <si>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</si>
  <si>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</si>
  <si>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</si>
  <si>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</si>
  <si>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</si>
  <si>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</si>
  <si>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</si>
  <si>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</si>
  <si>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</si>
  <si>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</si>
  <si>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</si>
  <si>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</si>
  <si>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</si>
  <si>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</si>
  <si>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</si>
  <si>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</si>
  <si>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</si>
  <si>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</si>
  <si>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</si>
  <si>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</si>
  <si>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</si>
  <si>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</si>
  <si>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</si>
  <si>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</si>
  <si>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</si>
  <si>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</si>
  <si>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</si>
  <si>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</si>
  <si>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</si>
  <si>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</si>
  <si>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</si>
  <si>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</si>
  <si>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</si>
  <si>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</si>
  <si>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</si>
  <si>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</si>
  <si>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</si>
  <si>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</si>
  <si>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</si>
  <si>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</si>
  <si>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</si>
  <si>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</si>
  <si>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</si>
  <si>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</si>
  <si>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</si>
  <si>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</si>
  <si>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</si>
  <si>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</si>
  <si>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</si>
  <si>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</si>
  <si>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</si>
  <si>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</si>
  <si>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</si>
  <si>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</si>
  <si>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</si>
  <si>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</si>
  <si>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</si>
  <si>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</si>
  <si>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</si>
  <si>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</si>
  <si>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</si>
  <si>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</si>
  <si>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</si>
  <si>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</si>
  <si>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</si>
  <si>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</si>
  <si>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</si>
  <si>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</si>
  <si>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</si>
  <si>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</si>
  <si>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</si>
  <si>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</si>
  <si>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</si>
  <si>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</si>
  <si>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</si>
  <si>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</si>
  <si>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</si>
  <si>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</si>
  <si>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</si>
  <si>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</si>
  <si>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</si>
  <si>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</si>
  <si>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</si>
  <si>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</si>
  <si>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</si>
  <si>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</si>
  <si>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</si>
  <si>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</si>
  <si>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</si>
  <si>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</si>
  <si>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</si>
  <si>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</si>
  <si>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</si>
  <si>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</si>
  <si>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</si>
  <si>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</si>
  <si>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</si>
  <si>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</si>
  <si>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</si>
  <si>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</si>
  <si>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</si>
  <si>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</si>
  <si>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</si>
  <si>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</si>
  <si>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</si>
  <si>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</si>
  <si>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</si>
  <si>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</si>
  <si>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</si>
  <si>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</si>
  <si>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</si>
  <si>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</si>
  <si>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</si>
  <si>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</si>
  <si>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</si>
  <si>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</si>
  <si>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</si>
  <si>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</si>
  <si>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</si>
  <si>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</si>
  <si>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</si>
  <si>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</si>
  <si>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</si>
  <si>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</si>
  <si>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</si>
  <si>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</si>
  <si>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</si>
  <si>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</si>
  <si>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</si>
  <si>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</si>
  <si>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</si>
  <si>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</si>
  <si>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</si>
  <si>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</si>
  <si>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</si>
  <si>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</si>
  <si>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</si>
  <si>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</si>
  <si>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</si>
  <si>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</si>
  <si>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</si>
  <si>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</si>
  <si>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</si>
  <si>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</si>
  <si>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</si>
  <si>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</si>
  <si>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</si>
  <si>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</si>
  <si>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</si>
  <si>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</si>
  <si>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</si>
  <si>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</si>
  <si>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</si>
  <si>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</si>
  <si>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</si>
  <si>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</si>
  <si>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</si>
  <si>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</si>
  <si>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</si>
  <si>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</si>
  <si>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</si>
  <si>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</si>
  <si>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</si>
  <si>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</si>
  <si>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</si>
  <si>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</si>
  <si>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</si>
  <si>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</si>
  <si>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</si>
  <si>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</si>
  <si>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</si>
  <si>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</si>
  <si>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</si>
  <si>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</si>
  <si>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</si>
  <si>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</si>
  <si>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</si>
  <si>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</si>
  <si>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</si>
  <si>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</si>
  <si>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</si>
  <si>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</si>
  <si>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</si>
  <si>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</si>
  <si>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</si>
  <si>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</si>
  <si>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</si>
  <si>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</si>
  <si>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</si>
  <si>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</si>
  <si>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</si>
  <si>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</si>
  <si>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</si>
  <si>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</si>
  <si>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</si>
  <si>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</si>
  <si>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</si>
  <si>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</si>
  <si>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</si>
  <si>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</si>
  <si>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</si>
  <si>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</si>
  <si>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</si>
  <si>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</si>
  <si>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</si>
  <si>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</si>
  <si>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</si>
  <si>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</si>
  <si>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</si>
  <si>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</si>
  <si>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</si>
  <si>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</si>
  <si>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</si>
  <si>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</si>
  <si>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</si>
  <si>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</si>
  <si>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</si>
  <si>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</si>
  <si>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</si>
  <si>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</si>
  <si>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</si>
  <si>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</si>
  <si>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</si>
  <si>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</si>
  <si>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</si>
  <si>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</si>
  <si>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</si>
  <si>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</si>
  <si>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</si>
  <si>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</si>
  <si>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</si>
  <si>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</si>
  <si>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</si>
  <si>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</si>
  <si>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</si>
  <si>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</si>
  <si>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</si>
  <si>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</si>
  <si>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</si>
  <si>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</si>
  <si>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</si>
  <si>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</si>
  <si>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</si>
  <si>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</si>
  <si>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</si>
  <si>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</si>
  <si>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</si>
  <si>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</si>
  <si>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</si>
  <si>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</si>
  <si>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</si>
  <si>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</si>
  <si>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</si>
  <si>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</si>
  <si>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</si>
  <si>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</si>
  <si>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</si>
  <si>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</si>
  <si>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</si>
  <si>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</si>
  <si>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</si>
  <si>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</si>
  <si>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</si>
  <si>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</si>
  <si>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</si>
  <si>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</si>
  <si>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</si>
  <si>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</si>
  <si>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</si>
  <si>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</si>
  <si>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</si>
  <si>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</si>
  <si>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</si>
  <si>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</si>
  <si>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</si>
  <si>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</si>
  <si>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</si>
  <si>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</si>
  <si>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</si>
  <si>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</si>
  <si>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</si>
  <si>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</si>
  <si>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</si>
  <si>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</si>
  <si>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</si>
  <si>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</si>
  <si>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</si>
  <si>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</si>
  <si>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</si>
  <si>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</si>
  <si>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</si>
  <si>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</si>
  <si>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</si>
  <si>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</si>
  <si>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</si>
  <si>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</si>
  <si>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</si>
  <si>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</si>
  <si>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</si>
  <si>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</si>
  <si>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</si>
  <si>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</si>
  <si>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</si>
  <si>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</si>
  <si>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</si>
  <si>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</si>
  <si>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</si>
  <si>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</si>
  <si>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</si>
  <si>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</si>
  <si>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</si>
  <si>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</si>
  <si>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</si>
  <si>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</si>
  <si>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</si>
  <si>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</si>
  <si>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</si>
  <si>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</si>
  <si>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</si>
  <si>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</si>
  <si>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</si>
  <si>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</si>
  <si>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</si>
  <si>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</si>
  <si>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</si>
  <si>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</si>
  <si>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</si>
  <si>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</si>
  <si>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</si>
  <si>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</si>
  <si>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</si>
  <si>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</si>
  <si>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</si>
  <si>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</si>
  <si>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</si>
  <si>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</si>
  <si>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</si>
  <si>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</si>
  <si>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</si>
  <si>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</si>
  <si>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</si>
  <si>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</si>
  <si>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</si>
  <si>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</si>
  <si>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</si>
  <si>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</si>
  <si>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</si>
  <si>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</si>
  <si>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</si>
  <si>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</si>
  <si>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</si>
  <si>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</si>
  <si>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</si>
  <si>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</si>
  <si>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</si>
  <si>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</si>
  <si>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</si>
  <si>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</si>
  <si>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</si>
  <si>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</si>
  <si>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</si>
  <si>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</si>
  <si>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</si>
  <si>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</si>
  <si>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</si>
  <si>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</si>
  <si>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</si>
  <si>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</si>
  <si>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</si>
  <si>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</si>
  <si>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</si>
  <si>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</si>
  <si>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</si>
  <si>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</si>
  <si>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</si>
  <si>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</si>
  <si>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</si>
  <si>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</si>
  <si>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</si>
  <si>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</si>
  <si>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</si>
  <si>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</si>
  <si>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</si>
  <si>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</si>
  <si>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</si>
  <si>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</si>
  <si>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</si>
  <si>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</si>
  <si>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</si>
  <si>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</si>
  <si>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</si>
  <si>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</si>
  <si>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</si>
  <si>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</si>
  <si>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</si>
  <si>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</si>
  <si>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</si>
  <si>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</si>
  <si>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</si>
  <si>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</si>
  <si>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</si>
  <si>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</si>
  <si>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</si>
  <si>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</si>
  <si>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</si>
  <si>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</si>
  <si>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</si>
  <si>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</si>
  <si>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</si>
  <si>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</si>
  <si>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</si>
  <si>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</si>
  <si>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</si>
  <si>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</si>
  <si>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</si>
  <si>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</si>
  <si>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</si>
  <si>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</si>
  <si>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</si>
  <si>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</si>
  <si>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</si>
  <si>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</si>
  <si>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</si>
  <si>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</si>
  <si>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</si>
  <si>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</si>
  <si>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</si>
  <si>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</si>
  <si>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</si>
  <si>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</si>
  <si>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</si>
  <si>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</si>
  <si>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</si>
  <si>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</si>
  <si>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</si>
  <si>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</si>
  <si>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</si>
  <si>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</si>
  <si>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</si>
  <si>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</si>
  <si>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</si>
  <si>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</si>
  <si>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</si>
  <si>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</si>
  <si>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</si>
  <si>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</si>
  <si>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</si>
  <si>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</si>
  <si>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</si>
  <si>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</si>
  <si>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</si>
  <si>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</si>
  <si>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</si>
  <si>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</si>
  <si>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</si>
  <si>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</si>
  <si>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</si>
  <si>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</si>
  <si>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</si>
  <si>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</si>
  <si>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</si>
  <si>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</si>
  <si>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</si>
  <si>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</si>
  <si>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</si>
  <si>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</si>
  <si>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</si>
  <si>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</si>
  <si>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</si>
  <si>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</si>
  <si>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</si>
  <si>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</si>
  <si>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</si>
  <si>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</si>
  <si>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</si>
  <si>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</si>
  <si>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</si>
  <si>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</si>
  <si>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</si>
  <si>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</si>
  <si>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</si>
  <si>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</si>
  <si>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</si>
  <si>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</si>
  <si>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</si>
  <si>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</si>
  <si>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</si>
  <si>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</si>
  <si>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</si>
  <si>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</si>
  <si>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</si>
  <si>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</si>
  <si>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</si>
  <si>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</si>
  <si>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</si>
  <si>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</si>
  <si>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</si>
  <si>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</si>
  <si>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</si>
  <si>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</si>
  <si>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</si>
  <si>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</si>
  <si>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</si>
  <si>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</si>
  <si>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</si>
  <si>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</si>
  <si>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</si>
  <si>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</si>
  <si>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</si>
  <si>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</si>
  <si>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</si>
  <si>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</si>
  <si>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</si>
  <si>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</si>
  <si>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</si>
  <si>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</si>
  <si>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</si>
  <si>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</si>
  <si>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</si>
  <si>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</si>
  <si>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</si>
  <si>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</si>
  <si>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</si>
  <si>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</si>
  <si>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</si>
  <si>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</si>
  <si>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</si>
  <si>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</si>
  <si>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</si>
  <si>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</si>
  <si>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</si>
  <si>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</si>
  <si>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</si>
  <si>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</si>
  <si>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</si>
  <si>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</si>
  <si>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</si>
  <si>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</si>
  <si>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</si>
  <si>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</si>
  <si>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</si>
  <si>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</si>
  <si>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</si>
  <si>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</si>
  <si>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</si>
  <si>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</si>
  <si>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</si>
  <si>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</si>
  <si>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</si>
  <si>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</si>
  <si>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</si>
  <si>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</si>
  <si>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</si>
  <si>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</si>
  <si>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</si>
  <si>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</si>
  <si>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</si>
  <si>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</si>
  <si>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</si>
  <si>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</si>
  <si>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</si>
  <si>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</si>
  <si>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</si>
  <si>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</si>
  <si>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</si>
  <si>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</si>
  <si>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</si>
  <si>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</si>
  <si>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</si>
  <si>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</si>
  <si>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</si>
  <si>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</si>
  <si>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</si>
  <si>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</si>
  <si>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</si>
  <si>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</si>
  <si>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</si>
  <si>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</si>
  <si>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</si>
  <si>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</si>
  <si>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</si>
  <si>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</si>
  <si>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</si>
  <si>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</si>
  <si>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</si>
  <si>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</si>
  <si>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</si>
  <si>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</si>
  <si>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</si>
  <si>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</si>
  <si>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</si>
  <si>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</si>
  <si>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</si>
  <si>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</si>
  <si>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</si>
  <si>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</si>
  <si>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</si>
  <si>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</si>
  <si>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</si>
  <si>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</si>
  <si>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</si>
  <si>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</si>
  <si>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</si>
  <si>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</si>
  <si>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</si>
  <si>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</si>
  <si>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</si>
  <si>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</si>
  <si>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</si>
  <si>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</si>
  <si>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</si>
  <si>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</si>
  <si>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</si>
  <si>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</si>
  <si>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</si>
  <si>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</si>
  <si>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</si>
  <si>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</si>
  <si>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</si>
  <si>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</si>
  <si>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</si>
  <si>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</si>
  <si>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</si>
  <si>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</si>
  <si>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</si>
  <si>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</si>
  <si>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</si>
  <si>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</si>
  <si>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</si>
  <si>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</si>
  <si>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</si>
  <si>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</si>
  <si>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</si>
  <si>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</si>
  <si>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</si>
  <si>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</si>
  <si>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</si>
  <si>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</si>
  <si>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</si>
  <si>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</si>
  <si>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</si>
  <si>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</si>
  <si>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</si>
  <si>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</si>
  <si>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</si>
  <si>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</si>
  <si>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</si>
  <si>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</si>
  <si>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</si>
  <si>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</si>
  <si>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</si>
  <si>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</si>
  <si>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</si>
  <si>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</si>
  <si>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</si>
  <si>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</si>
  <si>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</si>
  <si>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</si>
  <si>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</si>
  <si>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</si>
  <si>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</si>
  <si>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</si>
  <si>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</si>
  <si>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</si>
  <si>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</si>
  <si>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</si>
  <si>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</si>
  <si>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</si>
  <si>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</si>
  <si>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</si>
  <si>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</si>
  <si>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</si>
  <si>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</si>
  <si>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</si>
  <si>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</si>
  <si>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</si>
  <si>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</si>
  <si>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</si>
  <si>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</si>
  <si>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</si>
  <si>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</si>
  <si>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</si>
  <si>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</si>
  <si>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</si>
  <si>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</si>
  <si>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</si>
  <si>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</si>
  <si>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</si>
  <si>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</si>
  <si>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</si>
  <si>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</si>
  <si>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</si>
  <si>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</si>
  <si>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</si>
  <si>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</si>
  <si>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</si>
  <si>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</si>
  <si>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</si>
  <si>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</si>
  <si>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</si>
  <si>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</si>
  <si>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</si>
  <si>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</si>
  <si>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</si>
  <si>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</si>
  <si>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</si>
  <si>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</si>
  <si>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</si>
  <si>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</si>
  <si>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</si>
  <si>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</si>
  <si>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</si>
  <si>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</si>
  <si>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</si>
  <si>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</si>
  <si>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</si>
  <si>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</si>
  <si>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</si>
  <si>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</si>
  <si>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</si>
  <si>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</si>
  <si>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</si>
  <si>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</si>
  <si>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</si>
  <si>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</si>
  <si>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</si>
  <si>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</si>
  <si>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</si>
  <si>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</si>
  <si>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</si>
  <si>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</si>
  <si>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</si>
  <si>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</si>
  <si>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</si>
  <si>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</si>
  <si>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</si>
  <si>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</si>
  <si>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</si>
  <si>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</si>
  <si>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</si>
  <si>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</si>
  <si>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</si>
  <si>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</si>
  <si>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</si>
  <si>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</si>
  <si>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</si>
  <si>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</si>
  <si>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</si>
  <si>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</si>
  <si>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</si>
  <si>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</si>
  <si>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</si>
  <si>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</si>
  <si>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</si>
  <si>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</si>
  <si>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</si>
  <si>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</si>
  <si>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</si>
  <si>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</si>
  <si>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</si>
  <si>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</si>
  <si>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</si>
  <si>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</si>
  <si>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</si>
  <si>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</si>
  <si>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</si>
  <si>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</si>
  <si>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</si>
  <si>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</si>
  <si>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</si>
  <si>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</si>
  <si>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</si>
  <si>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</si>
  <si>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</si>
  <si>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</si>
  <si>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</si>
  <si>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</si>
  <si>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</si>
  <si>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</si>
  <si>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</si>
  <si>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</si>
  <si>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</si>
  <si>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</si>
  <si>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</si>
  <si>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</si>
  <si>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</si>
  <si>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</si>
  <si>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</si>
  <si>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</si>
  <si>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</si>
  <si>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</si>
  <si>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</si>
  <si>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</si>
  <si>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</si>
  <si>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</si>
  <si>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</si>
  <si>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</si>
  <si>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</si>
  <si>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</si>
  <si>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</si>
  <si>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</si>
  <si>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</si>
  <si>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</si>
  <si>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</si>
  <si>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</si>
  <si>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</si>
  <si>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</si>
  <si>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</si>
  <si>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</si>
  <si>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</si>
  <si>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</si>
  <si>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</si>
  <si>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</si>
  <si>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</si>
  <si>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</si>
  <si>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</si>
  <si>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</si>
  <si>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</si>
  <si>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</si>
  <si>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</si>
  <si>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</si>
  <si>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</si>
  <si>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</si>
  <si>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</si>
  <si>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</si>
  <si>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</si>
  <si>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</si>
  <si>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</si>
  <si>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</si>
  <si>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</si>
  <si>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</si>
  <si>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</si>
  <si>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</si>
  <si>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</si>
  <si>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</si>
  <si>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</si>
  <si>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</si>
  <si>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</si>
  <si>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</si>
  <si>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</si>
  <si>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</si>
  <si>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</si>
  <si>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</si>
  <si>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</si>
  <si>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</si>
  <si>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</si>
  <si>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</si>
  <si>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</si>
  <si>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</si>
  <si>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</si>
  <si>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</si>
  <si>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</si>
  <si>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</si>
  <si>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</si>
  <si>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</si>
  <si>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</si>
  <si>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</si>
  <si>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</si>
  <si>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</si>
  <si>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</si>
  <si>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</si>
  <si>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</si>
  <si>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</si>
  <si>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</si>
  <si>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</si>
  <si>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</si>
  <si>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</si>
  <si>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</si>
  <si>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</si>
  <si>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</si>
  <si>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</si>
  <si>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</si>
  <si>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</si>
  <si>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</si>
  <si>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</si>
  <si>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</si>
  <si>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</si>
  <si>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</si>
  <si>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</si>
  <si>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</si>
  <si>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</si>
  <si>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</si>
  <si>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</si>
  <si>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</si>
  <si>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</si>
  <si>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</si>
  <si>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</si>
  <si>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</si>
  <si>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</si>
  <si>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</si>
  <si>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</si>
  <si>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</si>
  <si>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</si>
  <si>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</si>
  <si>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</si>
  <si>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</si>
  <si>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</si>
  <si>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</si>
  <si>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</si>
  <si>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</si>
  <si>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</si>
  <si>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</si>
  <si>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</si>
  <si>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</si>
  <si>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</si>
  <si>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</si>
  <si>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</si>
  <si>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</si>
  <si>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</si>
  <si>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</si>
  <si>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</si>
  <si>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</si>
  <si>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</si>
  <si>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</si>
  <si>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</si>
  <si>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</si>
  <si>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</si>
  <si>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</si>
  <si>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</si>
  <si>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</si>
  <si>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</si>
  <si>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</si>
  <si>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</si>
  <si>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</si>
  <si>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</si>
  <si>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</si>
  <si>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</si>
  <si>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</si>
  <si>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</si>
  <si>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</si>
  <si>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</si>
  <si>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</si>
  <si>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</si>
  <si>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</si>
  <si>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</si>
  <si>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</si>
  <si>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</si>
  <si>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</si>
  <si>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</si>
  <si>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</si>
  <si>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</si>
  <si>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</si>
  <si>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</si>
  <si>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</si>
  <si>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</si>
  <si>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</si>
  <si>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</si>
  <si>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</si>
  <si>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</si>
  <si>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</si>
  <si>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</si>
  <si>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</si>
  <si>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</si>
  <si>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</si>
  <si>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</si>
  <si>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</si>
  <si>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</si>
  <si>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</si>
  <si>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</si>
  <si>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</si>
  <si>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</si>
  <si>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</si>
  <si>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</si>
  <si>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</si>
  <si>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</si>
  <si>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</si>
  <si>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</si>
  <si>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</si>
  <si>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</si>
  <si>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</si>
  <si>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</si>
  <si>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</si>
  <si>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</si>
  <si>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</si>
  <si>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</si>
  <si>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</si>
  <si>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</si>
  <si>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</si>
  <si>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</si>
  <si>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</si>
  <si>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</si>
  <si>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</si>
  <si>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</si>
  <si>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</si>
  <si>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</si>
  <si>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</si>
  <si>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</si>
  <si>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</si>
  <si>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</si>
  <si>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</si>
  <si>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</si>
  <si>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</si>
  <si>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</si>
  <si>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</si>
  <si>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</si>
  <si>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</si>
  <si>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</si>
  <si>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</si>
  <si>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</si>
  <si>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</si>
  <si>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</si>
  <si>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</si>
  <si>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</si>
  <si>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</si>
  <si>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</si>
  <si>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</si>
  <si>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</si>
  <si>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</si>
  <si>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</si>
  <si>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</si>
  <si>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</si>
  <si>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</si>
  <si>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</si>
  <si>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</si>
  <si>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</si>
  <si>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</si>
  <si>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</si>
  <si>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</si>
  <si>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</si>
  <si>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</si>
  <si>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</si>
  <si>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</si>
  <si>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</si>
  <si>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</si>
  <si>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</si>
  <si>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</si>
  <si>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</si>
  <si>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</si>
  <si>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</si>
  <si>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</si>
  <si>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</si>
  <si>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</si>
  <si>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</si>
  <si>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</si>
  <si>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</si>
  <si>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</si>
  <si>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</si>
  <si>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</si>
  <si>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</si>
  <si>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</si>
  <si>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</si>
  <si>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</si>
  <si>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</si>
  <si>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</si>
  <si>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</si>
  <si>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</si>
  <si>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</si>
  <si>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</si>
  <si>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</si>
  <si>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</si>
  <si>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</si>
  <si>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</si>
  <si>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</si>
  <si>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</si>
  <si>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</si>
  <si>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</si>
  <si>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</si>
  <si>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</si>
  <si>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</si>
  <si>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</si>
  <si>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</si>
  <si>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</si>
  <si>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</si>
  <si>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</si>
  <si>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</si>
  <si>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</si>
  <si>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</si>
  <si>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</si>
  <si>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</si>
  <si>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</si>
  <si>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</si>
  <si>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</si>
  <si>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</si>
  <si>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</si>
  <si>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</si>
  <si>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</si>
  <si>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</si>
  <si>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</si>
  <si>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</si>
  <si>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</si>
  <si>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</si>
  <si>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</si>
  <si>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</si>
  <si>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</si>
  <si>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</si>
  <si>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</si>
  <si>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</si>
  <si>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</si>
  <si>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</si>
  <si>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</si>
  <si>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</si>
  <si>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</si>
  <si>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</si>
  <si>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</si>
  <si>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</si>
  <si>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</si>
  <si>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</si>
  <si>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</si>
  <si>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</si>
  <si>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</si>
  <si>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</si>
  <si>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</si>
  <si>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</si>
  <si>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</si>
  <si>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</si>
  <si>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</si>
  <si>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</si>
  <si>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</si>
  <si>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</si>
  <si>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</si>
  <si>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</si>
  <si>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</si>
  <si>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</si>
  <si>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</si>
  <si>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</si>
  <si>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</si>
  <si>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</si>
  <si>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</si>
  <si>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</si>
  <si>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</si>
  <si>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</si>
  <si>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</si>
  <si>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</si>
  <si>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</si>
  <si>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</si>
  <si>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</si>
  <si>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</si>
  <si>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</si>
  <si>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</si>
  <si>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</si>
  <si>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</si>
  <si>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</si>
  <si>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</si>
  <si>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</si>
  <si>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</si>
  <si>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</si>
  <si>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</si>
  <si>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</si>
  <si>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</si>
  <si>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</si>
  <si>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</si>
  <si>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</si>
  <si>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</si>
  <si>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</si>
  <si>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</si>
  <si>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</si>
  <si>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</si>
  <si>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</si>
  <si>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</si>
  <si>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</si>
  <si>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</si>
  <si>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</si>
  <si>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</si>
  <si>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</si>
  <si>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</si>
  <si>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</si>
  <si>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</si>
  <si>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</si>
  <si>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</si>
  <si>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</si>
  <si>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</si>
  <si>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</si>
  <si>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</si>
  <si>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</si>
  <si>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</si>
  <si>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</si>
  <si>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</si>
  <si>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</si>
  <si>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</si>
  <si>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</si>
  <si>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</si>
  <si>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</si>
  <si>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</si>
  <si>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</si>
  <si>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</si>
  <si>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</si>
  <si>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</si>
  <si>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</si>
  <si>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</si>
  <si>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</si>
  <si>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</si>
  <si>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</si>
  <si>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</si>
  <si>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</si>
  <si>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</si>
  <si>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</si>
  <si>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</si>
  <si>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</si>
  <si>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</si>
  <si>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</si>
  <si>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</si>
  <si>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</si>
  <si>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</si>
  <si>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</si>
  <si>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</si>
  <si>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</si>
  <si>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</si>
  <si>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</si>
  <si>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</si>
  <si>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</si>
  <si>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</si>
  <si>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</si>
  <si>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</si>
  <si>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</si>
  <si>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</si>
  <si>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</si>
  <si>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</si>
  <si>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</si>
  <si>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</si>
  <si>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</si>
  <si>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</si>
  <si>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</si>
  <si>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</si>
  <si>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</si>
  <si>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</si>
  <si>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</si>
  <si>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</si>
  <si>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</si>
  <si>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</si>
  <si>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</si>
  <si>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</si>
  <si>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</si>
  <si>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</si>
  <si>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</si>
  <si>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</si>
  <si>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</si>
  <si>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</si>
  <si>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</si>
  <si>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</si>
  <si>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</si>
  <si>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</si>
  <si>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</si>
  <si>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</si>
  <si>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</si>
  <si>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</si>
  <si>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</si>
  <si>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</si>
  <si>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</si>
  <si>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</si>
  <si>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</si>
  <si>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</si>
  <si>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</si>
  <si>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</si>
  <si>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</si>
  <si>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</si>
  <si>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</si>
  <si>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</si>
  <si>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</si>
  <si>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</si>
  <si>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</si>
  <si>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</si>
  <si>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</si>
  <si>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</si>
  <si>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</si>
  <si>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</si>
  <si>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</si>
  <si>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</si>
  <si>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</si>
  <si>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</si>
  <si>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</si>
  <si>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</si>
  <si>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</si>
  <si>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</si>
  <si>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</si>
  <si>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</si>
  <si>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</si>
  <si>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</si>
  <si>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</si>
  <si>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</si>
  <si>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</si>
  <si>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</si>
  <si>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</si>
  <si>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</si>
  <si>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</si>
  <si>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</si>
  <si>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</si>
  <si>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</si>
  <si>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</si>
  <si>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</si>
  <si>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</si>
  <si>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</si>
  <si>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</si>
  <si>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</si>
  <si>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</si>
  <si>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</si>
  <si>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</si>
  <si>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</si>
  <si>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</si>
  <si>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</si>
  <si>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</si>
  <si>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</si>
  <si>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</si>
  <si>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</si>
  <si>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</si>
  <si>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</si>
  <si>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</si>
  <si>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</si>
  <si>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</si>
  <si>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</si>
  <si>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</si>
  <si>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</si>
  <si>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</si>
  <si>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</si>
  <si>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</si>
  <si>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</si>
  <si>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</si>
  <si>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</si>
  <si>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</si>
  <si>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</si>
  <si>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</si>
  <si>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</si>
  <si>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</si>
  <si>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</si>
  <si>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</si>
  <si>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</si>
  <si>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</si>
  <si>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</si>
  <si>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</si>
  <si>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</si>
  <si>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</si>
  <si>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</si>
  <si>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</si>
  <si>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</si>
  <si>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</si>
  <si>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</si>
  <si>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</si>
  <si>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</si>
  <si>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</si>
  <si>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</si>
  <si>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</si>
  <si>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</si>
  <si>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</si>
  <si>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</si>
  <si>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</si>
  <si>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</si>
  <si>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</si>
  <si>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</si>
  <si>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</si>
  <si>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</si>
  <si>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</si>
  <si>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</si>
  <si>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</si>
  <si>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</si>
  <si>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</si>
  <si>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</si>
  <si>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</si>
  <si>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</si>
  <si>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</si>
  <si>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</si>
  <si>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</si>
  <si>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</si>
  <si>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</si>
  <si>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</si>
  <si>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</si>
  <si>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</si>
  <si>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</si>
  <si>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</si>
  <si>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</si>
  <si>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</si>
  <si>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</si>
  <si>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</si>
  <si>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</si>
  <si>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</si>
  <si>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</si>
  <si>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</si>
  <si>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</si>
  <si>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</si>
  <si>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</si>
  <si>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</si>
  <si>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</si>
  <si>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</si>
  <si>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</si>
  <si>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</si>
  <si>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</si>
  <si>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</si>
  <si>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</si>
  <si>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</si>
  <si>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</si>
  <si>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</si>
  <si>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</si>
  <si>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</si>
  <si>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</si>
  <si>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</si>
  <si>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</si>
  <si>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</si>
  <si>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</si>
  <si>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</si>
  <si>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</si>
  <si>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</si>
  <si>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</si>
  <si>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</si>
  <si>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</si>
  <si>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</si>
  <si>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</si>
  <si>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</si>
  <si>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</si>
  <si>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</si>
  <si>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</si>
  <si>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</si>
  <si>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</si>
  <si>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</si>
  <si>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</si>
  <si>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</si>
  <si>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</si>
  <si>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</si>
  <si>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</si>
  <si>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</si>
  <si>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</si>
  <si>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</si>
  <si>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</si>
  <si>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</si>
  <si>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</si>
  <si>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</si>
  <si>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</si>
  <si>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</si>
  <si>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</si>
  <si>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</si>
  <si>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</si>
  <si>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</si>
  <si>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</si>
  <si>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</si>
  <si>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</si>
  <si>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</si>
  <si>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</si>
  <si>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</si>
  <si>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</si>
  <si>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</si>
  <si>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</si>
  <si>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</si>
  <si>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</si>
  <si>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</si>
  <si>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</si>
  <si>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</si>
  <si>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</si>
  <si>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</si>
  <si>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</si>
  <si>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</si>
  <si>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</si>
  <si>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</si>
  <si>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</si>
  <si>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</si>
  <si>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</si>
  <si>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</si>
  <si>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</si>
  <si>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</si>
  <si>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</si>
  <si>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</si>
  <si>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</si>
  <si>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</si>
  <si>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</si>
  <si>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</si>
  <si>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</si>
  <si>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</si>
  <si>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</si>
  <si>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</si>
  <si>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</si>
  <si>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</si>
  <si>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</si>
  <si>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</si>
  <si>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</si>
  <si>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</si>
  <si>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</si>
  <si>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</si>
  <si>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</si>
  <si>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</si>
  <si>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</si>
  <si>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</si>
  <si>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</si>
  <si>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</si>
  <si>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</si>
  <si>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</si>
  <si>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</si>
  <si>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</si>
  <si>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</si>
  <si>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</si>
  <si>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</si>
  <si>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</si>
  <si>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</si>
  <si>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</si>
  <si>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</si>
  <si>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</si>
  <si>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</si>
  <si>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</si>
  <si>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</si>
  <si>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</si>
  <si>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</si>
  <si>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</si>
  <si>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</si>
  <si>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</si>
  <si>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</si>
  <si>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</si>
  <si>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</si>
  <si>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</si>
  <si>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</si>
  <si>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</si>
  <si>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</si>
  <si>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</si>
  <si>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</si>
  <si>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</si>
  <si>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</si>
  <si>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</si>
  <si>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</si>
  <si>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</si>
  <si>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</si>
  <si>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</si>
  <si>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</si>
  <si>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</si>
  <si>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</si>
  <si>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</si>
  <si>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</si>
  <si>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</si>
  <si>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</si>
  <si>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</si>
  <si>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</si>
  <si>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</si>
  <si>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</si>
  <si>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</si>
  <si>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</si>
  <si>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</si>
  <si>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</si>
  <si>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</si>
  <si>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</si>
  <si>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</si>
  <si>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</si>
  <si>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</si>
  <si>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</si>
  <si>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</si>
  <si>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</si>
  <si>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</si>
  <si>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</si>
  <si>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</si>
  <si>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</si>
  <si>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</si>
  <si>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</si>
  <si>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</si>
  <si>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</si>
  <si>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</si>
  <si>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</si>
  <si>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</si>
  <si>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</si>
  <si>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</si>
  <si>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</si>
  <si>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</si>
  <si>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</si>
  <si>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</si>
  <si>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</si>
  <si>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</si>
  <si>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</si>
  <si>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</si>
  <si>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</si>
  <si>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</si>
  <si>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</si>
  <si>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</si>
  <si>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</si>
  <si>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</si>
  <si>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</si>
  <si>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</si>
  <si>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</si>
  <si>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</si>
  <si>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</si>
  <si>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</si>
  <si>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</si>
  <si>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</si>
  <si>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</si>
  <si>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</si>
  <si>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</si>
  <si>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</si>
  <si>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</si>
  <si>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</si>
  <si>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</si>
  <si>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</si>
  <si>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</si>
  <si>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</si>
  <si>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</si>
  <si>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</si>
  <si>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</si>
  <si>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</si>
  <si>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</si>
  <si>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</si>
  <si>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</si>
  <si>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</si>
  <si>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</si>
  <si>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</si>
  <si>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</si>
  <si>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</si>
  <si>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</si>
  <si>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</si>
  <si>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</si>
  <si>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</si>
  <si>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</si>
  <si>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</si>
  <si>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</si>
  <si>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</si>
  <si>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</si>
  <si>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</si>
  <si>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</si>
  <si>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</si>
  <si>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</si>
  <si>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</si>
  <si>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</si>
  <si>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</si>
  <si>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</si>
  <si>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</si>
  <si>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</si>
  <si>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</si>
  <si>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</si>
  <si>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</si>
  <si>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</si>
  <si>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</si>
  <si>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</si>
  <si>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</si>
  <si>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</si>
  <si>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</si>
  <si>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</si>
  <si>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</si>
  <si>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</si>
  <si>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</si>
  <si>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</si>
  <si>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</si>
  <si>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</si>
  <si>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</si>
  <si>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</si>
  <si>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</si>
  <si>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</si>
  <si>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</si>
  <si>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</si>
  <si>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</si>
  <si>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</si>
  <si>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</si>
  <si>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</si>
  <si>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</si>
  <si>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</si>
  <si>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</si>
  <si>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</si>
  <si>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</si>
  <si>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</si>
  <si>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</si>
  <si>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</si>
  <si>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</si>
  <si>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</si>
  <si>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</si>
  <si>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</si>
  <si>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</si>
  <si>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</si>
  <si>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</si>
  <si>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</si>
  <si>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</si>
  <si>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</si>
  <si>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</si>
  <si>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</si>
  <si>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</si>
  <si>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</si>
  <si>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</si>
  <si>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</si>
  <si>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</si>
  <si>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</si>
  <si>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</si>
  <si>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</si>
  <si>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</si>
  <si>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</si>
  <si>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</si>
  <si>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</si>
  <si>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</si>
  <si>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</si>
  <si>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</si>
  <si>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</si>
  <si>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</si>
  <si>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</si>
  <si>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</si>
  <si>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</si>
  <si>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</si>
  <si>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</si>
  <si>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</si>
  <si>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</si>
  <si>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</si>
  <si>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</si>
  <si>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</si>
  <si>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</si>
  <si>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</si>
  <si>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</si>
  <si>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</si>
  <si>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</si>
  <si>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</si>
  <si>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</si>
  <si>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</si>
  <si>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</si>
  <si>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</si>
  <si>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</si>
  <si>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</si>
  <si>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</si>
  <si>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</si>
  <si>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</si>
  <si>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</si>
  <si>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</si>
  <si>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</si>
  <si>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</si>
  <si>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</si>
  <si>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</si>
  <si>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</si>
  <si>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</si>
  <si>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</si>
  <si>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</si>
  <si>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</si>
  <si>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</si>
  <si>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</si>
  <si>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</si>
  <si>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</si>
  <si>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</si>
  <si>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</si>
  <si>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</si>
  <si>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</si>
  <si>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</si>
  <si>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</si>
  <si>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</si>
  <si>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</si>
  <si>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</si>
  <si>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</si>
  <si>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</si>
  <si>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</si>
  <si>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</si>
  <si>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</si>
  <si>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</si>
  <si>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</si>
  <si>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</si>
  <si>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</si>
  <si>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</si>
  <si>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</si>
  <si>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</si>
  <si>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</si>
  <si>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</si>
  <si>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</si>
  <si>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</si>
  <si>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</si>
  <si>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</si>
  <si>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</si>
  <si>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</si>
  <si>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</si>
  <si>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</si>
  <si>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</si>
  <si>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</si>
  <si>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</si>
  <si>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</si>
  <si>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</si>
  <si>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</si>
  <si>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</si>
  <si>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</si>
  <si>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</si>
  <si>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</si>
  <si>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</si>
  <si>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</si>
  <si>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</si>
  <si>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</si>
  <si>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</si>
  <si>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</si>
  <si>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</si>
  <si>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</si>
  <si>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</si>
  <si>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</si>
  <si>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</si>
  <si>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</si>
  <si>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</si>
  <si>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</si>
  <si>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</si>
  <si>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</si>
  <si>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</si>
  <si>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</si>
  <si>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</si>
  <si>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</si>
  <si>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</si>
  <si>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</si>
  <si>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</si>
  <si>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</si>
  <si>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</si>
  <si>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</si>
  <si>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</si>
  <si>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</si>
  <si>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</si>
  <si>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</si>
  <si>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</si>
  <si>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</si>
  <si>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</si>
  <si>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</si>
  <si>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</si>
  <si>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</si>
  <si>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</si>
  <si>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</si>
  <si>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</si>
  <si>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</si>
  <si>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</si>
  <si>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</si>
  <si>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</si>
  <si>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</si>
  <si>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</si>
  <si>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</si>
  <si>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</si>
  <si>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</si>
  <si>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</si>
  <si>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</si>
  <si>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</si>
  <si>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</si>
  <si>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</si>
  <si>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</si>
  <si>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</si>
  <si>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</si>
  <si>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</si>
  <si>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</si>
  <si>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</si>
  <si>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</si>
  <si>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</si>
  <si>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</si>
  <si>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</si>
  <si>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</si>
  <si>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</si>
  <si>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</si>
  <si>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</si>
  <si>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</si>
  <si>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</si>
  <si>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</si>
  <si>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</si>
  <si>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</si>
  <si>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</si>
  <si>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</si>
  <si>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</si>
  <si>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</si>
  <si>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</si>
  <si>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</si>
  <si>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</si>
  <si>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</si>
  <si>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</si>
  <si>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</si>
  <si>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</si>
  <si>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</si>
  <si>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</si>
  <si>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</si>
  <si>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</si>
  <si>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</si>
  <si>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</si>
  <si>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</si>
  <si>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</si>
  <si>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</si>
  <si>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</si>
  <si>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</si>
  <si>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</si>
  <si>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</si>
  <si>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</si>
  <si>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</si>
  <si>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</si>
  <si>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</si>
  <si>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</si>
  <si>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</si>
  <si>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</si>
  <si>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</si>
  <si>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</si>
  <si>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</si>
  <si>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</si>
  <si>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</si>
  <si>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</si>
  <si>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</si>
  <si>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</si>
  <si>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</si>
  <si>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</si>
  <si>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</si>
  <si>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</si>
  <si>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</si>
  <si>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</si>
  <si>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</si>
  <si>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</si>
  <si>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</si>
  <si>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</si>
  <si>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</si>
  <si>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</si>
  <si>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</si>
  <si>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</si>
  <si>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</si>
  <si>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</si>
  <si>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</si>
  <si>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</si>
  <si>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</si>
  <si>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</si>
  <si>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</si>
  <si>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</si>
  <si>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</si>
  <si>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</si>
  <si>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</si>
  <si>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</si>
  <si>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</si>
  <si>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</si>
  <si>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</si>
  <si>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</si>
  <si>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</si>
  <si>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</si>
  <si>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</si>
  <si>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</si>
  <si>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</si>
  <si>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</si>
  <si>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</si>
  <si>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</si>
  <si>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</si>
  <si>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</si>
  <si>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</si>
  <si>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</si>
  <si>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</si>
  <si>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</si>
  <si>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</si>
  <si>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</si>
  <si>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</si>
  <si>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</si>
  <si>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</si>
  <si>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</si>
  <si>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</si>
  <si>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</si>
  <si>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</si>
  <si>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</si>
  <si>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</si>
  <si>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</si>
  <si>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</si>
  <si>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</si>
  <si>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</si>
  <si>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</si>
  <si>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</si>
  <si>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</si>
  <si>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</si>
  <si>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</si>
  <si>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</si>
  <si>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</si>
  <si>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</si>
  <si>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</si>
  <si>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</si>
  <si>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</si>
  <si>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</si>
  <si>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</si>
  <si>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</si>
  <si>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</si>
  <si>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</si>
  <si>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</si>
  <si>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</si>
  <si>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</si>
  <si>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</si>
  <si>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</si>
  <si>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</si>
  <si>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</si>
  <si>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</si>
  <si>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</si>
  <si>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</si>
  <si>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</si>
  <si>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</si>
  <si>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</si>
  <si>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</si>
  <si>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</si>
  <si>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</si>
  <si>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</si>
  <si>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</si>
  <si>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</si>
  <si>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</si>
  <si>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</si>
  <si>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</si>
  <si>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</si>
  <si>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</si>
  <si>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</si>
  <si>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</si>
  <si>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</si>
  <si>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</si>
  <si>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</si>
  <si>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</si>
  <si>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</si>
  <si>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</si>
  <si>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</si>
  <si>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</si>
  <si>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</si>
  <si>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</si>
  <si>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</si>
  <si>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</si>
  <si>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</si>
  <si>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</si>
  <si>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</si>
  <si>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</si>
  <si>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</si>
  <si>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</si>
  <si>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</si>
  <si>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</si>
  <si>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</si>
  <si>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</si>
  <si>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</si>
  <si>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</si>
  <si>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</si>
  <si>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</si>
  <si>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</si>
  <si>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</si>
  <si>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</si>
  <si>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</si>
  <si>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</si>
  <si>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</si>
  <si>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</si>
  <si>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</si>
  <si>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</si>
  <si>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</si>
  <si>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</si>
  <si>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</si>
  <si>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</si>
  <si>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</si>
  <si>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</si>
  <si>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</si>
  <si>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</si>
  <si>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</si>
  <si>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</si>
  <si>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</si>
  <si>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</si>
  <si>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</si>
  <si>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</si>
  <si>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</si>
  <si>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</si>
  <si>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</si>
  <si>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</si>
  <si>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</si>
  <si>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</si>
  <si>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</si>
  <si>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</si>
  <si>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</si>
  <si>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</si>
  <si>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</si>
  <si>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</si>
  <si>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</si>
  <si>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</si>
  <si>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</si>
  <si>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</si>
  <si>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</si>
  <si>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</si>
  <si>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</si>
  <si>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</si>
  <si>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</si>
  <si>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</si>
  <si>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</si>
  <si>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</si>
  <si>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</si>
  <si>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</si>
  <si>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</si>
  <si>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</si>
  <si>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</si>
  <si>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</si>
  <si>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</si>
  <si>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</si>
  <si>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</si>
  <si>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</si>
  <si>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</si>
  <si>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</si>
  <si>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</si>
  <si>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</si>
  <si>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</si>
  <si>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</si>
  <si>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</si>
  <si>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</si>
  <si>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</si>
  <si>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</si>
  <si>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</si>
  <si>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</si>
  <si>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</si>
  <si>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</si>
  <si>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</si>
  <si>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</si>
  <si>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</si>
  <si>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</si>
  <si>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</si>
  <si>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</si>
  <si>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</si>
  <si>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</si>
  <si>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</si>
  <si>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</si>
  <si>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</si>
  <si>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</si>
  <si>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</si>
  <si>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</si>
  <si>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</si>
  <si>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</si>
  <si>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</si>
  <si>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</si>
  <si>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</si>
  <si>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</si>
  <si>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</si>
  <si>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</si>
  <si>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</si>
  <si>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</si>
  <si>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</si>
  <si>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</si>
  <si>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</si>
  <si>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</si>
  <si>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</si>
  <si>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</si>
  <si>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</si>
  <si>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</si>
  <si>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</si>
  <si>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</si>
  <si>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</si>
  <si>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</si>
  <si>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</si>
  <si>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</si>
  <si>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</si>
  <si>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</si>
  <si>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</si>
  <si>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</si>
  <si>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</si>
  <si>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</si>
  <si>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</si>
  <si>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</si>
  <si>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</si>
  <si>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</si>
  <si>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</si>
  <si>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</si>
  <si>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</si>
  <si>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</si>
  <si>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</si>
  <si>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</si>
  <si>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</si>
  <si>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</si>
  <si>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</si>
  <si>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</si>
  <si>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</si>
  <si>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</si>
  <si>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</si>
  <si>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</si>
  <si>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</si>
  <si>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</si>
  <si>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</si>
  <si>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</si>
  <si>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</si>
  <si>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</si>
  <si>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</si>
  <si>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</si>
  <si>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</si>
  <si>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</si>
  <si>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</si>
  <si>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</si>
  <si>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</si>
  <si>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</si>
  <si>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</si>
  <si>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</si>
  <si>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</si>
  <si>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</si>
  <si>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</si>
  <si>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</si>
  <si>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</si>
  <si>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</si>
  <si>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</si>
  <si>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</si>
  <si>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</si>
  <si>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</si>
  <si>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</si>
  <si>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</si>
  <si>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</si>
  <si>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</si>
  <si>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</si>
  <si>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</si>
  <si>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</si>
  <si>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</si>
  <si>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</si>
  <si>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</si>
  <si>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</si>
  <si>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</si>
  <si>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</si>
  <si>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</si>
  <si>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</si>
  <si>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</si>
  <si>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</si>
  <si>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</si>
  <si>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</si>
  <si>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</si>
  <si>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</si>
  <si>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</si>
  <si>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</si>
  <si>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</si>
  <si>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</si>
  <si>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</si>
  <si>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</si>
  <si>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</si>
  <si>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</si>
  <si>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</si>
  <si>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</si>
  <si>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</si>
  <si>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</si>
  <si>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</si>
  <si>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</si>
  <si>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</si>
  <si>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</si>
  <si>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</si>
  <si>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</si>
  <si>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</si>
  <si>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</si>
  <si>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</si>
  <si>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</si>
  <si>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</si>
  <si>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</si>
  <si>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</si>
  <si>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</si>
  <si>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</si>
  <si>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</si>
  <si>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</si>
  <si>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</si>
  <si>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</si>
  <si>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</si>
  <si>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</si>
  <si>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</si>
  <si>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</si>
  <si>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</si>
  <si>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</si>
  <si>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</si>
  <si>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</si>
  <si>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</si>
  <si>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</si>
  <si>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</si>
  <si>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</si>
  <si>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</si>
  <si>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</si>
  <si>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</si>
  <si>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</si>
  <si>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</si>
  <si>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</si>
  <si>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</si>
  <si>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</si>
  <si>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</si>
  <si>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</si>
  <si>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</si>
  <si>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</si>
  <si>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</si>
  <si>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</si>
  <si>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</si>
  <si>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</si>
  <si>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</si>
  <si>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</si>
  <si>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</si>
  <si>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</si>
  <si>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</si>
  <si>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</si>
  <si>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</si>
  <si>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</si>
  <si>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</si>
  <si>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</si>
  <si>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</si>
  <si>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</si>
  <si>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</si>
  <si>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</si>
  <si>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</si>
  <si>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</si>
  <si>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</si>
  <si>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</si>
  <si>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</si>
  <si>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</si>
  <si>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</si>
  <si>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</si>
  <si>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</si>
  <si>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</si>
  <si>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</si>
  <si>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</si>
  <si>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</si>
  <si>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</si>
  <si>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</si>
  <si>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</si>
  <si>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</si>
  <si>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</si>
  <si>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</si>
  <si>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</si>
  <si>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</si>
  <si>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</si>
  <si>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</si>
  <si>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</si>
  <si>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</si>
  <si>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</si>
  <si>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</si>
  <si>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</si>
  <si>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</si>
  <si>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</si>
  <si>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</si>
  <si>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</si>
  <si>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</si>
  <si>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</si>
  <si>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</si>
  <si>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</si>
  <si>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</si>
  <si>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</si>
  <si>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</si>
  <si>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</si>
  <si>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</si>
  <si>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</si>
  <si>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</si>
  <si>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</si>
  <si>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</si>
  <si>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</si>
  <si>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</si>
  <si>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</si>
  <si>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</si>
  <si>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</si>
  <si>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</si>
  <si>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</si>
  <si>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</si>
  <si>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</si>
  <si>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</si>
  <si>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</si>
  <si>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</si>
  <si>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</si>
  <si>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</si>
  <si>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</si>
  <si>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</si>
  <si>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</si>
  <si>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</si>
  <si>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</si>
  <si>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</si>
  <si>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</si>
  <si>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</si>
  <si>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</si>
  <si>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</si>
  <si>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</si>
  <si>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</si>
  <si>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</si>
  <si>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</si>
  <si>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</si>
  <si>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</si>
  <si>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</si>
  <si>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</si>
  <si>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</si>
  <si>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</si>
  <si>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</si>
  <si>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</si>
  <si>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</si>
  <si>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</si>
  <si>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</si>
  <si>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</si>
  <si>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</si>
  <si>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</si>
  <si>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</si>
  <si>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</si>
  <si>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</si>
  <si>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</si>
  <si>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</si>
  <si>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</si>
  <si>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</si>
  <si>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</si>
  <si>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</si>
  <si>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</si>
  <si>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</si>
  <si>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</si>
  <si>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</si>
  <si>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</si>
  <si>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</si>
  <si>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</si>
  <si>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</si>
  <si>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</si>
  <si>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</si>
  <si>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</si>
  <si>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</si>
  <si>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</si>
  <si>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</si>
  <si>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</si>
  <si>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</si>
  <si>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</si>
  <si>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</si>
  <si>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</si>
  <si>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</si>
  <si>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</si>
  <si>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</si>
  <si>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</si>
  <si>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</si>
  <si>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</si>
  <si>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</si>
  <si>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</si>
  <si>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</si>
  <si>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</si>
  <si>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</si>
  <si>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</si>
  <si>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</si>
  <si>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</si>
  <si>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</si>
  <si>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</si>
  <si>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</si>
  <si>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</si>
  <si>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</si>
  <si>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</si>
  <si>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</si>
  <si>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</si>
  <si>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</si>
  <si>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</si>
  <si>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</si>
  <si>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</si>
  <si>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</si>
  <si>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</si>
  <si>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</si>
  <si>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</si>
  <si>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</si>
  <si>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</si>
  <si>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</si>
  <si>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</si>
  <si>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</si>
  <si>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</si>
  <si>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</si>
  <si>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</si>
  <si>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</si>
  <si>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</si>
  <si>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</si>
  <si>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</si>
  <si>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</si>
  <si>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</si>
  <si>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</si>
  <si>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</si>
  <si>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</si>
  <si>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</si>
  <si>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</si>
  <si>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</si>
  <si>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</si>
  <si>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</si>
  <si>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</si>
  <si>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</si>
  <si>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</si>
  <si>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</si>
  <si>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</si>
  <si>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</si>
  <si>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</si>
  <si>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</si>
  <si>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</si>
  <si>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</si>
  <si>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</si>
  <si>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</si>
  <si>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</si>
  <si>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</si>
  <si>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</si>
  <si>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</si>
  <si>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</si>
  <si>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</si>
  <si>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</si>
  <si>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</si>
  <si>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</si>
  <si>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</si>
  <si>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</si>
  <si>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</si>
  <si>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</si>
  <si>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</si>
  <si>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</si>
  <si>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</si>
  <si>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</si>
  <si>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</si>
  <si>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</si>
  <si>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</si>
  <si>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</si>
  <si>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</si>
  <si>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</si>
  <si>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</si>
  <si>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</si>
  <si>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</si>
  <si>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</si>
  <si>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</si>
  <si>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</si>
  <si>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</si>
  <si>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</si>
  <si>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</si>
  <si>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</si>
  <si>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</si>
  <si>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</si>
  <si>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</si>
  <si>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</si>
  <si>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</si>
  <si>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</si>
  <si>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</si>
  <si>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</si>
  <si>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</si>
  <si>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</si>
  <si>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</si>
  <si>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</si>
  <si>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</si>
  <si>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</si>
  <si>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</si>
  <si>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</si>
  <si>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</si>
  <si>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</si>
  <si>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</si>
  <si>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</si>
  <si>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</si>
  <si>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</si>
  <si>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</si>
  <si>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</si>
  <si>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</si>
  <si>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</si>
  <si>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</si>
  <si>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</si>
  <si>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</si>
  <si>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</si>
  <si>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</si>
  <si>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</si>
  <si>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</si>
  <si>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</si>
  <si>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</si>
  <si>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</si>
  <si>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</si>
  <si>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</si>
  <si>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</si>
  <si>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</si>
  <si>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</si>
  <si>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</si>
  <si>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</si>
  <si>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</si>
  <si>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</si>
  <si>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</si>
  <si>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</si>
  <si>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</si>
  <si>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</si>
  <si>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</si>
  <si>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</si>
  <si>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</si>
  <si>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</si>
  <si>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</si>
  <si>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</si>
  <si>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</si>
  <si>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</si>
  <si>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</si>
  <si>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</si>
  <si>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</si>
  <si>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</si>
  <si>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</si>
  <si>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</si>
  <si>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</si>
  <si>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</si>
  <si>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</si>
  <si>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</si>
  <si>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</si>
  <si>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</si>
  <si>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</si>
  <si>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</si>
  <si>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</si>
  <si>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</si>
  <si>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</si>
  <si>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</si>
  <si>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</si>
  <si>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</si>
  <si>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</si>
  <si>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</si>
  <si>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</si>
  <si>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</si>
  <si>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</si>
  <si>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</si>
  <si>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</si>
  <si>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</si>
  <si>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</si>
  <si>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</si>
  <si>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</si>
  <si>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</si>
  <si>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</si>
  <si>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</si>
  <si>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</si>
  <si>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</si>
  <si>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</si>
  <si>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</si>
  <si>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</si>
  <si>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</si>
  <si>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</si>
  <si>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</si>
  <si>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</si>
  <si>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</si>
  <si>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</si>
  <si>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</si>
  <si>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</si>
  <si>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</si>
  <si>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</si>
  <si>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</si>
  <si>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</si>
  <si>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</si>
  <si>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</si>
  <si>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</si>
  <si>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</si>
  <si>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</si>
  <si>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</si>
  <si>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</si>
  <si>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</si>
  <si>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</si>
  <si>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</si>
  <si>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</si>
  <si>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</si>
  <si>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</si>
  <si>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</si>
  <si>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</si>
  <si>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</si>
  <si>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</si>
  <si>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</si>
  <si>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</si>
  <si>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</si>
  <si>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</si>
  <si>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</si>
  <si>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</si>
  <si>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</si>
  <si>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</si>
  <si>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</si>
  <si>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</si>
  <si>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</si>
  <si>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</si>
  <si>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</si>
  <si>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</si>
  <si>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</si>
  <si>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</si>
  <si>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</si>
  <si>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</si>
  <si>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</si>
  <si>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</si>
  <si>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</si>
  <si>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</si>
  <si>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</si>
  <si>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</si>
  <si>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</si>
  <si>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</si>
  <si>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</si>
  <si>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</si>
  <si>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</si>
  <si>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</si>
  <si>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</si>
  <si>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</si>
  <si>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</si>
  <si>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</si>
  <si>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</si>
  <si>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</si>
  <si>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</si>
  <si>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</si>
  <si>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</si>
  <si>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</si>
  <si>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</si>
  <si>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</si>
  <si>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</si>
  <si>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</si>
  <si>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</si>
  <si>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</si>
  <si>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</si>
  <si>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</si>
  <si>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</si>
  <si>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</si>
  <si>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</si>
  <si>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</si>
  <si>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</si>
  <si>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</si>
  <si>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</si>
  <si>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</si>
  <si>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</si>
  <si>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</si>
  <si>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</si>
  <si>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</si>
  <si>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</si>
  <si>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</si>
  <si>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</si>
  <si>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</si>
  <si>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</si>
  <si>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</si>
  <si>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</si>
  <si>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</si>
  <si>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</si>
  <si>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</si>
  <si>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</si>
  <si>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</si>
  <si>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</si>
  <si>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</si>
  <si>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</si>
  <si>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</si>
  <si>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</si>
  <si>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</si>
  <si>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</si>
  <si>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</si>
  <si>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</si>
  <si>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</si>
  <si>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</si>
  <si>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</si>
  <si>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</si>
  <si>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</si>
  <si>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</si>
  <si>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</si>
  <si>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</si>
  <si>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</si>
  <si>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</si>
  <si>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</si>
  <si>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</si>
  <si>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</si>
  <si>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</si>
  <si>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</si>
  <si>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</si>
  <si>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</si>
  <si>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</si>
  <si>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</si>
  <si>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</si>
  <si>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</si>
  <si>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</si>
  <si>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</si>
  <si>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</si>
  <si>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</si>
  <si>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</si>
  <si>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</si>
  <si>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</si>
  <si>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</si>
  <si>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</si>
  <si>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</si>
  <si>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</si>
  <si>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</si>
  <si>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</si>
  <si>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</si>
  <si>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</si>
  <si>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</si>
  <si>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</si>
  <si>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</si>
  <si>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</si>
  <si>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</si>
  <si>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</si>
  <si>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</si>
  <si>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</si>
  <si>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</si>
  <si>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</si>
  <si>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</si>
  <si>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</si>
  <si>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</si>
  <si>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</si>
  <si>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</si>
  <si>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</si>
  <si>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</si>
  <si>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</si>
  <si>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</si>
  <si>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</si>
  <si>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</si>
  <si>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</si>
  <si>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</si>
  <si>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</si>
  <si>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</si>
  <si>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</si>
  <si>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</si>
  <si>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</si>
  <si>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</si>
  <si>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</si>
  <si>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</si>
  <si>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</si>
  <si>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</si>
  <si>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</si>
  <si>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</si>
  <si>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</si>
  <si>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</si>
  <si>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</si>
  <si>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</si>
  <si>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</si>
  <si>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</si>
  <si>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</si>
  <si>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</si>
  <si>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</si>
  <si>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</si>
  <si>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</si>
  <si>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</si>
  <si>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</si>
  <si>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</si>
  <si>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</si>
  <si>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</si>
  <si>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</si>
  <si>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</si>
  <si>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</si>
  <si>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</si>
  <si>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</si>
  <si>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</si>
  <si>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</si>
  <si>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</si>
  <si>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</si>
  <si>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</si>
  <si>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</si>
  <si>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</si>
  <si>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</si>
  <si>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</si>
  <si>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</si>
  <si>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</si>
  <si>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</si>
  <si>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</si>
  <si>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</si>
  <si>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</si>
  <si>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</si>
  <si>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</si>
  <si>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</si>
  <si>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</si>
  <si>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</si>
  <si>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</si>
  <si>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</si>
  <si>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</si>
  <si>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</si>
  <si>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</si>
  <si>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</si>
  <si>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</si>
  <si>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</si>
  <si>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</si>
  <si>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</si>
  <si>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</si>
  <si>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</si>
  <si>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</si>
  <si>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</si>
  <si>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</si>
  <si>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</si>
  <si>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</si>
  <si>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</si>
  <si>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</si>
  <si>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</si>
  <si>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</si>
  <si>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</si>
  <si>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</si>
  <si>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</si>
  <si>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</si>
  <si>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</si>
  <si>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</si>
  <si>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</si>
  <si>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</si>
  <si>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</si>
  <si>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</si>
  <si>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</si>
  <si>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</si>
  <si>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</si>
  <si>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</si>
  <si>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</si>
  <si>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</si>
  <si>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</si>
  <si>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</si>
  <si>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</si>
  <si>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</si>
  <si>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</si>
  <si>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</si>
  <si>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</si>
  <si>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</si>
  <si>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</si>
  <si>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</si>
  <si>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</si>
  <si>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</si>
  <si>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</si>
  <si>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</si>
  <si>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</si>
  <si>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</si>
  <si>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</si>
  <si>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</si>
  <si>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</si>
  <si>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</si>
  <si>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</si>
  <si>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</si>
  <si>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</si>
  <si>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</si>
  <si>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</si>
  <si>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</si>
  <si>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</si>
  <si>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</si>
  <si>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</si>
  <si>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</si>
  <si>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</si>
  <si>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</si>
  <si>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</si>
  <si>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</si>
  <si>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</si>
  <si>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</si>
  <si>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</si>
  <si>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</si>
  <si>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</si>
  <si>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</si>
  <si>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</si>
  <si>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</si>
  <si>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</si>
  <si>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</si>
  <si>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</si>
  <si>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</si>
  <si>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</si>
  <si>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</si>
  <si>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</si>
  <si>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</si>
  <si>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</si>
  <si>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</si>
  <si>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</si>
  <si>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</si>
  <si>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</si>
  <si>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</si>
  <si>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</si>
  <si>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</si>
  <si>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</si>
  <si>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</si>
  <si>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</si>
  <si>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</si>
  <si>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</si>
  <si>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</si>
  <si>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</si>
  <si>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</si>
  <si>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</si>
  <si>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</si>
  <si>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</si>
  <si>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</si>
  <si>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</si>
  <si>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</si>
  <si>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</si>
  <si>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</si>
  <si>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</si>
  <si>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</si>
  <si>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</si>
  <si>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</si>
  <si>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</si>
  <si>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</si>
  <si>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</si>
  <si>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</si>
  <si>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</si>
  <si>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</si>
  <si>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</si>
  <si>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</si>
  <si>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</si>
  <si>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</si>
  <si>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</si>
  <si>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</si>
  <si>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</si>
  <si>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</si>
  <si>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</si>
  <si>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</si>
  <si>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</si>
  <si>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</si>
  <si>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</si>
  <si>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</si>
  <si>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</si>
  <si>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</si>
  <si>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</si>
  <si>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</si>
  <si>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</si>
  <si>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</si>
  <si>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</si>
  <si>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</si>
  <si>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</si>
  <si>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</si>
  <si>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</si>
  <si>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</si>
  <si>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</si>
  <si>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</si>
  <si>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</si>
  <si>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</si>
  <si>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</si>
  <si>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</si>
  <si>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</si>
  <si>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</si>
  <si>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</si>
  <si>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</si>
  <si>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</si>
  <si>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</si>
  <si>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</si>
  <si>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</si>
  <si>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</si>
  <si>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</si>
  <si>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</si>
  <si>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</si>
  <si>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</si>
  <si>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</si>
  <si>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</si>
  <si>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</si>
  <si>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</si>
  <si>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</si>
  <si>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</si>
  <si>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</si>
  <si>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</si>
  <si>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</si>
  <si>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</si>
  <si>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</si>
  <si>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</si>
  <si>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</si>
  <si>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</si>
  <si>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</si>
  <si>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</si>
  <si>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</si>
  <si>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</si>
  <si>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</si>
  <si>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</si>
  <si>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</si>
  <si>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</si>
  <si>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</si>
  <si>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</si>
  <si>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</si>
  <si>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</si>
  <si>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</si>
  <si>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</si>
  <si>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</si>
  <si>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</si>
  <si>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</si>
  <si>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</si>
  <si>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</si>
  <si>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</si>
  <si>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</si>
  <si>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</si>
  <si>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</si>
  <si>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</si>
  <si>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</si>
  <si>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</si>
  <si>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</si>
  <si>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</si>
  <si>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</si>
  <si>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</si>
  <si>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</si>
  <si>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</si>
  <si>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</si>
  <si>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</si>
  <si>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</si>
  <si>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</si>
  <si>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</si>
  <si>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</si>
  <si>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</si>
  <si>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</si>
  <si>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</si>
  <si>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</si>
  <si>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</si>
  <si>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</si>
  <si>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</si>
  <si>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</si>
  <si>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</si>
  <si>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</si>
  <si>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</si>
  <si>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</si>
  <si>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</si>
  <si>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</si>
  <si>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</si>
  <si>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</si>
  <si>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</si>
  <si>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</si>
  <si>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</si>
  <si>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</si>
  <si>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</si>
  <si>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</si>
  <si>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</si>
  <si>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</si>
  <si>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</si>
  <si>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</si>
  <si>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</si>
  <si>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</si>
  <si>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</si>
  <si>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</si>
  <si>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</si>
  <si>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</si>
  <si>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</si>
  <si>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</si>
  <si>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</si>
  <si>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</si>
  <si>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</si>
  <si>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</si>
  <si>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</si>
  <si>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</si>
  <si>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</si>
  <si>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</si>
  <si>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</si>
  <si>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</si>
  <si>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</si>
  <si>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</si>
  <si>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</si>
  <si>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</si>
  <si>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</si>
  <si>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</si>
  <si>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</si>
  <si>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</si>
  <si>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</si>
  <si>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</si>
  <si>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</si>
  <si>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</si>
  <si>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</si>
  <si>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</si>
  <si>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</si>
  <si>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</si>
  <si>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</si>
  <si>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</si>
  <si>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</si>
  <si>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</si>
  <si>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</si>
  <si>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</si>
  <si>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</si>
  <si>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</si>
  <si>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</si>
  <si>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</si>
  <si>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</si>
  <si>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</si>
  <si>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</si>
  <si>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</si>
  <si>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</si>
  <si>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</si>
  <si>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</si>
  <si>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</si>
  <si>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</si>
  <si>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</si>
  <si>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</si>
  <si>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</si>
  <si>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</si>
  <si>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</si>
  <si>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</si>
  <si>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</si>
  <si>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</si>
  <si>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</si>
  <si>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</si>
  <si>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</si>
  <si>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</si>
  <si>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</si>
  <si>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</si>
  <si>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</si>
  <si>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</si>
  <si>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</si>
  <si>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</si>
  <si>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</si>
  <si>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</si>
  <si>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</si>
  <si>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</si>
  <si>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</si>
  <si>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</si>
  <si>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</si>
  <si>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</si>
  <si>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</si>
  <si>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</si>
  <si>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</si>
  <si>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</si>
  <si>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</si>
  <si>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</si>
  <si>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</si>
  <si>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</si>
  <si>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</si>
  <si>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</si>
  <si>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</si>
  <si>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</si>
  <si>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</si>
  <si>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</si>
  <si>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</si>
  <si>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</si>
  <si>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</si>
  <si>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</si>
  <si>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</si>
  <si>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</si>
  <si>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</si>
  <si>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</si>
  <si>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</si>
  <si>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</si>
  <si>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</si>
  <si>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</si>
  <si>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</si>
  <si>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</si>
  <si>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</si>
  <si>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</si>
  <si>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</si>
  <si>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</si>
  <si>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</si>
  <si>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</si>
  <si>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</si>
  <si>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</si>
  <si>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</si>
  <si>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</si>
  <si>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</si>
  <si>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</si>
  <si>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</si>
  <si>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</si>
  <si>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</si>
  <si>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</si>
  <si>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</si>
  <si>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</si>
  <si>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</si>
  <si>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</si>
  <si>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</si>
  <si>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</si>
  <si>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</si>
  <si>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</si>
  <si>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</si>
  <si>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</si>
  <si>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</si>
  <si>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</si>
  <si>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</si>
  <si>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</si>
  <si>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</si>
  <si>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</si>
  <si>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</si>
  <si>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</si>
  <si>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</si>
  <si>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</si>
  <si>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</si>
  <si>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</si>
  <si>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</si>
  <si>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</si>
  <si>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</si>
  <si>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</si>
  <si>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</si>
  <si>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</si>
  <si>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</si>
  <si>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</si>
  <si>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</si>
  <si>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</si>
  <si>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</si>
  <si>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</si>
  <si>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</si>
  <si>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</si>
  <si>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</si>
  <si>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</si>
  <si>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</si>
  <si>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</si>
  <si>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</si>
  <si>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</si>
  <si>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</si>
  <si>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</si>
  <si>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</si>
  <si>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</si>
  <si>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</si>
  <si>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</si>
  <si>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</si>
  <si>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</si>
  <si>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</si>
  <si>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</si>
  <si>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</si>
  <si>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</si>
  <si>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</si>
  <si>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</si>
  <si>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</si>
  <si>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</si>
  <si>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</si>
  <si>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</si>
  <si>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</si>
  <si>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</si>
  <si>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</si>
  <si>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</si>
  <si>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</si>
  <si>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</si>
  <si>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</si>
  <si>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</si>
  <si>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</si>
  <si>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</si>
  <si>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</si>
  <si>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</si>
  <si>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</si>
  <si>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</si>
  <si>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</si>
  <si>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</si>
  <si>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</si>
  <si>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</si>
  <si>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</si>
  <si>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</si>
  <si>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</si>
  <si>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</si>
  <si>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</si>
  <si>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</si>
  <si>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</si>
  <si>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</si>
  <si>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</si>
  <si>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</si>
  <si>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</si>
  <si>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</si>
  <si>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</si>
  <si>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</si>
  <si>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</si>
  <si>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</si>
  <si>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</si>
  <si>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</si>
  <si>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</si>
  <si>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</si>
  <si>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</si>
  <si>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</si>
  <si>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</si>
  <si>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</si>
  <si>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</si>
  <si>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</si>
  <si>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</si>
  <si>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</si>
  <si>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</si>
  <si>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</si>
  <si>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</si>
  <si>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</si>
  <si>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</si>
  <si>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</si>
  <si>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</si>
  <si>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</si>
  <si>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</si>
  <si>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</si>
  <si>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</si>
  <si>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</si>
  <si>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</si>
  <si>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</si>
  <si>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</si>
  <si>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</si>
  <si>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</si>
  <si>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</si>
  <si>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</si>
  <si>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</si>
  <si>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</si>
  <si>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</si>
  <si>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</si>
  <si>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</si>
  <si>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</si>
  <si>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</si>
  <si>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</si>
  <si>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</si>
  <si>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</si>
  <si>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</si>
  <si>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</si>
  <si>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</si>
  <si>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</si>
  <si>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</si>
  <si>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</si>
  <si>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</si>
  <si>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</si>
  <si>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</si>
  <si>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</si>
  <si>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</si>
  <si>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</si>
  <si>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</si>
  <si>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</si>
  <si>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</si>
  <si>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</si>
  <si>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</si>
  <si>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</si>
  <si>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</si>
  <si>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</si>
  <si>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</si>
  <si>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</si>
  <si>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</si>
  <si>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</si>
  <si>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</si>
  <si>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</si>
  <si>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</si>
  <si>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</si>
  <si>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</si>
  <si>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</si>
  <si>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</si>
  <si>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</si>
  <si>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</si>
  <si>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</si>
  <si>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</si>
  <si>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</si>
  <si>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</si>
  <si>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</si>
  <si>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</si>
  <si>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</si>
  <si>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</si>
  <si>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</si>
  <si>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</si>
  <si>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</si>
  <si>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</si>
  <si>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</si>
  <si>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</si>
  <si>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</si>
  <si>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</si>
  <si>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</si>
  <si>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</si>
  <si>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</si>
  <si>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</si>
  <si>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</si>
  <si>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</si>
  <si>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</si>
  <si>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</si>
  <si>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</si>
  <si>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</si>
  <si>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</si>
  <si>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</si>
  <si>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</si>
  <si>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</si>
  <si>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</si>
  <si>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</si>
  <si>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</si>
  <si>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</si>
  <si>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</si>
  <si>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</si>
  <si>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</si>
  <si>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</si>
  <si>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</si>
  <si>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</si>
  <si>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</si>
  <si>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</si>
  <si>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</si>
  <si>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</si>
  <si>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</si>
  <si>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</si>
  <si>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</si>
  <si>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</si>
  <si>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</si>
  <si>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</si>
  <si>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</si>
  <si>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</si>
  <si>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</si>
  <si>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</si>
  <si>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</si>
  <si>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</si>
  <si>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</si>
  <si>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</si>
  <si>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</si>
  <si>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</si>
  <si>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</si>
  <si>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</si>
  <si>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</si>
  <si>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</si>
  <si>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</si>
  <si>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</si>
  <si>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</si>
  <si>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</si>
  <si>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</si>
  <si>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</si>
  <si>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</si>
  <si>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</si>
  <si>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</si>
  <si>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</si>
  <si>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</si>
  <si>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</si>
  <si>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</si>
  <si>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</si>
  <si>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</si>
  <si>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</si>
  <si>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</si>
  <si>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</si>
  <si>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</si>
  <si>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</si>
  <si>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</si>
  <si>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</si>
  <si>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</si>
  <si>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</si>
  <si>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</si>
  <si>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</si>
  <si>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</si>
  <si>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</si>
  <si>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</si>
  <si>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</si>
  <si>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</si>
  <si>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</si>
  <si>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</si>
  <si>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</si>
  <si>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</si>
  <si>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</si>
  <si>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</si>
  <si>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</si>
  <si>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</si>
  <si>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</si>
  <si>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</si>
  <si>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</si>
  <si>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</si>
  <si>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</si>
  <si>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</si>
  <si>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</si>
  <si>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</si>
  <si>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</si>
  <si>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</si>
  <si>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</si>
  <si>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</si>
  <si>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</si>
  <si>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</si>
  <si>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</si>
  <si>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</si>
  <si>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</si>
  <si>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</si>
  <si>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</si>
  <si>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</si>
  <si>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</si>
  <si>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</si>
  <si>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</si>
  <si>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</si>
  <si>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</si>
  <si>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</si>
  <si>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</si>
  <si>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</si>
  <si>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</si>
  <si>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</si>
  <si>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</si>
  <si>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</si>
  <si>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</si>
  <si>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</si>
  <si>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</si>
  <si>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</si>
  <si>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</si>
  <si>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</si>
  <si>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</si>
  <si>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</si>
  <si>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</si>
  <si>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</si>
  <si>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</si>
  <si>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</si>
  <si>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</si>
  <si>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</si>
  <si>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</si>
  <si>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</si>
  <si>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</si>
  <si>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</si>
  <si>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</si>
  <si>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</si>
  <si>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</si>
  <si>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</si>
  <si>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</si>
  <si>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</si>
  <si>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</si>
  <si>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</si>
  <si>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</si>
  <si>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</si>
  <si>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</si>
  <si>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</si>
  <si>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</si>
  <si>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</si>
  <si>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</si>
  <si>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</si>
  <si>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</si>
  <si>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</si>
  <si>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</si>
  <si>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</si>
  <si>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</si>
  <si>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</si>
  <si>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</si>
  <si>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</si>
  <si>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</si>
  <si>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</si>
  <si>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</si>
  <si>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</si>
  <si>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</si>
  <si>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</si>
  <si>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</si>
  <si>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</si>
  <si>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</si>
  <si>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</si>
  <si>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</si>
  <si>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</si>
  <si>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</si>
  <si>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</si>
  <si>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</si>
  <si>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</si>
  <si>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</si>
  <si>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</si>
  <si>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</si>
  <si>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</si>
  <si>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</si>
  <si>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</si>
  <si>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</si>
  <si>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</si>
  <si>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</si>
  <si>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</si>
  <si>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</si>
  <si>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</si>
  <si>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</si>
  <si>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</si>
  <si>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</si>
  <si>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</si>
  <si>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</si>
  <si>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</si>
  <si>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</si>
  <si>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</si>
  <si>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</si>
  <si>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</si>
  <si>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</si>
  <si>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</si>
  <si>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</si>
  <si>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</si>
  <si>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</si>
  <si>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</si>
  <si>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</si>
  <si>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</si>
  <si>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</si>
  <si>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</si>
  <si>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</si>
  <si>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</si>
  <si>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</si>
  <si>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</si>
  <si>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</si>
  <si>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</si>
  <si>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</si>
  <si>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</si>
  <si>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</si>
  <si>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</si>
  <si>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</si>
  <si>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</si>
  <si>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</si>
  <si>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</si>
  <si>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</si>
  <si>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</si>
  <si>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</si>
  <si>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</si>
  <si>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</si>
  <si>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</si>
  <si>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</si>
  <si>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</si>
  <si>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</si>
  <si>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</si>
  <si>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</si>
  <si>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</si>
  <si>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</si>
  <si>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</si>
  <si>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</si>
  <si>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</si>
  <si>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</si>
  <si>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</si>
  <si>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</si>
  <si>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</si>
  <si>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</si>
  <si>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</si>
  <si>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</si>
  <si>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</si>
  <si>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</si>
  <si>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</si>
  <si>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</si>
  <si>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</si>
  <si>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</si>
  <si>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</si>
  <si>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</si>
  <si>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</si>
  <si>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</si>
  <si>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</si>
  <si>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</si>
  <si>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</si>
  <si>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</si>
  <si>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</si>
  <si>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</si>
  <si>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</si>
  <si>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</si>
  <si>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</si>
  <si>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</si>
  <si>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</si>
  <si>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</si>
  <si>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</si>
  <si>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</si>
  <si>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</si>
  <si>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</si>
  <si>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</si>
  <si>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</si>
  <si>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</si>
  <si>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</si>
  <si>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</si>
  <si>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</si>
  <si>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</si>
  <si>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</si>
  <si>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</si>
  <si>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</si>
  <si>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</si>
  <si>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</si>
  <si>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</si>
  <si>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</si>
  <si>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</si>
  <si>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</si>
  <si>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</si>
  <si>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</si>
  <si>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</si>
  <si>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</si>
  <si>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</si>
  <si>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</si>
  <si>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</si>
  <si>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</si>
  <si>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</si>
  <si>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</si>
  <si>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</si>
  <si>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</si>
  <si>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</si>
  <si>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</si>
  <si>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</si>
  <si>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</si>
  <si>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</si>
  <si>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</si>
  <si>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</si>
  <si>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</si>
  <si>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</si>
  <si>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</si>
  <si>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</si>
  <si>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</si>
  <si>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</si>
  <si>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</si>
  <si>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</si>
  <si>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</si>
  <si>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</si>
  <si>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</si>
  <si>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</si>
  <si>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</si>
  <si>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</si>
  <si>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</si>
  <si>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</si>
  <si>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</si>
  <si>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</si>
  <si>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</si>
  <si>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</si>
  <si>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</si>
  <si>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</si>
  <si>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</si>
  <si>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</si>
  <si>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</si>
  <si>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</si>
  <si>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</si>
  <si>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</si>
  <si>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</si>
  <si>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</si>
  <si>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</si>
  <si>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</si>
  <si>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</si>
  <si>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</si>
  <si>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</si>
  <si>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</si>
  <si>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</si>
  <si>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</si>
  <si>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</si>
  <si>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</si>
  <si>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</si>
  <si>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</si>
  <si>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</si>
  <si>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</si>
  <si>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</si>
  <si>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</si>
  <si>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</si>
  <si>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</si>
  <si>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</si>
  <si>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</si>
  <si>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</si>
  <si>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</si>
  <si>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</si>
  <si>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</si>
  <si>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</si>
  <si>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</si>
  <si>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</si>
  <si>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</si>
  <si>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</si>
  <si>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</si>
  <si>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</si>
  <si>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</si>
  <si>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</si>
  <si>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</si>
  <si>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</si>
  <si>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</si>
  <si>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</si>
  <si>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</si>
  <si>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</si>
  <si>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</si>
  <si>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</si>
  <si>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</si>
  <si>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</si>
  <si>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</si>
  <si>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</si>
  <si>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</si>
  <si>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</si>
  <si>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</si>
  <si>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</si>
  <si>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</si>
  <si>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</si>
  <si>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</si>
  <si>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</si>
  <si>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</si>
  <si>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</si>
  <si>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</si>
  <si>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</si>
  <si>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</si>
  <si>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</si>
  <si>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</si>
  <si>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</si>
  <si>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</si>
  <si>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</si>
  <si>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</si>
  <si>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</si>
  <si>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</si>
  <si>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</si>
  <si>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</si>
  <si>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</si>
  <si>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</si>
  <si>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</si>
  <si>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</si>
  <si>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</si>
  <si>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</si>
  <si>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</si>
  <si>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</si>
  <si>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</si>
  <si>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</si>
  <si>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</si>
  <si>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</si>
  <si>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</si>
  <si>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</si>
  <si>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</si>
  <si>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</si>
  <si>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</si>
  <si>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</si>
  <si>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</si>
  <si>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</si>
  <si>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</si>
  <si>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</si>
  <si>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</si>
  <si>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</si>
  <si>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</si>
  <si>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</si>
  <si>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</si>
  <si>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</si>
  <si>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</si>
  <si>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</si>
  <si>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</si>
  <si>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</si>
  <si>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</si>
  <si>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</si>
  <si>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</si>
  <si>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</si>
  <si>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</si>
  <si>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</si>
  <si>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</si>
  <si>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</si>
  <si>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</si>
  <si>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</si>
  <si>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</si>
  <si>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</si>
  <si>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</si>
  <si>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</si>
  <si>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</si>
  <si>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</si>
  <si>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</si>
  <si>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</si>
  <si>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</si>
  <si>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</si>
  <si>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</si>
  <si>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</si>
  <si>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</si>
  <si>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</si>
  <si>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</si>
  <si>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</si>
  <si>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</si>
  <si>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</si>
  <si>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</si>
  <si>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</si>
  <si>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</si>
  <si>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</si>
  <si>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</si>
  <si>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</si>
  <si>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</si>
  <si>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</si>
  <si>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</si>
  <si>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</si>
  <si>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</si>
  <si>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</si>
  <si>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</si>
  <si>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</si>
  <si>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</si>
  <si>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</si>
  <si>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</si>
  <si>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</si>
  <si>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</si>
  <si>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</si>
  <si>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</si>
  <si>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</si>
  <si>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</si>
  <si>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</si>
  <si>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</si>
  <si>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</si>
  <si>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</si>
  <si>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</si>
  <si>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</si>
  <si>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</si>
  <si>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</si>
  <si>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</si>
  <si>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</si>
  <si>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</si>
  <si>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</si>
  <si>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</si>
  <si>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</si>
  <si>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</si>
  <si>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</si>
  <si>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</si>
  <si>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</si>
  <si>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</si>
  <si>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</si>
  <si>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</si>
  <si>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</si>
  <si>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</si>
  <si>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</si>
  <si>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</si>
  <si>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</si>
  <si>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</si>
  <si>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</si>
  <si>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</si>
  <si>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</si>
  <si>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</si>
  <si>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</si>
  <si>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</si>
  <si>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</si>
  <si>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</si>
  <si>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</si>
  <si>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</si>
  <si>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</si>
  <si>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</si>
  <si>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</si>
  <si>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</si>
  <si>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</si>
  <si>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</si>
  <si>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</si>
  <si>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</si>
  <si>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</si>
  <si>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</si>
  <si>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</si>
  <si>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</si>
  <si>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</si>
  <si>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</si>
  <si>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</si>
  <si>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</si>
  <si>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</si>
  <si>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</si>
  <si>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</si>
  <si>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</si>
  <si>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</si>
  <si>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</si>
  <si>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</si>
  <si>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</si>
  <si>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</si>
  <si>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</si>
  <si>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</si>
  <si>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</si>
  <si>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</si>
  <si>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</si>
  <si>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</si>
  <si>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</si>
  <si>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</si>
  <si>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</si>
  <si>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</si>
  <si>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</si>
  <si>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</si>
  <si>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</si>
  <si>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</si>
  <si>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</si>
  <si>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</si>
  <si>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</si>
  <si>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</si>
  <si>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</si>
  <si>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</si>
  <si>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</si>
  <si>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</si>
  <si>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</si>
  <si>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</si>
  <si>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</si>
  <si>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</si>
  <si>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</si>
  <si>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</si>
  <si>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</si>
  <si>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</si>
  <si>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</si>
  <si>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</si>
  <si>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</si>
  <si>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</si>
  <si>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</si>
  <si>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</si>
  <si>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</si>
  <si>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</si>
  <si>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</si>
  <si>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</si>
  <si>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</si>
  <si>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</si>
  <si>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</si>
  <si>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</si>
  <si>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</si>
  <si>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</si>
  <si>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</si>
  <si>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</si>
  <si>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</si>
  <si>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</si>
  <si>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</si>
  <si>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</si>
  <si>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</si>
  <si>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</si>
  <si>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</si>
  <si>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</si>
  <si>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</si>
  <si>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</si>
  <si>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</si>
  <si>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</si>
  <si>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</si>
  <si>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</si>
  <si>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</si>
  <si>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</si>
  <si>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</si>
  <si>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</si>
  <si>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</si>
  <si>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</si>
  <si>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</si>
  <si>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</si>
  <si>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</si>
  <si>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</si>
  <si>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</si>
  <si>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</si>
  <si>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</si>
  <si>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</si>
  <si>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</si>
  <si>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</si>
  <si>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</si>
  <si>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</si>
  <si>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</si>
  <si>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</si>
  <si>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</si>
  <si>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</si>
  <si>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</si>
  <si>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</si>
  <si>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</si>
  <si>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</si>
  <si>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</si>
  <si>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</si>
  <si>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</si>
  <si>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</si>
  <si>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</si>
  <si>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</si>
  <si>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</si>
  <si>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</si>
  <si>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</si>
  <si>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</si>
  <si>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</si>
  <si>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</si>
  <si>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</si>
  <si>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</si>
  <si>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</si>
  <si>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</si>
  <si>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</si>
  <si>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</si>
  <si>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</si>
  <si>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</si>
  <si>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</si>
  <si>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</si>
  <si>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</si>
  <si>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</si>
  <si>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</si>
  <si>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</si>
  <si>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</si>
  <si>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</si>
  <si>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</si>
  <si>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</si>
  <si>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</si>
  <si>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</si>
  <si>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</si>
  <si>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</si>
  <si>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</si>
  <si>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</si>
  <si>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</si>
  <si>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</si>
  <si>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</si>
  <si>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</si>
  <si>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</si>
  <si>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</si>
  <si>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</si>
  <si>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</si>
  <si>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</si>
  <si>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</si>
  <si>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</si>
  <si>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</si>
  <si>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</si>
  <si>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</si>
  <si>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</si>
  <si>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</si>
  <si>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</si>
  <si>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</si>
  <si>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</si>
  <si>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</si>
  <si>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</si>
  <si>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</si>
  <si>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</si>
  <si>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</si>
  <si>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</si>
  <si>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</si>
  <si>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</si>
  <si>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</si>
  <si>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</si>
  <si>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</si>
  <si>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</si>
  <si>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</si>
  <si>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</si>
  <si>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</si>
  <si>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</si>
  <si>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</si>
  <si>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</si>
  <si>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</si>
  <si>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</si>
  <si>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</si>
  <si>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</si>
  <si>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</si>
  <si>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</si>
  <si>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</si>
  <si>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</si>
  <si>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</si>
  <si>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</si>
  <si>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</si>
  <si>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</si>
  <si>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</si>
  <si>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</si>
  <si>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</si>
  <si>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</si>
  <si>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</si>
  <si>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</si>
  <si>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</si>
  <si>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</si>
  <si>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</si>
  <si>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</si>
  <si>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</si>
  <si>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</si>
  <si>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</si>
  <si>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</si>
  <si>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</si>
  <si>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</si>
  <si>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</si>
  <si>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</si>
  <si>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</si>
  <si>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</si>
  <si>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</si>
  <si>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</si>
  <si>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</si>
  <si>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</si>
  <si>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</si>
  <si>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</si>
  <si>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</si>
  <si>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</si>
  <si>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</si>
  <si>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</si>
  <si>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</si>
  <si>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</si>
  <si>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</si>
  <si>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</si>
  <si>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</si>
  <si>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</si>
  <si>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</si>
  <si>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</si>
  <si>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</si>
  <si>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</si>
  <si>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</si>
  <si>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</si>
  <si>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</si>
  <si>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</si>
  <si>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</si>
  <si>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</si>
  <si>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</si>
  <si>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</si>
  <si>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</si>
  <si>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</si>
  <si>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</si>
  <si>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</si>
  <si>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</si>
  <si>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</si>
  <si>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</si>
  <si>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</si>
  <si>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</si>
  <si>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</si>
  <si>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</si>
  <si>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</si>
  <si>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</si>
  <si>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</si>
  <si>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</si>
  <si>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</si>
  <si>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</si>
  <si>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</si>
  <si>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</si>
  <si>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</si>
  <si>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</si>
  <si>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</si>
  <si>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</si>
  <si>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</si>
  <si>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</si>
  <si>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</si>
  <si>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</si>
  <si>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</si>
  <si>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</si>
  <si>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</si>
  <si>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</si>
  <si>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</si>
  <si>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</si>
  <si>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</si>
  <si>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</si>
  <si>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</si>
  <si>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</si>
  <si>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</si>
  <si>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</si>
  <si>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</si>
  <si>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</si>
  <si>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</si>
  <si>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</si>
  <si>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</si>
  <si>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</si>
  <si>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</si>
  <si>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</si>
  <si>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</si>
  <si>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</si>
  <si>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</si>
  <si>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</si>
  <si>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</si>
  <si>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</si>
  <si>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</si>
  <si>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</si>
  <si>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</si>
  <si>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</si>
  <si>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</si>
  <si>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</si>
  <si>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</si>
  <si>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</si>
  <si>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</si>
  <si>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</si>
  <si>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</si>
  <si>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</si>
  <si>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</si>
  <si>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</si>
  <si>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</si>
  <si>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</si>
  <si>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</si>
  <si>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</si>
  <si>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</si>
  <si>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</si>
  <si>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</si>
  <si>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</si>
  <si>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</si>
  <si>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</si>
  <si>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</si>
  <si>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</si>
  <si>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</si>
  <si>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</si>
  <si>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</si>
  <si>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</si>
  <si>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</si>
  <si>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</si>
  <si>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</si>
  <si>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</si>
  <si>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</si>
  <si>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</si>
  <si>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</si>
  <si>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</si>
  <si>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</si>
  <si>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</si>
  <si>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</si>
  <si>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</si>
  <si>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</si>
  <si>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</si>
  <si>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</si>
  <si>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</si>
  <si>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</si>
  <si>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</si>
  <si>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</si>
  <si>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</si>
  <si>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</si>
  <si>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</si>
  <si>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</si>
  <si>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</si>
  <si>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</si>
  <si>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</si>
  <si>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</si>
  <si>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</si>
  <si>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</si>
  <si>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</si>
  <si>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</si>
  <si>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</si>
  <si>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</si>
  <si>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</si>
  <si>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</si>
  <si>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</si>
  <si>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</si>
  <si>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</si>
  <si>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</si>
  <si>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</si>
  <si>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</si>
  <si>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</si>
  <si>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</si>
  <si>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</si>
  <si>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</si>
  <si>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</si>
  <si>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</si>
  <si>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</si>
  <si>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</si>
  <si>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</si>
  <si>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</si>
  <si>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</si>
  <si>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</si>
  <si>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</si>
  <si>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</si>
  <si>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</si>
  <si>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</si>
  <si>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</si>
  <si>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</si>
  <si>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</si>
  <si>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</si>
  <si>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</si>
  <si>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</si>
  <si>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</si>
  <si>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</si>
  <si>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</si>
  <si>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</si>
  <si>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</si>
  <si>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</si>
  <si>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</si>
  <si>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</si>
  <si>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</si>
  <si>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</si>
  <si>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</si>
  <si>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</si>
  <si>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</si>
  <si>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</si>
  <si>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</si>
  <si>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</si>
  <si>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</si>
  <si>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</si>
  <si>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</si>
  <si>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</si>
  <si>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</si>
  <si>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</si>
  <si>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</si>
  <si>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</si>
  <si>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</si>
  <si>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</si>
  <si>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</si>
  <si>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</si>
  <si>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</si>
  <si>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</si>
  <si>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</si>
  <si>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</si>
  <si>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</si>
  <si>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</si>
  <si>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</si>
  <si>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</si>
  <si>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</si>
  <si>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</si>
  <si>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</si>
  <si>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</si>
  <si>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</si>
  <si>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</si>
  <si>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</si>
  <si>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</si>
  <si>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</si>
  <si>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</si>
  <si>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</si>
  <si>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</si>
  <si>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</si>
  <si>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</si>
  <si>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</si>
  <si>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</si>
  <si>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</si>
  <si>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</si>
  <si>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</si>
  <si>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</si>
  <si>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</si>
  <si>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</si>
  <si>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</si>
  <si>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</si>
  <si>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</si>
  <si>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</si>
  <si>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</si>
  <si>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</si>
  <si>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</si>
  <si>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</si>
  <si>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</si>
  <si>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</si>
  <si>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</si>
  <si>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</si>
  <si>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</si>
  <si>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</si>
  <si>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</si>
  <si>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</si>
  <si>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</si>
  <si>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</si>
  <si>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</si>
  <si>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</si>
  <si>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</si>
  <si>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</si>
  <si>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</si>
  <si>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</si>
  <si>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</si>
  <si>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</si>
  <si>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</si>
  <si>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</si>
  <si>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</si>
  <si>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</si>
  <si>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</si>
  <si>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</si>
  <si>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</si>
  <si>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</si>
  <si>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</si>
  <si>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</si>
  <si>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</si>
  <si>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</si>
  <si>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</si>
  <si>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</si>
  <si>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</si>
  <si>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</si>
  <si>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</si>
  <si>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</si>
  <si>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</si>
  <si>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</si>
  <si>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</si>
  <si>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</si>
  <si>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</si>
  <si>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</si>
  <si>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</si>
  <si>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</si>
  <si>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</si>
  <si>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</si>
  <si>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</si>
  <si>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</si>
  <si>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</si>
  <si>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</si>
  <si>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</si>
  <si>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</si>
  <si>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</si>
  <si>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</si>
  <si>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</si>
  <si>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</si>
  <si>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</si>
  <si>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</si>
  <si>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</si>
  <si>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</si>
  <si>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</si>
  <si>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</si>
  <si>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</si>
  <si>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</si>
  <si>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</si>
  <si>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</si>
  <si>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</si>
  <si>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</si>
  <si>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</si>
  <si>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</si>
  <si>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</si>
  <si>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</si>
  <si>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</si>
  <si>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</si>
  <si>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</si>
  <si>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</si>
  <si>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</si>
  <si>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</si>
  <si>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</si>
  <si>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</si>
  <si>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</si>
  <si>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</si>
  <si>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</si>
  <si>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</si>
  <si>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</si>
  <si>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</si>
  <si>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</si>
  <si>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</si>
  <si>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</si>
  <si>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</si>
  <si>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</si>
  <si>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</si>
  <si>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</si>
  <si>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</si>
  <si>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</si>
  <si>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</si>
  <si>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</si>
  <si>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</si>
  <si>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</si>
  <si>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</si>
  <si>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</si>
  <si>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</si>
  <si>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</si>
  <si>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</si>
  <si>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</si>
  <si>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</si>
  <si>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</si>
  <si>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</si>
  <si>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</si>
  <si>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</si>
  <si>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</si>
  <si>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</si>
  <si>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</si>
  <si>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</si>
  <si>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</si>
  <si>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</si>
  <si>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</si>
  <si>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</si>
  <si>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</si>
  <si>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</si>
  <si>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</si>
  <si>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</si>
  <si>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</si>
  <si>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</si>
  <si>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</si>
  <si>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</si>
  <si>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</si>
  <si>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</si>
  <si>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</si>
  <si>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</si>
  <si>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</si>
  <si>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</si>
  <si>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</si>
  <si>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</si>
  <si>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</si>
  <si>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</si>
  <si>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</si>
  <si>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</si>
  <si>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</si>
  <si>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</si>
  <si>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</si>
  <si>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</si>
  <si>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</si>
  <si>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</si>
  <si>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</si>
  <si>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</si>
  <si>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</si>
  <si>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</si>
  <si>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</si>
  <si>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</si>
  <si>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</si>
  <si>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</si>
  <si>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</si>
  <si>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</si>
  <si>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</si>
  <si>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</si>
  <si>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</si>
  <si>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</si>
  <si>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</si>
  <si>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</si>
  <si>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</si>
  <si>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</si>
  <si>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</si>
  <si>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</si>
  <si>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</si>
  <si>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</si>
  <si>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</si>
  <si>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</si>
  <si>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</si>
  <si>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</si>
  <si>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</si>
  <si>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</si>
  <si>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</si>
  <si>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</si>
  <si>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</si>
  <si>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</si>
  <si>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</si>
  <si>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</si>
  <si>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</si>
  <si>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</si>
  <si>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</si>
  <si>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</si>
  <si>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</si>
  <si>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</si>
  <si>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</si>
  <si>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</si>
  <si>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</si>
  <si>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</si>
  <si>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</si>
  <si>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</si>
  <si>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</si>
  <si>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</si>
  <si>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</si>
  <si>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</si>
  <si>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</si>
  <si>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</si>
  <si>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</si>
  <si>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</si>
  <si>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</si>
  <si>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</si>
  <si>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</si>
  <si>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</si>
  <si>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</si>
  <si>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</si>
  <si>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</si>
  <si>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</si>
  <si>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</si>
  <si>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</si>
  <si>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</si>
  <si>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</si>
  <si>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</si>
  <si>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</si>
  <si>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</si>
  <si>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</si>
  <si>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</si>
  <si>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</si>
  <si>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</si>
  <si>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</si>
  <si>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</si>
  <si>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</si>
  <si>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</si>
  <si>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</si>
  <si>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</si>
  <si>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</si>
  <si>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</si>
  <si>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</si>
  <si>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</si>
  <si>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</si>
  <si>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</si>
  <si>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</si>
  <si>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</si>
  <si>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</si>
  <si>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</si>
  <si>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</si>
  <si>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</si>
  <si>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</si>
  <si>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</si>
  <si>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</si>
  <si>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</si>
  <si>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</si>
  <si>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</si>
  <si>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</si>
  <si>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</si>
  <si>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</si>
  <si>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</si>
  <si>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</si>
  <si>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</si>
  <si>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</si>
  <si>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</si>
  <si>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</si>
  <si>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</si>
  <si>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</si>
  <si>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</si>
  <si>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</si>
  <si>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</si>
  <si>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</si>
  <si>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</si>
  <si>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</si>
  <si>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</si>
  <si>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</si>
  <si>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</si>
  <si>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</si>
  <si>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</si>
  <si>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</si>
  <si>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</si>
  <si>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</si>
  <si>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</si>
  <si>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</si>
  <si>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</si>
  <si>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</si>
  <si>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</si>
  <si>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</si>
  <si>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</si>
  <si>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</si>
  <si>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</si>
  <si>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</si>
  <si>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</si>
  <si>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</si>
  <si>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</si>
  <si>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</si>
  <si>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</si>
  <si>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</si>
  <si>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</si>
  <si>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</si>
  <si>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</si>
  <si>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</si>
  <si>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</si>
  <si>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</si>
  <si>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</si>
  <si>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</si>
  <si>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</si>
  <si>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</si>
  <si>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</si>
  <si>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</si>
  <si>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</si>
  <si>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</si>
  <si>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</si>
  <si>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</si>
  <si>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</si>
  <si>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</si>
  <si>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</si>
  <si>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</si>
  <si>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</si>
  <si>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</si>
  <si>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</si>
  <si>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</si>
  <si>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</si>
  <si>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</si>
  <si>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</si>
  <si>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</si>
  <si>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</si>
  <si>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</si>
  <si>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</si>
  <si>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</si>
  <si>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</si>
  <si>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</si>
  <si>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</si>
  <si>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</si>
  <si>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</si>
  <si>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</si>
  <si>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</si>
  <si>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</si>
  <si>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</si>
  <si>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</si>
  <si>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</si>
  <si>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</si>
  <si>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</si>
  <si>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</si>
  <si>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</si>
  <si>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</si>
  <si>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</si>
  <si>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</si>
  <si>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</si>
  <si>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</si>
  <si>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</si>
  <si>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</si>
  <si>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</si>
  <si>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</si>
  <si>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</si>
  <si>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</si>
  <si>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</si>
  <si>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</si>
  <si>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</si>
  <si>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</si>
  <si>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</si>
  <si>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</si>
  <si>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</si>
  <si>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</si>
  <si>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</si>
  <si>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</si>
  <si>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</si>
  <si>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</si>
  <si>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</si>
  <si>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</si>
  <si>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</si>
  <si>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</si>
  <si>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</si>
  <si>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</si>
  <si>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</si>
  <si>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</si>
  <si>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</si>
  <si>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</si>
  <si>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</si>
  <si>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</si>
  <si>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</si>
  <si>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</si>
  <si>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</si>
  <si>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</si>
  <si>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</si>
  <si>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</si>
  <si>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</si>
  <si>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</si>
  <si>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</si>
  <si>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</si>
  <si>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</si>
  <si>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</si>
  <si>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</si>
  <si>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</si>
  <si>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</si>
  <si>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</si>
  <si>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</si>
  <si>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</si>
  <si>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</si>
  <si>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</si>
  <si>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</si>
  <si>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</si>
  <si>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</si>
  <si>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</si>
  <si>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</si>
  <si>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</si>
  <si>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</si>
  <si>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</si>
  <si>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</si>
  <si>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</si>
  <si>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</si>
  <si>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</si>
  <si>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</si>
  <si>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</si>
  <si>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</si>
  <si>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</si>
  <si>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</si>
  <si>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</si>
  <si>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</si>
  <si>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</si>
  <si>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</si>
  <si>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</si>
  <si>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</si>
  <si>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</si>
  <si>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</si>
  <si>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</si>
  <si>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</si>
  <si>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</si>
  <si>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</si>
  <si>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</si>
  <si>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</si>
  <si>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</si>
  <si>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</si>
  <si>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</si>
  <si>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</si>
  <si>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</si>
  <si>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</si>
  <si>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</si>
  <si>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</si>
  <si>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</si>
  <si>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</si>
  <si>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</si>
  <si>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</si>
  <si>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</si>
  <si>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</si>
  <si>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</si>
  <si>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</si>
  <si>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</si>
  <si>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</si>
  <si>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</si>
  <si>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</si>
  <si>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</si>
  <si>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</si>
  <si>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</si>
  <si>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</si>
  <si>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</si>
  <si>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</si>
  <si>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</si>
  <si>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</si>
  <si>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</si>
  <si>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</si>
  <si>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</si>
  <si>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</si>
  <si>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</si>
  <si>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</si>
  <si>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</si>
  <si>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</si>
  <si>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</si>
  <si>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</si>
  <si>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</si>
  <si>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</si>
  <si>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</si>
  <si>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</si>
  <si>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</si>
  <si>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</si>
  <si>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</si>
  <si>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</si>
  <si>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</si>
  <si>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</si>
  <si>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</si>
  <si>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</si>
  <si>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</si>
  <si>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</si>
  <si>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</si>
  <si>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</si>
  <si>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</si>
  <si>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</si>
  <si>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</si>
  <si>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</si>
  <si>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</si>
  <si>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</si>
  <si>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</si>
  <si>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</si>
  <si>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</si>
  <si>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</si>
  <si>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</si>
  <si>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</si>
  <si>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</si>
  <si>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</si>
  <si>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</si>
  <si>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</si>
  <si>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</si>
  <si>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</si>
  <si>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</si>
  <si>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</si>
  <si>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</si>
  <si>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</si>
  <si>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</si>
  <si>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</si>
  <si>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</si>
  <si>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</si>
  <si>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</si>
  <si>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</si>
  <si>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</si>
  <si>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</si>
  <si>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</si>
  <si>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</si>
  <si>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</si>
  <si>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</si>
  <si>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</si>
  <si>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</si>
  <si>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</si>
  <si>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</si>
  <si>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</si>
  <si>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</si>
  <si>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</si>
  <si>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</si>
  <si>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</si>
  <si>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</si>
  <si>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</si>
  <si>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</si>
  <si>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</si>
  <si>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</si>
  <si>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</si>
  <si>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</si>
  <si>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</si>
  <si>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</si>
  <si>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</si>
  <si>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</si>
  <si>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</si>
  <si>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</si>
  <si>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</si>
  <si>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</si>
  <si>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</si>
  <si>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</si>
  <si>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</si>
  <si>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</si>
  <si>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</si>
  <si>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</si>
  <si>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</si>
  <si>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</si>
  <si>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</si>
  <si>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</si>
  <si>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</si>
  <si>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</si>
  <si>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</si>
  <si>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</si>
  <si>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</si>
  <si>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</si>
  <si>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</si>
  <si>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</si>
  <si>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</si>
  <si>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</si>
  <si>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</si>
  <si>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</si>
  <si>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</si>
  <si>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</si>
  <si>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</si>
  <si>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</si>
  <si>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</si>
  <si>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</si>
  <si>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</si>
  <si>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</si>
  <si>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</si>
  <si>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</si>
  <si>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</si>
  <si>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</si>
  <si>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</si>
  <si>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</si>
  <si>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</si>
  <si>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</si>
  <si>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</si>
  <si>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</si>
  <si>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</si>
  <si>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</si>
  <si>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</si>
  <si>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</si>
  <si>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</si>
  <si>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</si>
  <si>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</si>
  <si>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</si>
  <si>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</si>
  <si>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</si>
  <si>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</si>
  <si>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</si>
  <si>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</si>
  <si>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</si>
  <si>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</si>
  <si>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</si>
  <si>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</si>
  <si>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</si>
  <si>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</si>
  <si>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</si>
  <si>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</si>
  <si>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</si>
  <si>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</si>
  <si>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</si>
  <si>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</si>
  <si>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</si>
  <si>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</si>
  <si>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</si>
  <si>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</si>
  <si>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</si>
  <si>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</si>
  <si>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</si>
  <si>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</si>
  <si>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</si>
  <si>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</si>
  <si>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</si>
  <si>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</si>
  <si>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</si>
  <si>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</si>
  <si>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</si>
  <si>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</si>
  <si>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</si>
  <si>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</si>
  <si>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</si>
  <si>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</si>
  <si>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</si>
  <si>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</si>
  <si>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</si>
  <si>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</si>
  <si>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</si>
  <si>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</si>
  <si>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</si>
  <si>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</si>
  <si>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</si>
  <si>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</si>
  <si>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</si>
  <si>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</si>
  <si>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</si>
  <si>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</si>
  <si>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</si>
  <si>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</si>
  <si>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</si>
  <si>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</si>
  <si>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</si>
  <si>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</si>
  <si>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</si>
  <si>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</si>
  <si>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</si>
  <si>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</si>
  <si>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</si>
  <si>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</si>
  <si>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</si>
  <si>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</si>
  <si>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</si>
  <si>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</si>
  <si>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</si>
  <si>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</si>
  <si>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</si>
  <si>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</si>
  <si>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</si>
  <si>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</si>
  <si>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</si>
  <si>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</si>
  <si>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</si>
  <si>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</si>
  <si>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</si>
  <si>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</si>
  <si>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</si>
  <si>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</si>
  <si>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</si>
  <si>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</si>
  <si>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</si>
  <si>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</si>
  <si>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</si>
  <si>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</si>
  <si>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</si>
  <si>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</si>
  <si>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</si>
  <si>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</si>
  <si>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</si>
  <si>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</si>
  <si>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</si>
  <si>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</si>
  <si>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</si>
  <si>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</si>
  <si>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</si>
  <si>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</si>
  <si>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</si>
  <si>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</si>
  <si>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</si>
  <si>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</si>
  <si>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</si>
  <si>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</si>
  <si>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</si>
  <si>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</si>
  <si>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</si>
  <si>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</si>
  <si>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</si>
  <si>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</si>
  <si>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</si>
  <si>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</si>
  <si>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</si>
  <si>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</si>
  <si>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</si>
  <si>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</si>
  <si>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</si>
  <si>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</si>
  <si>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</si>
  <si>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</si>
  <si>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</si>
  <si>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</si>
  <si>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</si>
  <si>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</si>
  <si>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</si>
  <si>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</si>
  <si>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</si>
  <si>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</si>
  <si>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</si>
  <si>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</si>
  <si>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</si>
  <si>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</si>
  <si>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</si>
  <si>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</si>
  <si>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</si>
  <si>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</si>
  <si>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</si>
  <si>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</si>
  <si>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</si>
  <si>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</si>
  <si>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</si>
  <si>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</si>
  <si>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</si>
  <si>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</si>
  <si>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</si>
  <si>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</si>
  <si>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</si>
  <si>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</si>
  <si>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</si>
  <si>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</si>
  <si>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</si>
  <si>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</si>
  <si>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</si>
  <si>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</si>
  <si>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</si>
  <si>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</si>
  <si>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</si>
  <si>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</si>
  <si>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</si>
  <si>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</si>
  <si>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</si>
  <si>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</si>
  <si>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</si>
  <si>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</si>
  <si>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</si>
  <si>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</si>
  <si>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</si>
  <si>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</si>
  <si>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</si>
  <si>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</si>
  <si>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</si>
  <si>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</si>
  <si>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</si>
  <si>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</si>
  <si>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</si>
  <si>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</si>
  <si>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</si>
  <si>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</si>
  <si>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</si>
  <si>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</si>
  <si>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</si>
  <si>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</si>
  <si>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</si>
  <si>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</si>
  <si>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</si>
  <si>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</si>
  <si>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</si>
  <si>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</si>
  <si>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</si>
  <si>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</si>
  <si>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</si>
  <si>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</si>
  <si>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</si>
  <si>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</si>
  <si>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</si>
  <si>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</si>
  <si>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</si>
  <si>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</si>
  <si>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</si>
  <si>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</si>
  <si>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</si>
  <si>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</si>
  <si>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</si>
  <si>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</si>
  <si>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</si>
  <si>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</si>
  <si>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</si>
  <si>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</si>
  <si>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</si>
  <si>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</si>
  <si>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</si>
  <si>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</si>
  <si>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</si>
  <si>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</si>
  <si>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</si>
  <si>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</si>
  <si>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</si>
  <si>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</si>
  <si>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</si>
  <si>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</si>
  <si>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</si>
  <si>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</si>
  <si>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</si>
  <si>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</si>
  <si>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</si>
  <si>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</si>
  <si>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</si>
  <si>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</si>
  <si>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</si>
  <si>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</si>
  <si>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</si>
  <si>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</si>
  <si>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</si>
  <si>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</si>
  <si>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</si>
  <si>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</si>
  <si>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</si>
  <si>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</si>
  <si>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</si>
  <si>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</si>
  <si>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</si>
  <si>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</si>
  <si>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</si>
  <si>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</si>
  <si>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</si>
  <si>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</si>
  <si>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</si>
  <si>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</si>
  <si>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</si>
  <si>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</si>
  <si>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</si>
  <si>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</si>
  <si>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</si>
  <si>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</si>
  <si>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</si>
  <si>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</si>
  <si>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</si>
  <si>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</si>
  <si>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</si>
  <si>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</si>
  <si>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</si>
  <si>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</si>
  <si>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</si>
  <si>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</si>
  <si>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</si>
  <si>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</si>
  <si>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</si>
  <si>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</si>
  <si>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</si>
  <si>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</si>
  <si>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</si>
  <si>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</si>
  <si>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</si>
  <si>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</si>
  <si>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</si>
  <si>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</si>
  <si>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</si>
  <si>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</si>
  <si>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</si>
  <si>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</si>
  <si>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</si>
  <si>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</si>
  <si>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</si>
  <si>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</si>
  <si>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</si>
  <si>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</si>
  <si>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</si>
  <si>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</si>
  <si>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</si>
  <si>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</si>
  <si>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</si>
  <si>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</si>
  <si>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</si>
  <si>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</si>
  <si>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</si>
  <si>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</si>
  <si>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</si>
  <si>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</si>
  <si>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</si>
  <si>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</si>
  <si>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</si>
  <si>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</si>
  <si>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</si>
  <si>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</si>
  <si>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</si>
  <si>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</si>
  <si>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</si>
  <si>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</si>
  <si>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</si>
  <si>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</si>
  <si>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</si>
  <si>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</si>
  <si>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</si>
  <si>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</si>
  <si>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</si>
  <si>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</si>
  <si>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</si>
  <si>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</si>
  <si>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</si>
  <si>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</si>
  <si>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</si>
  <si>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</si>
  <si>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</si>
  <si>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</si>
  <si>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</si>
  <si>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</si>
  <si>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</si>
  <si>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</si>
  <si>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</si>
  <si>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</si>
  <si>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</si>
  <si>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</si>
  <si>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</si>
  <si>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</si>
  <si>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</si>
  <si>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</si>
  <si>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</si>
  <si>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</si>
  <si>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</si>
  <si>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</si>
  <si>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</si>
  <si>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</si>
  <si>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</si>
  <si>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</si>
  <si>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</si>
  <si>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</si>
  <si>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</si>
  <si>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</si>
  <si>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</si>
  <si>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</si>
  <si>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</si>
  <si>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</si>
  <si>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</si>
  <si>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</si>
  <si>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</si>
  <si>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</si>
  <si>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</si>
  <si>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</si>
  <si>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</si>
  <si>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</si>
  <si>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</si>
  <si>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</si>
  <si>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</si>
  <si>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</si>
  <si>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</si>
  <si>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</si>
  <si>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</si>
  <si>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</si>
  <si>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</si>
  <si>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</si>
  <si>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</si>
  <si>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</si>
  <si>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</si>
  <si>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</si>
  <si>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</si>
  <si>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</si>
  <si>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</si>
  <si>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</si>
  <si>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</si>
  <si>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</si>
  <si>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</si>
  <si>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</si>
  <si>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</si>
  <si>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</si>
  <si>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</si>
  <si>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</si>
  <si>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</si>
  <si>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</si>
  <si>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</si>
  <si>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</si>
  <si>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</si>
  <si>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</si>
  <si>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</si>
  <si>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</si>
  <si>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</si>
  <si>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</si>
  <si>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</si>
  <si>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</si>
  <si>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</si>
  <si>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</si>
  <si>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</si>
  <si>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</si>
  <si>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</si>
  <si>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</si>
  <si>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</si>
  <si>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</si>
  <si>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</si>
  <si>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</si>
  <si>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</si>
  <si>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</si>
  <si>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</si>
  <si>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</si>
  <si>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</si>
  <si>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</si>
  <si>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</si>
  <si>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</si>
  <si>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</si>
  <si>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</si>
  <si>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</si>
  <si>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</si>
  <si>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</si>
  <si>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</si>
  <si>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</si>
  <si>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</si>
  <si>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</si>
  <si>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</si>
  <si>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</si>
  <si>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</si>
  <si>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</si>
  <si>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</si>
  <si>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</si>
  <si>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</si>
  <si>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</si>
  <si>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</si>
  <si>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</si>
  <si>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</si>
  <si>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</si>
  <si>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</si>
  <si>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</si>
  <si>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</si>
  <si>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</si>
  <si>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</si>
  <si>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</si>
  <si>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</si>
  <si>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</si>
  <si>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</si>
  <si>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</si>
  <si>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</si>
  <si>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</si>
  <si>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</si>
  <si>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</si>
  <si>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</si>
  <si>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</si>
  <si>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</si>
  <si>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</si>
  <si>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</si>
  <si>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</si>
  <si>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</si>
  <si>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</si>
  <si>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</si>
  <si>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</si>
  <si>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</si>
  <si>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</si>
  <si>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</si>
  <si>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</si>
  <si>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</si>
  <si>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</si>
  <si>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</si>
  <si>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</si>
  <si>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</si>
  <si>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</si>
  <si>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</si>
  <si>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</si>
  <si>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</si>
  <si>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</si>
  <si>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</si>
  <si>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</si>
  <si>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</si>
  <si>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</si>
  <si>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</si>
  <si>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</si>
  <si>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</si>
  <si>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</si>
  <si>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</si>
  <si>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</si>
  <si>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</si>
  <si>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</si>
  <si>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</si>
  <si>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</si>
  <si>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</si>
  <si>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</si>
  <si>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</si>
  <si>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</si>
  <si>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</si>
  <si>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</si>
  <si>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</si>
  <si>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</si>
  <si>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</si>
  <si>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</si>
  <si>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</si>
  <si>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</si>
  <si>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</si>
  <si>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</si>
  <si>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</si>
  <si>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</si>
  <si>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</si>
  <si>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</si>
  <si>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</si>
  <si>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</si>
  <si>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</si>
  <si>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</si>
  <si>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</si>
  <si>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</si>
  <si>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</si>
  <si>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</si>
  <si>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</si>
  <si>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</si>
  <si>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</si>
  <si>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</si>
  <si>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</si>
  <si>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</si>
  <si>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</si>
  <si>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</si>
  <si>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</si>
  <si>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</si>
  <si>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</si>
  <si>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</si>
  <si>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</si>
  <si>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</si>
  <si>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</si>
  <si>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</si>
  <si>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</si>
  <si>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</si>
  <si>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</si>
  <si>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</si>
  <si>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</si>
  <si>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</si>
  <si>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</si>
  <si>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</si>
  <si>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</si>
  <si>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</si>
  <si>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</si>
  <si>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</si>
  <si>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</si>
  <si>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</si>
  <si>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</si>
  <si>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</si>
  <si>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</si>
  <si>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</si>
  <si>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</si>
  <si>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</si>
  <si>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</si>
  <si>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</si>
  <si>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</si>
  <si>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</si>
  <si>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</si>
  <si>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</si>
  <si>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</si>
  <si>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</si>
  <si>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</si>
  <si>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</si>
  <si>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</si>
  <si>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</si>
  <si>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</si>
  <si>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</si>
  <si>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</si>
  <si>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</si>
  <si>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</si>
  <si>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</si>
  <si>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</si>
  <si>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</si>
  <si>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</si>
  <si>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</si>
  <si>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</si>
  <si>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</si>
  <si>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</si>
  <si>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</si>
  <si>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</si>
  <si>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</si>
  <si>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</si>
  <si>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</si>
  <si>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</si>
  <si>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</si>
  <si>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</si>
  <si>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</si>
  <si>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</si>
  <si>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</si>
  <si>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</si>
  <si>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</si>
  <si>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</si>
  <si>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</si>
  <si>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</si>
  <si>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</si>
  <si>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</si>
  <si>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</si>
  <si>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</si>
  <si>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</si>
  <si>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</si>
  <si>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</si>
  <si>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</si>
  <si>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</si>
  <si>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</si>
  <si>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</si>
  <si>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</si>
  <si>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</si>
  <si>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</si>
  <si>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</si>
  <si>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</si>
  <si>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</si>
  <si>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</si>
  <si>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</si>
  <si>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</si>
  <si>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</si>
  <si>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</si>
  <si>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</si>
  <si>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</si>
  <si>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</si>
  <si>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</si>
  <si>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</si>
  <si>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</si>
  <si>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</si>
  <si>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</si>
  <si>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</si>
  <si>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</si>
  <si>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</si>
  <si>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</si>
  <si>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</si>
  <si>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</si>
  <si>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</si>
  <si>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</si>
  <si>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</si>
  <si>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</si>
  <si>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</si>
  <si>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</si>
  <si>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</si>
  <si>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</si>
  <si>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</si>
  <si>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</si>
  <si>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</si>
  <si>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</si>
  <si>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</si>
  <si>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</si>
  <si>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</si>
  <si>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</si>
  <si>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</si>
  <si>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</si>
  <si>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</si>
  <si>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</si>
  <si>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</si>
  <si>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</si>
  <si>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</si>
  <si>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</si>
  <si>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</si>
  <si>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</si>
  <si>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</si>
  <si>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</si>
  <si>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</si>
  <si>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</si>
  <si>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</si>
  <si>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</si>
  <si>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</si>
  <si>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</si>
  <si>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</si>
  <si>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</si>
  <si>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</si>
  <si>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</si>
  <si>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</si>
  <si>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</si>
  <si>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</si>
  <si>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</si>
  <si>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</si>
  <si>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</si>
  <si>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</si>
  <si>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</si>
  <si>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</si>
  <si>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</si>
  <si>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</si>
  <si>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</si>
  <si>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</si>
  <si>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</si>
  <si>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</si>
  <si>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</si>
  <si>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</si>
  <si>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</si>
  <si>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</si>
  <si>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</si>
  <si>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</si>
  <si>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</si>
  <si>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</si>
  <si>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</si>
  <si>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</si>
  <si>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</si>
  <si>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</si>
  <si>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</si>
  <si>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</si>
  <si>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</si>
  <si>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</si>
  <si>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</si>
  <si>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</si>
  <si>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</si>
  <si>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</si>
  <si>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</si>
  <si>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</si>
  <si>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</si>
  <si>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</si>
  <si>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</si>
  <si>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</si>
  <si>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</si>
  <si>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</si>
  <si>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</si>
  <si>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</si>
  <si>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</si>
  <si>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</si>
  <si>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</si>
  <si>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</si>
  <si>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</si>
  <si>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</si>
  <si>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</si>
  <si>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</si>
  <si>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</si>
  <si>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</si>
  <si>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</si>
  <si>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</si>
  <si>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</si>
  <si>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</si>
  <si>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</si>
  <si>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</si>
  <si>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</si>
  <si>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</si>
  <si>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</si>
  <si>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</si>
  <si>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</si>
  <si>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</si>
  <si>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</si>
  <si>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</si>
  <si>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</si>
  <si>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</si>
  <si>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</si>
  <si>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</si>
  <si>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</si>
  <si>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</si>
  <si>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</si>
  <si>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</si>
  <si>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</si>
  <si>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</si>
  <si>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</si>
  <si>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</si>
  <si>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</si>
  <si>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</si>
  <si>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</si>
  <si>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</si>
  <si>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</si>
  <si>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</si>
  <si>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</si>
  <si>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</si>
  <si>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</si>
  <si>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</si>
  <si>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</si>
  <si>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</si>
  <si>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</si>
  <si>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</si>
  <si>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</si>
  <si>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</si>
  <si>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</si>
  <si>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</si>
  <si>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</si>
  <si>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</si>
  <si>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</si>
  <si>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</si>
  <si>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</si>
  <si>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</si>
  <si>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</si>
  <si>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</si>
  <si>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</si>
  <si>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</si>
  <si>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</si>
  <si>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</si>
  <si>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</si>
  <si>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</si>
  <si>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</si>
  <si>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</si>
  <si>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</si>
  <si>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</si>
  <si>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</si>
  <si>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</si>
  <si>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</si>
  <si>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</si>
  <si>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</si>
  <si>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</si>
  <si>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</si>
  <si>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</si>
  <si>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</si>
  <si>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</si>
  <si>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</si>
  <si>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</si>
  <si>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</si>
  <si>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</si>
  <si>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</si>
  <si>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</si>
  <si>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</si>
  <si>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</si>
  <si>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</si>
  <si>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</si>
  <si>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</si>
  <si>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</si>
  <si>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</si>
  <si>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</si>
  <si>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</si>
  <si>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</si>
  <si>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</si>
  <si>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</si>
  <si>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</si>
  <si>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</si>
  <si>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</si>
  <si>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</si>
  <si>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</si>
  <si>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</si>
  <si>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</si>
  <si>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</si>
  <si>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</si>
  <si>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</si>
  <si>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</si>
  <si>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</si>
  <si>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</si>
  <si>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</si>
  <si>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</si>
  <si>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</si>
  <si>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</si>
  <si>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</si>
  <si>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</si>
  <si>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</si>
  <si>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</si>
  <si>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</si>
  <si>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</si>
  <si>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</si>
  <si>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</si>
  <si>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</si>
  <si>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</si>
  <si>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</si>
  <si>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</si>
  <si>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</si>
  <si>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</si>
  <si>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</si>
  <si>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</si>
  <si>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</si>
  <si>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</si>
  <si>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</si>
  <si>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</si>
  <si>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</si>
  <si>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</si>
  <si>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</si>
  <si>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</si>
  <si>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</si>
  <si>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</si>
  <si>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</si>
  <si>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</si>
  <si>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</si>
  <si>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</si>
  <si>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</si>
  <si>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</si>
  <si>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</si>
  <si>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</si>
  <si>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</si>
  <si>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</si>
  <si>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</si>
  <si>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</si>
  <si>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</si>
  <si>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</si>
  <si>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</si>
  <si>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</si>
  <si>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</si>
  <si>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</si>
  <si>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</si>
  <si>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</si>
  <si>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</si>
  <si>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</si>
  <si>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</si>
  <si>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</si>
  <si>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</si>
  <si>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</si>
  <si>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</si>
  <si>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</si>
  <si>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</si>
  <si>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</si>
  <si>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</si>
  <si>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</si>
  <si>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</si>
  <si>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</si>
  <si>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</si>
  <si>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</si>
  <si>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</si>
  <si>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</si>
  <si>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</si>
  <si>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</si>
  <si>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</si>
  <si>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</si>
  <si>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</si>
  <si>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</si>
  <si>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</si>
  <si>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</si>
  <si>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</si>
  <si>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</si>
  <si>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</si>
  <si>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</si>
  <si>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</si>
  <si>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</si>
  <si>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</si>
  <si>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</si>
  <si>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</si>
  <si>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</si>
  <si>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</si>
  <si>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</si>
  <si>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</si>
  <si>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</si>
  <si>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</si>
  <si>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</si>
  <si>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</si>
  <si>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</si>
  <si>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</si>
  <si>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</si>
  <si>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</si>
  <si>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</si>
  <si>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</si>
  <si>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</si>
  <si>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</si>
  <si>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</si>
  <si>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</si>
  <si>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</si>
  <si>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</si>
  <si>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</si>
  <si>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</si>
  <si>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</si>
  <si>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</si>
  <si>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</si>
  <si>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</si>
  <si>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</si>
  <si>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</si>
  <si>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</si>
  <si>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</si>
  <si>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</si>
  <si>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</si>
  <si>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</si>
  <si>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</si>
  <si>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</si>
  <si>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</si>
  <si>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</si>
  <si>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</si>
  <si>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</si>
  <si>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</si>
  <si>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</si>
  <si>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</si>
  <si>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</si>
  <si>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</si>
  <si>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</si>
  <si>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</si>
  <si>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</si>
  <si>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</si>
  <si>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</si>
  <si>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</si>
  <si>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</si>
  <si>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</si>
  <si>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</si>
  <si>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</si>
  <si>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</si>
  <si>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</si>
  <si>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</si>
  <si>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</si>
  <si>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</si>
  <si>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</si>
  <si>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</si>
  <si>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</si>
  <si>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</si>
  <si>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</si>
  <si>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</si>
  <si>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</si>
  <si>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</si>
  <si>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</si>
  <si>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</si>
  <si>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</si>
  <si>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</si>
  <si>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</si>
  <si>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</si>
  <si>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</si>
  <si>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</si>
  <si>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</si>
  <si>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</si>
  <si>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</si>
  <si>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</si>
  <si>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</si>
  <si>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</si>
  <si>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</si>
  <si>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</si>
  <si>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</si>
  <si>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</si>
  <si>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</si>
  <si>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</si>
  <si>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</si>
  <si>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</si>
  <si>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</si>
  <si>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</si>
  <si>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</si>
  <si>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</si>
  <si>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</si>
  <si>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</si>
  <si>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</si>
  <si>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</si>
  <si>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</si>
  <si>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</si>
  <si>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</si>
  <si>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</si>
  <si>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</si>
  <si>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</si>
  <si>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</si>
  <si>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</si>
  <si>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</si>
  <si>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</si>
  <si>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</si>
  <si>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</si>
  <si>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</si>
  <si>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</si>
  <si>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</si>
  <si>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</si>
  <si>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</si>
  <si>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</si>
  <si>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</si>
  <si>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</si>
  <si>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</si>
  <si>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</si>
  <si>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</si>
  <si>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</si>
  <si>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</si>
  <si>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</si>
  <si>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</si>
  <si>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</si>
  <si>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</si>
  <si>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</si>
  <si>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</si>
  <si>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</si>
  <si>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</si>
  <si>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</si>
  <si>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</si>
  <si>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</si>
  <si>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</si>
  <si>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</si>
  <si>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</si>
  <si>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</si>
  <si>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</si>
  <si>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</si>
  <si>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</si>
  <si>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</si>
  <si>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</si>
  <si>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</si>
  <si>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</si>
  <si>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</si>
  <si>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</si>
  <si>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</si>
  <si>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</si>
  <si>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</si>
  <si>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</si>
  <si>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</si>
  <si>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</si>
  <si>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</si>
  <si>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</si>
  <si>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</si>
  <si>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</si>
  <si>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</si>
  <si>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</si>
  <si>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</si>
  <si>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</si>
  <si>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</si>
  <si>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</si>
  <si>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</si>
  <si>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</si>
  <si>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</si>
  <si>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</si>
  <si>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</si>
  <si>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</si>
  <si>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</si>
  <si>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</si>
  <si>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</si>
  <si>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</si>
  <si>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</si>
  <si>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</si>
  <si>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</si>
  <si>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</si>
  <si>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</si>
  <si>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</si>
  <si>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</si>
  <si>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</si>
  <si>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</si>
  <si>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</si>
  <si>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</si>
  <si>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</si>
  <si>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</si>
  <si>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</si>
  <si>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</si>
  <si>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</si>
  <si>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</si>
  <si>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</si>
  <si>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</si>
  <si>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</si>
  <si>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</si>
  <si>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</si>
  <si>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</si>
  <si>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</si>
  <si>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</si>
  <si>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</si>
  <si>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</si>
  <si>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</si>
  <si>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</si>
  <si>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</si>
  <si>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</si>
  <si>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</si>
  <si>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</si>
  <si>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</si>
  <si>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</si>
  <si>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</si>
  <si>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</si>
  <si>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</si>
  <si>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</si>
  <si>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</si>
  <si>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</si>
  <si>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</si>
  <si>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</si>
  <si>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</si>
  <si>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</si>
  <si>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</si>
  <si>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</si>
  <si>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</si>
  <si>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</si>
  <si>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</si>
  <si>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</si>
  <si>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</si>
  <si>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</si>
  <si>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</si>
  <si>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</si>
  <si>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</si>
  <si>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</si>
  <si>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</si>
  <si>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</si>
  <si>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</si>
  <si>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</si>
  <si>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</si>
  <si>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</si>
  <si>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</si>
  <si>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</si>
  <si>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</si>
  <si>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</si>
  <si>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</si>
  <si>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</si>
  <si>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</si>
  <si>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</si>
  <si>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</si>
  <si>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</si>
  <si>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</si>
  <si>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</si>
  <si>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</si>
  <si>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</si>
  <si>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</si>
  <si>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</si>
  <si>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</si>
  <si>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</si>
  <si>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</si>
  <si>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</si>
  <si>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</si>
  <si>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</si>
  <si>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</si>
  <si>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</si>
  <si>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</si>
  <si>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</si>
  <si>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</si>
  <si>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</si>
  <si>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</si>
  <si>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</si>
  <si>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</si>
  <si>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</si>
  <si>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</si>
  <si>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</si>
  <si>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</si>
  <si>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</si>
  <si>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</si>
  <si>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</si>
  <si>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</si>
  <si>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</si>
  <si>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</si>
  <si>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</si>
  <si>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</si>
  <si>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</si>
  <si>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</si>
  <si>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</si>
  <si>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</si>
  <si>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</si>
  <si>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</si>
  <si>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</si>
  <si>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</si>
  <si>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</si>
  <si>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</si>
  <si>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</si>
  <si>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</si>
  <si>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</si>
  <si>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</si>
  <si>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</si>
  <si>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</si>
  <si>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</si>
  <si>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</si>
  <si>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</si>
  <si>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</si>
  <si>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</si>
  <si>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</si>
  <si>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</si>
  <si>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</si>
  <si>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</si>
  <si>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</si>
  <si>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</si>
  <si>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</si>
  <si>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</si>
  <si>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</si>
  <si>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</si>
  <si>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</si>
  <si>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</si>
  <si>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</si>
  <si>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</si>
  <si>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</si>
  <si>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</si>
  <si>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</si>
  <si>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</si>
  <si>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</si>
  <si>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</si>
  <si>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</si>
  <si>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</si>
  <si>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</si>
  <si>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</si>
  <si>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</si>
  <si>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</si>
  <si>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</si>
  <si>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</si>
  <si>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</si>
  <si>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</si>
  <si>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</si>
  <si>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</si>
  <si>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</si>
  <si>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</si>
  <si>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</si>
  <si>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</si>
  <si>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</si>
  <si>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</si>
  <si>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</si>
  <si>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</si>
  <si>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</si>
  <si>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</si>
  <si>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</si>
  <si>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</si>
  <si>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</si>
  <si>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</si>
  <si>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</si>
  <si>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</si>
  <si>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</si>
  <si>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</si>
  <si>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</si>
  <si>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</si>
  <si>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</si>
  <si>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</si>
  <si>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</si>
  <si>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</si>
  <si>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</si>
  <si>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</si>
  <si>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</si>
  <si>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</si>
  <si>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</si>
  <si>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</si>
  <si>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</si>
  <si>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</si>
  <si>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</si>
  <si>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</si>
  <si>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</si>
  <si>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</si>
  <si>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</si>
  <si>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</si>
  <si>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</si>
  <si>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</si>
  <si>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</si>
  <si>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</si>
  <si>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</si>
  <si>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</si>
  <si>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</si>
  <si>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</si>
  <si>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</si>
  <si>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</si>
  <si>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</si>
  <si>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</si>
  <si>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</si>
  <si>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</si>
  <si>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</si>
  <si>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</si>
  <si>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</si>
  <si>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</si>
  <si>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</si>
  <si>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</si>
  <si>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</si>
  <si>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</si>
  <si>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</si>
  <si>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</si>
  <si>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</si>
  <si>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</si>
  <si>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</si>
  <si>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</si>
  <si>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</si>
  <si>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</si>
  <si>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</si>
  <si>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</si>
  <si>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</si>
  <si>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</si>
  <si>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</si>
  <si>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</si>
  <si>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</si>
  <si>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</si>
  <si>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</si>
  <si>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</si>
  <si>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</si>
  <si>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</si>
  <si>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</si>
  <si>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</si>
  <si>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</si>
  <si>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</si>
  <si>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</si>
  <si>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</si>
  <si>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</si>
  <si>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</si>
  <si>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</si>
  <si>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</si>
  <si>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</si>
  <si>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</si>
  <si>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</si>
  <si>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</si>
  <si>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</si>
  <si>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</si>
  <si>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</si>
  <si>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</si>
  <si>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</si>
  <si>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</si>
  <si>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</si>
  <si>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</si>
  <si>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</si>
  <si>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</si>
  <si>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</si>
  <si>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</si>
  <si>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</si>
  <si>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</si>
  <si>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</si>
  <si>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</si>
  <si>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</si>
  <si>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</si>
  <si>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</si>
  <si>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</si>
  <si>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</si>
  <si>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</si>
  <si>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</si>
  <si>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</si>
  <si>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</si>
  <si>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</si>
  <si>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</si>
  <si>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</si>
  <si>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</si>
  <si>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</si>
  <si>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</si>
  <si>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</si>
  <si>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</si>
  <si>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</si>
  <si>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</si>
  <si>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</si>
  <si>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</si>
  <si>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</si>
  <si>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</si>
  <si>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</si>
  <si>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</si>
  <si>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</si>
  <si>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</si>
  <si>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</si>
  <si>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</si>
  <si>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</si>
  <si>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</si>
  <si>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</si>
  <si>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</si>
  <si>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</si>
  <si>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</si>
  <si>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</si>
  <si>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</si>
  <si>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</si>
  <si>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</si>
  <si>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</si>
  <si>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</si>
  <si>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</si>
  <si>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</si>
  <si>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</si>
  <si>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</si>
  <si>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</si>
  <si>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</si>
  <si>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</si>
  <si>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</si>
  <si>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</si>
  <si>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</si>
  <si>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</si>
  <si>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</si>
  <si>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</si>
  <si>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</si>
  <si>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</si>
  <si>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</si>
  <si>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</si>
  <si>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</si>
  <si>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</si>
  <si>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</si>
  <si>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</si>
  <si>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</si>
  <si>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</si>
  <si>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</si>
  <si>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</si>
  <si>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</si>
  <si>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</si>
  <si>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</si>
  <si>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</si>
  <si>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</si>
  <si>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</si>
  <si>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</si>
  <si>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</si>
  <si>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</si>
  <si>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</si>
  <si>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</si>
  <si>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</si>
  <si>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</si>
  <si>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</si>
  <si>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</si>
  <si>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</si>
  <si>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</si>
  <si>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</si>
  <si>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</si>
  <si>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</si>
  <si>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</si>
  <si>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</si>
  <si>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</si>
  <si>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</si>
  <si>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</si>
  <si>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</si>
  <si>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</si>
  <si>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</si>
  <si>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</si>
  <si>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</si>
  <si>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</si>
  <si>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</si>
  <si>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</si>
  <si>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</si>
  <si>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</si>
  <si>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</si>
  <si>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</si>
  <si>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</si>
  <si>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</si>
  <si>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</si>
  <si>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</si>
  <si>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</si>
  <si>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</si>
  <si>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</si>
  <si>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</si>
  <si>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</si>
  <si>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</si>
  <si>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</si>
  <si>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</si>
  <si>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</si>
  <si>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</si>
  <si>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</si>
  <si>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</si>
  <si>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</si>
  <si>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</si>
  <si>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</si>
  <si>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</si>
  <si>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</si>
  <si>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</si>
  <si>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</si>
  <si>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</si>
  <si>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</si>
  <si>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</si>
  <si>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</si>
  <si>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</si>
  <si>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</si>
  <si>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</si>
  <si>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</si>
  <si>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</si>
  <si>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</si>
  <si>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</si>
  <si>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</si>
  <si>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</si>
  <si>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</si>
  <si>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</si>
  <si>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</si>
  <si>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</si>
  <si>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</si>
  <si>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</si>
  <si>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</si>
  <si>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</si>
  <si>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</si>
  <si>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</si>
  <si>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</si>
  <si>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</si>
  <si>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</si>
  <si>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</si>
  <si>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</si>
  <si>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</si>
  <si>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</si>
  <si>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</si>
  <si>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</si>
  <si>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</si>
  <si>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</si>
  <si>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</si>
  <si>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</si>
  <si>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</si>
  <si>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</si>
  <si>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</si>
  <si>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</si>
  <si>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</si>
  <si>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</si>
  <si>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</si>
  <si>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</si>
  <si>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</si>
  <si>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</si>
  <si>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</si>
  <si>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</si>
  <si>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</si>
  <si>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</si>
  <si>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</si>
  <si>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</si>
  <si>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</si>
  <si>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</si>
  <si>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</si>
  <si>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</si>
  <si>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</si>
  <si>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</si>
  <si>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</si>
  <si>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</si>
  <si>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</si>
  <si>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</si>
  <si>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</si>
  <si>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</si>
  <si>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</si>
  <si>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</si>
  <si>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</si>
  <si>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</si>
  <si>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</si>
  <si>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</si>
  <si>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</si>
  <si>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</si>
  <si>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</si>
  <si>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</si>
  <si>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</si>
  <si>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</si>
  <si>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</si>
  <si>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</si>
  <si>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</si>
  <si>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</si>
  <si>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</si>
  <si>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</si>
  <si>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</si>
  <si>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</si>
  <si>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</si>
  <si>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</si>
  <si>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</si>
  <si>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</si>
  <si>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</si>
  <si>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</si>
  <si>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</si>
  <si>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</si>
  <si>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</si>
  <si>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</si>
  <si>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</si>
  <si>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</si>
  <si>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</si>
  <si>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</si>
  <si>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</si>
  <si>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</si>
  <si>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</si>
  <si>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</si>
  <si>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</si>
  <si>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</si>
  <si>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</si>
  <si>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</si>
  <si>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</si>
  <si>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</si>
  <si>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</si>
  <si>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</si>
  <si>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</si>
  <si>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</si>
  <si>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</si>
  <si>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</si>
  <si>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</si>
  <si>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</si>
  <si>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</si>
  <si>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</si>
  <si>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</si>
  <si>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</si>
  <si>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</si>
  <si>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</si>
  <si>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</si>
  <si>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</si>
  <si>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</si>
  <si>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</si>
  <si>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</si>
  <si>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</si>
  <si>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</si>
  <si>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</si>
  <si>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</si>
  <si>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</si>
  <si>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</si>
  <si>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</si>
  <si>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</si>
  <si>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</si>
  <si>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</si>
  <si>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</si>
  <si>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</si>
  <si>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</si>
  <si>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</si>
  <si>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</si>
  <si>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</si>
  <si>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</si>
  <si>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</si>
  <si>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</si>
  <si>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</si>
  <si>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</si>
  <si>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</si>
  <si>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</si>
  <si>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</si>
  <si>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</si>
  <si>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</si>
  <si>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</si>
  <si>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</si>
  <si>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</si>
  <si>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</si>
  <si>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</si>
  <si>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</si>
  <si>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</si>
  <si>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</si>
  <si>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</si>
  <si>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</si>
  <si>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</si>
  <si>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</si>
  <si>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</si>
  <si>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</si>
  <si>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</si>
  <si>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</si>
  <si>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</si>
  <si>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</si>
  <si>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</si>
  <si>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</si>
  <si>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</si>
  <si>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</si>
  <si>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</si>
  <si>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</si>
  <si>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</si>
  <si>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</si>
  <si>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</si>
  <si>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</si>
  <si>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</si>
  <si>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</si>
  <si>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</si>
  <si>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</si>
  <si>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</si>
  <si>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</si>
  <si>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</si>
  <si>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</si>
  <si>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</si>
  <si>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</si>
  <si>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</si>
  <si>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</si>
  <si>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</si>
  <si>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</si>
  <si>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</si>
  <si>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</si>
  <si>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</si>
  <si>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</si>
  <si>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</si>
  <si>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</si>
  <si>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</si>
  <si>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</si>
  <si>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</si>
  <si>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</si>
  <si>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</si>
  <si>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</si>
  <si>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</si>
  <si>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</si>
  <si>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</si>
  <si>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</si>
  <si>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</si>
  <si>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</si>
  <si>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</si>
  <si>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</si>
  <si>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</si>
  <si>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</si>
  <si>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</si>
  <si>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</si>
  <si>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</si>
  <si>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</si>
  <si>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</si>
  <si>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</si>
  <si>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</si>
  <si>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</si>
  <si>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</si>
  <si>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</si>
  <si>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</si>
  <si>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</si>
  <si>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</si>
  <si>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</si>
  <si>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</si>
  <si>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</si>
  <si>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</si>
  <si>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</si>
  <si>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</si>
  <si>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</si>
  <si>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</si>
  <si>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</si>
  <si>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</si>
  <si>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</si>
  <si>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</si>
  <si>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</si>
  <si>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</si>
  <si>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</si>
  <si>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</si>
  <si>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</si>
  <si>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</si>
  <si>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</si>
  <si>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</si>
  <si>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</si>
  <si>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</si>
  <si>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</si>
  <si>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</si>
  <si>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</si>
  <si>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</si>
  <si>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</si>
  <si>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</si>
  <si>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</si>
  <si>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</si>
  <si>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</si>
  <si>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</si>
  <si>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</si>
  <si>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</si>
  <si>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</si>
  <si>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</si>
  <si>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</si>
  <si>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</si>
  <si>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</si>
  <si>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</si>
  <si>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</si>
  <si>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</si>
  <si>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</si>
  <si>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</si>
  <si>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</si>
  <si>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</si>
  <si>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</si>
  <si>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</si>
  <si>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</si>
  <si>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</si>
  <si>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</si>
  <si>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</si>
  <si>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</si>
  <si>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</si>
  <si>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</si>
  <si>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</si>
  <si>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</si>
  <si>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</si>
  <si>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</si>
  <si>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</si>
  <si>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</si>
  <si>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</si>
  <si>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</si>
  <si>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</si>
  <si>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</si>
  <si>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</si>
  <si>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</si>
  <si>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</si>
  <si>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</si>
  <si>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</si>
  <si>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</si>
  <si>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</si>
  <si>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</si>
  <si>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</si>
  <si>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</si>
  <si>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</si>
  <si>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</si>
  <si>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</si>
  <si>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</si>
  <si>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</si>
  <si>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</si>
  <si>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</si>
  <si>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</si>
  <si>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</si>
  <si>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</si>
  <si>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</si>
  <si>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</si>
  <si>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</si>
  <si>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</si>
  <si>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</si>
  <si>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</si>
  <si>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</si>
  <si>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</si>
  <si>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</si>
  <si>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</si>
  <si>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</si>
  <si>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</si>
  <si>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</si>
  <si>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</si>
  <si>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</si>
  <si>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</si>
  <si>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</si>
  <si>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</si>
  <si>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</si>
  <si>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</si>
  <si>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</si>
  <si>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</si>
  <si>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</si>
  <si>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</si>
  <si>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</si>
  <si>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</si>
  <si>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</si>
  <si>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</si>
  <si>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</si>
  <si>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</si>
  <si>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</si>
  <si>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</si>
  <si>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</si>
  <si>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</si>
  <si>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</si>
  <si>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</si>
  <si>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</si>
  <si>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</si>
  <si>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</si>
  <si>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</si>
  <si>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</si>
  <si>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</si>
  <si>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</si>
  <si>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</si>
  <si>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</si>
  <si>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</si>
  <si>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</si>
  <si>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</si>
  <si>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</si>
  <si>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</si>
  <si>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</si>
  <si>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</si>
  <si>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</si>
  <si>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</si>
  <si>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</si>
  <si>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</si>
  <si>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</si>
  <si>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</si>
  <si>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</si>
  <si>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</si>
  <si>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</si>
  <si>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</si>
  <si>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</si>
  <si>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</si>
  <si>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</si>
  <si>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</si>
  <si>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</si>
  <si>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</si>
  <si>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</si>
  <si>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</si>
  <si>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</si>
  <si>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</si>
  <si>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</si>
  <si>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</si>
  <si>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</si>
  <si>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</si>
  <si>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</si>
  <si>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</si>
  <si>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</si>
  <si>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</si>
  <si>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</si>
  <si>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</si>
  <si>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</si>
  <si>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</si>
  <si>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</si>
  <si>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</si>
  <si>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</si>
  <si>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</si>
  <si>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</si>
  <si>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</si>
  <si>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</si>
  <si>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</si>
  <si>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</si>
  <si>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</si>
  <si>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</si>
  <si>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</si>
  <si>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</si>
  <si>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</si>
  <si>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</si>
  <si>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</si>
  <si>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</si>
  <si>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</si>
  <si>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</si>
  <si>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</si>
  <si>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</si>
  <si>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</si>
  <si>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</si>
  <si>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</si>
  <si>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</si>
  <si>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</si>
  <si>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</si>
  <si>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</si>
  <si>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</si>
  <si>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</si>
  <si>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</si>
  <si>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</si>
  <si>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</si>
  <si>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</si>
  <si>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</si>
  <si>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</si>
  <si>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</si>
  <si>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</si>
  <si>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</si>
  <si>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</si>
  <si>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</si>
  <si>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</si>
  <si>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</si>
  <si>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</si>
  <si>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</si>
  <si>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</si>
  <si>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</si>
  <si>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</si>
  <si>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</si>
  <si>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</si>
  <si>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</si>
  <si>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</si>
  <si>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</si>
  <si>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</si>
  <si>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</si>
  <si>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</si>
  <si>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</si>
  <si>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</si>
  <si>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</si>
  <si>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</si>
  <si>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</si>
  <si>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</si>
  <si>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</si>
  <si>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</si>
  <si>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</si>
  <si>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</si>
  <si>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</si>
  <si>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</si>
  <si>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</si>
  <si>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</si>
  <si>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</si>
  <si>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</si>
  <si>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</si>
  <si>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</si>
  <si>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</si>
  <si>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</si>
  <si>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</si>
  <si>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</si>
  <si>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</si>
  <si>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</si>
  <si>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</si>
  <si>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</si>
  <si>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</si>
  <si>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</si>
  <si>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</si>
  <si>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</si>
  <si>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</si>
  <si>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</si>
  <si>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</si>
  <si>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</si>
  <si>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</si>
  <si>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</si>
  <si>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</si>
  <si>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</si>
  <si>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</si>
  <si>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</si>
  <si>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</si>
  <si>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</si>
  <si>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</si>
  <si>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</si>
  <si>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</si>
  <si>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</si>
  <si>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</si>
  <si>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</si>
  <si>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</si>
  <si>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</si>
  <si>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</si>
  <si>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</si>
  <si>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</si>
  <si>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</si>
  <si>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</si>
  <si>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</si>
  <si>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</si>
  <si>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</si>
  <si>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</si>
  <si>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</si>
  <si>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</si>
  <si>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</si>
  <si>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</si>
  <si>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</si>
  <si>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</si>
  <si>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</si>
  <si>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</si>
  <si>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</si>
  <si>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</si>
  <si>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</si>
  <si>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</si>
  <si>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</si>
  <si>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</si>
  <si>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</si>
  <si>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</si>
  <si>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</si>
  <si>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</si>
  <si>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</si>
  <si>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</si>
  <si>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</si>
  <si>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</si>
  <si>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</si>
  <si>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</si>
  <si>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</si>
  <si>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</si>
  <si>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</si>
  <si>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</si>
  <si>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</si>
  <si>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</si>
  <si>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</si>
  <si>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</si>
  <si>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</si>
  <si>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</si>
  <si>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</si>
  <si>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</si>
  <si>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</si>
  <si>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</si>
  <si>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</si>
  <si>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</si>
  <si>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</si>
  <si>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</si>
  <si>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</si>
  <si>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</si>
  <si>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</si>
  <si>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</si>
  <si>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</si>
  <si>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</si>
  <si>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</si>
  <si>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</si>
  <si>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</si>
  <si>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</si>
  <si>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</si>
  <si>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</si>
  <si>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</si>
  <si>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</si>
  <si>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</si>
  <si>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</si>
  <si>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</si>
  <si>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</si>
  <si>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</si>
  <si>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</si>
  <si>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</si>
  <si>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</si>
  <si>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</si>
  <si>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</si>
  <si>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</si>
  <si>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</si>
  <si>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</si>
  <si>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</si>
  <si>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</si>
  <si>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</si>
  <si>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</si>
  <si>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</si>
  <si>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</si>
  <si>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</si>
  <si>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</si>
  <si>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</si>
  <si>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</si>
  <si>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</si>
  <si>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</si>
  <si>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</si>
  <si>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</si>
  <si>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</si>
  <si>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</si>
  <si>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</si>
  <si>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</si>
  <si>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</si>
  <si>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</si>
  <si>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</si>
  <si>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</si>
  <si>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</si>
  <si>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</si>
  <si>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</si>
  <si>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</si>
  <si>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</si>
  <si>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</si>
  <si>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</si>
  <si>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</si>
  <si>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</si>
  <si>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</si>
  <si>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</si>
  <si>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</si>
  <si>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</si>
  <si>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</si>
  <si>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</si>
  <si>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</si>
  <si>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</si>
  <si>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</si>
  <si>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</si>
  <si>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</si>
  <si>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</si>
  <si>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</si>
  <si>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</si>
  <si>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</si>
  <si>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</si>
  <si>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</si>
  <si>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</si>
  <si>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</si>
  <si>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</si>
  <si>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</si>
  <si>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</si>
  <si>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</si>
  <si>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</si>
  <si>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</si>
  <si>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</si>
  <si>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</si>
  <si>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</si>
  <si>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</si>
  <si>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</si>
  <si>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</si>
  <si>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</si>
  <si>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</si>
  <si>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</si>
  <si>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</si>
  <si>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</si>
  <si>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</si>
  <si>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</si>
  <si>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</si>
  <si>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</si>
  <si>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</si>
  <si>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</si>
  <si>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</si>
  <si>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</si>
  <si>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</si>
  <si>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</si>
  <si>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</si>
  <si>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</si>
  <si>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</si>
  <si>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</si>
  <si>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</si>
  <si>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</si>
  <si>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</si>
  <si>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</si>
  <si>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</si>
  <si>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</si>
  <si>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</si>
  <si>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</si>
  <si>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</si>
  <si>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</si>
  <si>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</si>
  <si>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</si>
  <si>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</si>
  <si>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</si>
  <si>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</si>
  <si>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</si>
  <si>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</si>
  <si>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</si>
  <si>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</si>
  <si>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</si>
  <si>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</si>
  <si>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</si>
  <si>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</si>
  <si>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</si>
  <si>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</si>
  <si>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</si>
  <si>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</si>
  <si>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</si>
  <si>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</si>
  <si>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</si>
  <si>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</si>
  <si>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</si>
  <si>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</si>
  <si>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</si>
  <si>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</si>
  <si>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</si>
  <si>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</si>
  <si>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</si>
  <si>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</si>
  <si>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</si>
  <si>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</si>
  <si>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</si>
  <si>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</si>
  <si>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</si>
  <si>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</si>
  <si>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</si>
  <si>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</si>
  <si>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</si>
  <si>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</si>
  <si>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</si>
  <si>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</si>
  <si>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</si>
  <si>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</si>
  <si>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</si>
  <si>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</si>
  <si>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</si>
  <si>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</si>
  <si>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</si>
  <si>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</si>
  <si>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</si>
  <si>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</si>
  <si>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</si>
  <si>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</si>
  <si>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</si>
  <si>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</si>
  <si>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</si>
  <si>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</si>
  <si>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</si>
  <si>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</si>
  <si>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</si>
  <si>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</si>
  <si>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</si>
  <si>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</si>
  <si>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</si>
  <si>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</si>
  <si>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</si>
  <si>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</si>
  <si>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</si>
  <si>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</si>
  <si>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</si>
  <si>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</si>
  <si>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</si>
  <si>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</si>
  <si>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</si>
  <si>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</si>
  <si>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</si>
  <si>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</si>
  <si>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</si>
  <si>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</si>
  <si>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</si>
  <si>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</si>
  <si>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</si>
  <si>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</si>
  <si>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</si>
  <si>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</si>
  <si>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</si>
  <si>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</si>
  <si>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</si>
  <si>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</si>
  <si>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</si>
  <si>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</si>
  <si>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</si>
  <si>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</si>
  <si>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</si>
  <si>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</si>
  <si>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</si>
  <si>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</si>
  <si>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</si>
  <si>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</si>
  <si>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</si>
  <si>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</si>
  <si>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</si>
  <si>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</si>
  <si>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</si>
  <si>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</si>
  <si>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</si>
  <si>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</si>
  <si>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</si>
  <si>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</si>
  <si>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</si>
  <si>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</si>
  <si>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</si>
  <si>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</si>
  <si>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</si>
  <si>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</si>
  <si>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</si>
  <si>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</si>
  <si>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</si>
  <si>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</si>
  <si>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</si>
  <si>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</si>
  <si>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</si>
  <si>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</si>
  <si>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</si>
  <si>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</si>
  <si>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</si>
  <si>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</si>
  <si>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</si>
  <si>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</si>
  <si>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</si>
  <si>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</si>
  <si>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</si>
  <si>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</si>
  <si>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</si>
  <si>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</si>
  <si>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</si>
  <si>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</si>
  <si>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</si>
  <si>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</si>
  <si>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</si>
  <si>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</si>
  <si>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</si>
  <si>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</si>
  <si>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</si>
  <si>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</si>
  <si>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</si>
  <si>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</si>
  <si>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</si>
  <si>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</si>
  <si>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</si>
  <si>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</si>
  <si>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</si>
  <si>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</si>
  <si>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</si>
  <si>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</si>
  <si>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</si>
  <si>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</si>
  <si>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</si>
  <si>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</si>
  <si>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</si>
  <si>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</si>
  <si>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</si>
  <si>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</si>
  <si>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</si>
  <si>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</si>
  <si>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</si>
  <si>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</si>
  <si>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</si>
  <si>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</si>
  <si>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</si>
  <si>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</si>
  <si>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</si>
  <si>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</si>
  <si>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</si>
  <si>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</si>
  <si>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</si>
  <si>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</si>
  <si>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</si>
  <si>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</si>
  <si>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</si>
  <si>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</si>
  <si>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</si>
  <si>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</si>
  <si>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</si>
  <si>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</si>
  <si>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</si>
  <si>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</si>
  <si>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</si>
  <si>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</si>
  <si>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</si>
  <si>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</si>
  <si>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</si>
  <si>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</si>
  <si>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</si>
  <si>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</si>
  <si>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</si>
  <si>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</si>
  <si>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</si>
  <si>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</si>
  <si>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</si>
  <si>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</si>
  <si>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</si>
  <si>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</si>
  <si>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</si>
  <si>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</si>
  <si>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</si>
  <si>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</si>
  <si>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</si>
  <si>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</si>
  <si>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</si>
  <si>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</si>
  <si>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</si>
  <si>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</si>
  <si>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</si>
  <si>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</si>
  <si>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</si>
  <si>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</si>
  <si>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</si>
  <si>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</si>
  <si>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</si>
  <si>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</si>
  <si>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</si>
  <si>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</si>
  <si>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</si>
  <si>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</si>
  <si>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</si>
  <si>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</si>
  <si>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</si>
  <si>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</si>
  <si>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</si>
  <si>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</si>
  <si>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</si>
  <si>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</si>
  <si>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</si>
  <si>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</si>
  <si>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</si>
  <si>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</si>
  <si>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</si>
  <si>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</si>
  <si>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</si>
  <si>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</si>
  <si>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</si>
  <si>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</si>
  <si>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</si>
  <si>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</si>
  <si>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</si>
  <si>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</si>
  <si>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</si>
  <si>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</si>
  <si>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</si>
  <si>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</si>
  <si>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</si>
  <si>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</si>
  <si>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</si>
  <si>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</si>
  <si>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</si>
  <si>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</si>
  <si>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</si>
  <si>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</si>
  <si>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</si>
  <si>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</si>
  <si>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</si>
  <si>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</si>
  <si>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</si>
  <si>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</si>
  <si>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</si>
  <si>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</si>
  <si>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</si>
  <si>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</si>
  <si>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</si>
  <si>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</si>
  <si>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</si>
  <si>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</si>
  <si>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</si>
  <si>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</si>
  <si>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</si>
  <si>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</si>
  <si>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</si>
  <si>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</si>
  <si>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</si>
  <si>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</si>
  <si>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</si>
  <si>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</si>
  <si>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</si>
  <si>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</si>
  <si>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</si>
  <si>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</si>
  <si>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</si>
  <si>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</si>
  <si>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</si>
  <si>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</si>
  <si>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</si>
  <si>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</si>
  <si>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</si>
  <si>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</si>
  <si>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</si>
  <si>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</si>
  <si>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</si>
  <si>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</si>
  <si>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</si>
  <si>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</si>
  <si>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</si>
  <si>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</si>
  <si>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</si>
  <si>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</si>
  <si>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</si>
  <si>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</si>
  <si>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</si>
  <si>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</si>
  <si>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</si>
  <si>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</si>
  <si>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</si>
  <si>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</si>
  <si>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</si>
  <si>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</si>
  <si>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</si>
  <si>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</si>
  <si>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</si>
  <si>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</si>
  <si>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</si>
  <si>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</si>
  <si>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</si>
  <si>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</si>
  <si>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</si>
  <si>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</si>
  <si>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</si>
  <si>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</si>
  <si>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</si>
  <si>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</si>
  <si>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</si>
  <si>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</si>
  <si>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</si>
  <si>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</si>
  <si>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</si>
  <si>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</si>
  <si>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</si>
  <si>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</si>
  <si>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</si>
  <si>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</si>
  <si>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</si>
  <si>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</si>
  <si>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</si>
  <si>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</si>
  <si>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</si>
  <si>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</si>
  <si>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</si>
  <si>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</si>
  <si>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</si>
  <si>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</si>
  <si>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</si>
  <si>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</si>
  <si>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</si>
  <si>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</si>
  <si>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</si>
  <si>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</si>
  <si>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</si>
  <si>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</si>
  <si>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</si>
  <si>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</si>
  <si>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</si>
  <si>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</si>
  <si>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</si>
  <si>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</si>
  <si>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</si>
  <si>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</si>
  <si>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</si>
  <si>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</si>
  <si>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</si>
  <si>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</si>
  <si>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</si>
  <si>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</si>
  <si>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</si>
  <si>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</si>
  <si>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</si>
  <si>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</si>
  <si>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</si>
  <si>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</si>
  <si>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</si>
  <si>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</si>
  <si>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</si>
  <si>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</si>
  <si>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</si>
  <si>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</si>
  <si>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</si>
  <si>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</si>
  <si>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</si>
  <si>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</si>
  <si>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</si>
  <si>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</si>
  <si>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</si>
  <si>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</si>
  <si>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</si>
  <si>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</si>
  <si>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</si>
  <si>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</si>
  <si>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</si>
  <si>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</si>
  <si>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</si>
  <si>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</si>
  <si>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</si>
  <si>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</si>
  <si>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</si>
  <si>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</si>
  <si>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</si>
  <si>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</si>
  <si>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</si>
  <si>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</si>
  <si>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</si>
  <si>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</si>
  <si>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</si>
  <si>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</si>
  <si>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</si>
  <si>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</si>
  <si>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</si>
  <si>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</si>
  <si>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</si>
  <si>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</si>
  <si>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</si>
  <si>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</si>
  <si>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</si>
  <si>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</si>
  <si>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</si>
  <si>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</si>
  <si>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</si>
  <si>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</si>
  <si>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</si>
  <si>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</si>
  <si>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</si>
  <si>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</si>
  <si>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</si>
  <si>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</si>
  <si>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</si>
  <si>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</si>
  <si>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</si>
  <si>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</si>
  <si>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</si>
  <si>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</si>
  <si>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</si>
  <si>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</si>
  <si>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</si>
  <si>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</si>
  <si>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</si>
  <si>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</si>
  <si>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</si>
  <si>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</si>
  <si>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</si>
  <si>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</si>
  <si>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</si>
  <si>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</si>
  <si>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</si>
  <si>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</si>
  <si>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</si>
  <si>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</si>
  <si>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</si>
  <si>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</si>
  <si>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</si>
  <si>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</si>
  <si>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</si>
  <si>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</si>
  <si>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</si>
  <si>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</si>
  <si>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</si>
  <si>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</si>
  <si>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</si>
  <si>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</si>
  <si>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</si>
  <si>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</si>
  <si>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</si>
  <si>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</si>
  <si>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</si>
  <si>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</si>
  <si>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</si>
  <si>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</si>
  <si>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</si>
  <si>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</si>
  <si>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</si>
  <si>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</si>
  <si>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</si>
  <si>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</si>
  <si>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</si>
  <si>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</si>
  <si>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</si>
  <si>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</si>
  <si>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</si>
  <si>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</si>
  <si>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</si>
  <si>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</si>
  <si>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</si>
  <si>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</si>
  <si>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</si>
  <si>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</si>
  <si>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</si>
  <si>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</si>
  <si>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</si>
  <si>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</si>
  <si>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</si>
  <si>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</si>
  <si>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</si>
  <si>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</si>
  <si>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</si>
  <si>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</si>
  <si>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</si>
  <si>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</si>
  <si>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</si>
  <si>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</si>
  <si>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</si>
  <si>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</si>
  <si>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</si>
  <si>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</si>
  <si>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</si>
  <si>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</si>
  <si>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</si>
  <si>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</si>
  <si>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</si>
  <si>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</si>
  <si>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</si>
  <si>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</si>
  <si>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</si>
  <si>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</si>
  <si>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</si>
  <si>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</si>
  <si>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</si>
  <si>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</si>
  <si>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</si>
  <si>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</si>
  <si>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</si>
  <si>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</si>
  <si>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</si>
  <si>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</si>
  <si>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</si>
  <si>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</si>
  <si>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</si>
  <si>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</si>
  <si>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</si>
  <si>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</si>
  <si>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</si>
  <si>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</si>
  <si>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</si>
  <si>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</si>
  <si>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</si>
  <si>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</si>
  <si>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</si>
  <si>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</si>
  <si>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</si>
  <si>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</si>
  <si>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</si>
  <si>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</si>
  <si>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</si>
  <si>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</si>
  <si>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</si>
  <si>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</si>
  <si>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</si>
  <si>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</si>
  <si>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</si>
  <si>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</si>
  <si>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</si>
  <si>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</si>
  <si>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</si>
  <si>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</si>
  <si>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</si>
  <si>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</si>
  <si>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</si>
  <si>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</si>
  <si>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</si>
  <si>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</si>
  <si>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</si>
  <si>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</si>
  <si>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</si>
  <si>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</si>
  <si>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</si>
  <si>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</si>
  <si>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</si>
  <si>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</si>
  <si>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</si>
  <si>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</si>
  <si>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</si>
  <si>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</si>
  <si>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</si>
  <si>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</si>
  <si>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</si>
  <si>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</si>
  <si>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</si>
  <si>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</si>
  <si>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</si>
  <si>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</si>
  <si>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</si>
  <si>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</si>
  <si>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</si>
  <si>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</si>
  <si>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</si>
  <si>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</si>
  <si>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</si>
  <si>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</si>
  <si>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</si>
  <si>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</si>
  <si>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</si>
  <si>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</si>
  <si>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</si>
  <si>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</si>
  <si>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</si>
  <si>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</si>
  <si>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</si>
  <si>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</si>
  <si>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</si>
  <si>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</si>
  <si>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</si>
  <si>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</si>
  <si>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</si>
  <si>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</si>
  <si>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</si>
  <si>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</si>
  <si>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</si>
  <si>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</si>
  <si>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</si>
  <si>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</si>
  <si>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</si>
  <si>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</si>
  <si>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</si>
  <si>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</si>
  <si>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</si>
  <si>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</si>
  <si>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</si>
  <si>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</si>
  <si>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</si>
  <si>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</si>
  <si>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</si>
  <si>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</si>
  <si>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</si>
  <si>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</si>
  <si>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</si>
  <si>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</si>
  <si>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</si>
  <si>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</si>
  <si>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</si>
  <si>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</si>
  <si>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</si>
  <si>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</si>
  <si>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</si>
  <si>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</si>
  <si>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</si>
  <si>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</si>
  <si>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</si>
  <si>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</si>
  <si>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</si>
  <si>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</si>
  <si>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</si>
  <si>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</si>
  <si>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</si>
  <si>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</si>
  <si>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</si>
  <si>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</si>
  <si>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</si>
  <si>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</si>
  <si>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</si>
  <si>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</si>
  <si>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</si>
  <si>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</si>
  <si>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</si>
  <si>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</si>
  <si>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</si>
  <si>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</si>
  <si>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</si>
  <si>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</si>
  <si>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</si>
  <si>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</si>
  <si>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</si>
  <si>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</si>
  <si>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</si>
  <si>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</si>
  <si>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</si>
  <si>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</si>
  <si>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</si>
  <si>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</si>
  <si>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</si>
  <si>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</si>
  <si>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</si>
  <si>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</si>
  <si>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</si>
  <si>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</si>
  <si>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</si>
  <si>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</si>
  <si>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</si>
  <si>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</si>
  <si>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</si>
  <si>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</si>
  <si>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</si>
  <si>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</si>
  <si>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</si>
  <si>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</si>
  <si>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</si>
  <si>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</si>
  <si>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</si>
  <si>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</si>
  <si>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</si>
  <si>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</si>
  <si>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</si>
  <si>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</si>
  <si>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</si>
  <si>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</si>
  <si>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</si>
  <si>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</si>
  <si>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</si>
  <si>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</si>
  <si>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</si>
  <si>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</si>
  <si>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</si>
  <si>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</si>
  <si>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</si>
  <si>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</si>
  <si>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</si>
  <si>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</si>
  <si>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</si>
  <si>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</si>
  <si>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</si>
  <si>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</si>
  <si>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</si>
  <si>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</si>
  <si>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</si>
  <si>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</si>
  <si>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</si>
  <si>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</si>
  <si>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</si>
  <si>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</si>
  <si>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</si>
  <si>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</si>
  <si>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</si>
  <si>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</si>
  <si>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</si>
  <si>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</si>
  <si>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</si>
  <si>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</si>
  <si>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</si>
  <si>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</si>
  <si>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</si>
  <si>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</si>
  <si>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</si>
  <si>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</si>
  <si>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</si>
  <si>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</si>
  <si>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</si>
  <si>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</si>
  <si>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</si>
  <si>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</si>
  <si>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</si>
  <si>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</si>
  <si>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</si>
  <si>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</si>
  <si>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</si>
  <si>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</si>
  <si>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</si>
  <si>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</si>
  <si>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</si>
  <si>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</si>
  <si>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</si>
  <si>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</si>
  <si>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</si>
  <si>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</si>
  <si>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</si>
  <si>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</si>
  <si>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</si>
  <si>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</si>
  <si>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</si>
  <si>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</si>
  <si>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</si>
  <si>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</si>
  <si>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</si>
  <si>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</si>
  <si>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</si>
  <si>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</si>
  <si>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</si>
  <si>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</si>
  <si>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</si>
  <si>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</si>
  <si>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</si>
  <si>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</si>
  <si>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</si>
  <si>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</si>
  <si>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</si>
  <si>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</si>
  <si>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</si>
  <si>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</si>
  <si>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</si>
  <si>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</si>
  <si>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</si>
  <si>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</si>
  <si>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</si>
  <si>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</si>
  <si>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</si>
  <si>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</si>
  <si>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</si>
  <si>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</si>
  <si>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</si>
  <si>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</si>
  <si>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</si>
  <si>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</si>
  <si>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</si>
  <si>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</si>
  <si>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</si>
  <si>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</si>
  <si>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</si>
  <si>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</si>
  <si>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</si>
  <si>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</si>
  <si>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</si>
  <si>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</si>
  <si>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</si>
  <si>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</si>
  <si>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</si>
  <si>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</si>
  <si>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</si>
  <si>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</si>
  <si>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</si>
  <si>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</si>
  <si>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</si>
  <si>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</si>
  <si>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</si>
  <si>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</si>
  <si>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</si>
  <si>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</si>
  <si>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</si>
  <si>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</si>
  <si>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</si>
  <si>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</si>
  <si>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</si>
  <si>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</si>
  <si>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</si>
  <si>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</si>
  <si>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</si>
  <si>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</si>
  <si>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</si>
  <si>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</si>
  <si>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</si>
  <si>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</si>
  <si>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</si>
  <si>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</si>
  <si>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</si>
  <si>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</si>
  <si>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</si>
  <si>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</si>
  <si>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</si>
  <si>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</si>
  <si>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</si>
  <si>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</si>
  <si>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</si>
  <si>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</si>
  <si>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</si>
  <si>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</si>
  <si>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</si>
  <si>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</si>
  <si>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</si>
  <si>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</si>
  <si>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</si>
  <si>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</si>
  <si>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</si>
  <si>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</si>
  <si>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</si>
  <si>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</si>
  <si>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</si>
  <si>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</si>
  <si>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</si>
  <si>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</si>
  <si>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</si>
  <si>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</si>
  <si>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</si>
  <si>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</si>
  <si>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</si>
  <si>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</si>
  <si>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</si>
  <si>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</si>
  <si>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</si>
  <si>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</si>
  <si>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</si>
  <si>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</si>
  <si>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</si>
  <si>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</si>
  <si>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</si>
  <si>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</si>
  <si>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</si>
  <si>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</si>
  <si>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</si>
  <si>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</si>
  <si>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</si>
  <si>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</si>
  <si>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</si>
  <si>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</si>
  <si>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</si>
  <si>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</si>
  <si>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</si>
  <si>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</si>
  <si>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</si>
  <si>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</si>
  <si>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</si>
  <si>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</si>
  <si>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</si>
  <si>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</si>
  <si>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</si>
  <si>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</si>
  <si>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</si>
  <si>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</si>
  <si>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</si>
  <si>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</si>
  <si>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</si>
  <si>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</si>
  <si>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</si>
  <si>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</si>
  <si>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</si>
  <si>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</si>
  <si>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</si>
  <si>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</si>
  <si>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</si>
  <si>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</si>
  <si>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</si>
  <si>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</si>
  <si>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</si>
  <si>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</si>
  <si>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</si>
  <si>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</si>
  <si>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</si>
  <si>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</si>
  <si>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</si>
  <si>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</si>
  <si>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</si>
  <si>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</si>
  <si>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</si>
  <si>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</si>
  <si>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</si>
  <si>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</si>
  <si>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</si>
  <si>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</si>
  <si>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</si>
  <si>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</si>
  <si>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</si>
  <si>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</si>
  <si>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</si>
  <si>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</si>
  <si>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</si>
  <si>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</si>
  <si>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</si>
  <si>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</si>
  <si>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</si>
  <si>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</si>
  <si>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</si>
  <si>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</si>
  <si>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</si>
  <si>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</si>
  <si>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</si>
  <si>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</si>
  <si>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</si>
  <si>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</si>
  <si>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</si>
  <si>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</si>
  <si>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</si>
  <si>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</si>
  <si>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</si>
  <si>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</si>
  <si>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</si>
  <si>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</si>
  <si>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</si>
  <si>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</si>
  <si>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</si>
  <si>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</si>
  <si>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</si>
  <si>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</si>
  <si>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</si>
  <si>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</si>
  <si>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</si>
  <si>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</si>
  <si>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</si>
  <si>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</si>
  <si>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</si>
  <si>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</si>
  <si>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</si>
  <si>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</si>
  <si>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</si>
  <si>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</si>
  <si>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</si>
  <si>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</si>
  <si>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</si>
  <si>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</si>
  <si>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</si>
  <si>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</si>
  <si>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</si>
  <si>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</si>
  <si>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</si>
  <si>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</si>
  <si>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</si>
  <si>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</si>
  <si>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</si>
  <si>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</si>
  <si>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</si>
  <si>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</si>
  <si>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</si>
  <si>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</si>
  <si>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</si>
  <si>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</si>
  <si>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</si>
  <si>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</si>
  <si>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</si>
  <si>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</si>
  <si>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</si>
  <si>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</si>
  <si>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</si>
  <si>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</si>
  <si>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</si>
  <si>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</si>
  <si>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</si>
  <si>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</si>
  <si>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</si>
  <si>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</si>
  <si>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</si>
  <si>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</si>
  <si>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</si>
  <si>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</si>
  <si>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</si>
  <si>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</si>
  <si>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</si>
  <si>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</si>
  <si>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</si>
  <si>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</si>
  <si>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</si>
  <si>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</si>
  <si>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</si>
  <si>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</si>
  <si>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</si>
  <si>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</si>
  <si>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</si>
  <si>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</si>
  <si>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</si>
  <si>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</si>
  <si>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</si>
  <si>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</si>
  <si>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</si>
  <si>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</si>
  <si>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</si>
  <si>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</si>
  <si>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</si>
  <si>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</si>
  <si>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</si>
  <si>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</si>
  <si>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</si>
  <si>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</si>
  <si>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</si>
  <si>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</si>
  <si>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</si>
  <si>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</si>
  <si>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</si>
  <si>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</si>
  <si>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</si>
  <si>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</si>
  <si>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</si>
  <si>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</si>
  <si>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</si>
  <si>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</si>
  <si>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</si>
  <si>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</si>
  <si>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</si>
  <si>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</si>
  <si>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</si>
  <si>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</si>
  <si>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</si>
  <si>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</si>
  <si>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</si>
  <si>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</si>
  <si>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</si>
  <si>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</si>
  <si>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</si>
  <si>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</si>
  <si>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</si>
  <si>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</si>
  <si>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</si>
  <si>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</si>
  <si>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</si>
  <si>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</si>
  <si>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</si>
  <si>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</si>
  <si>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</si>
  <si>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</si>
  <si>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</si>
  <si>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</si>
  <si>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</si>
  <si>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</si>
  <si>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</si>
  <si>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</si>
  <si>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</si>
  <si>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</si>
  <si>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</si>
  <si>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</si>
  <si>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</si>
  <si>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</si>
  <si>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</si>
  <si>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</si>
  <si>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</si>
  <si>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</si>
  <si>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</si>
  <si>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</si>
  <si>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</si>
  <si>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</si>
  <si>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</si>
  <si>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</si>
  <si>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</si>
  <si>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</si>
  <si>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</si>
  <si>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</si>
  <si>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</si>
  <si>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</si>
  <si>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</si>
  <si>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</si>
  <si>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</si>
  <si>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</si>
  <si>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</si>
  <si>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</si>
  <si>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</si>
  <si>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</si>
  <si>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</si>
  <si>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</si>
  <si>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</si>
  <si>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</si>
  <si>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</si>
  <si>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</si>
  <si>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</si>
  <si>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</si>
  <si>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</si>
  <si>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</si>
  <si>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</si>
  <si>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</si>
  <si>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</si>
  <si>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</si>
  <si>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</si>
  <si>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</si>
  <si>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</si>
  <si>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</si>
  <si>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</si>
  <si>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</si>
  <si>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</si>
  <si>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</si>
  <si>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</si>
  <si>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</si>
  <si>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</si>
  <si>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</si>
  <si>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</si>
  <si>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</si>
  <si>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</si>
  <si>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</si>
  <si>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</si>
  <si>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</si>
  <si>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</si>
  <si>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</si>
  <si>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</si>
  <si>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</si>
  <si>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</si>
  <si>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</si>
  <si>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</si>
  <si>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</si>
  <si>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</si>
  <si>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</si>
  <si>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</si>
  <si>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</si>
  <si>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</si>
  <si>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</si>
  <si>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</si>
  <si>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</si>
  <si>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</si>
  <si>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</si>
  <si>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</si>
  <si>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</si>
  <si>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</si>
  <si>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</si>
  <si>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</si>
  <si>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</si>
  <si>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</si>
  <si>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</si>
  <si>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</si>
  <si>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</si>
  <si>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</si>
  <si>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</si>
  <si>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</si>
  <si>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</si>
  <si>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</si>
  <si>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</si>
  <si>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</si>
  <si>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</si>
  <si>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</si>
  <si>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</si>
  <si>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</si>
  <si>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</si>
  <si>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</si>
  <si>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</si>
  <si>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</si>
  <si>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</si>
  <si>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</si>
  <si>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</si>
  <si>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</si>
  <si>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</si>
  <si>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</si>
  <si>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</si>
  <si>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</si>
  <si>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</si>
  <si>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</si>
  <si>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</si>
  <si>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</si>
  <si>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</si>
  <si>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</si>
  <si>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</si>
  <si>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</si>
  <si>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</si>
  <si>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</si>
  <si>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</si>
  <si>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</si>
  <si>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</si>
  <si>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</si>
  <si>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</si>
  <si>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</si>
  <si>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</si>
  <si>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</si>
  <si>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</si>
  <si>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</si>
  <si>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</si>
  <si>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</si>
  <si>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</si>
  <si>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</si>
  <si>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</si>
  <si>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</si>
  <si>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</si>
  <si>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</si>
  <si>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</si>
  <si>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</si>
  <si>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</si>
  <si>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</si>
  <si>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</si>
  <si>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</si>
  <si>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</si>
  <si>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</si>
  <si>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</si>
  <si>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</si>
  <si>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</si>
  <si>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</si>
  <si>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</si>
  <si>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</si>
  <si>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</si>
  <si>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</si>
  <si>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</si>
  <si>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</si>
  <si>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</si>
  <si>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</si>
  <si>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</si>
  <si>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</si>
  <si>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</si>
  <si>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</si>
  <si>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</si>
  <si>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</si>
  <si>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</si>
  <si>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</si>
  <si>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</si>
  <si>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</si>
  <si>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</si>
  <si>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</si>
  <si>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</si>
  <si>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</si>
  <si>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</si>
  <si>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</si>
  <si>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</si>
  <si>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</si>
  <si>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</si>
  <si>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</si>
  <si>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</si>
  <si>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</si>
  <si>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</si>
  <si>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</si>
  <si>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</si>
  <si>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</si>
  <si>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</si>
  <si>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</si>
  <si>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</si>
  <si>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</si>
  <si>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</si>
  <si>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</si>
  <si>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</si>
  <si>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</si>
  <si>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</si>
  <si>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</si>
  <si>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</si>
  <si>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</si>
  <si>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</si>
  <si>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</si>
  <si>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</si>
  <si>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</si>
  <si>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</si>
  <si>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</si>
  <si>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</si>
  <si>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</si>
  <si>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</si>
  <si>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</si>
  <si>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</si>
  <si>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</si>
  <si>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</si>
  <si>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</si>
  <si>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</si>
  <si>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</si>
  <si>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</si>
  <si>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</si>
  <si>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</si>
  <si>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</si>
  <si>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</si>
  <si>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</si>
  <si>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</si>
  <si>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</si>
  <si>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</si>
  <si>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</si>
  <si>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</si>
  <si>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</si>
  <si>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</si>
  <si>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</si>
  <si>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</si>
  <si>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</si>
  <si>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</si>
  <si>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</si>
  <si>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</si>
  <si>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</si>
  <si>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</si>
  <si>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</si>
  <si>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</si>
  <si>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</si>
  <si>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</si>
  <si>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</si>
  <si>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</si>
  <si>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</si>
  <si>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</si>
  <si>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</si>
  <si>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</si>
  <si>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</si>
  <si>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</si>
  <si>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</si>
  <si>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</si>
  <si>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</si>
  <si>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</si>
  <si>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</si>
  <si>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</si>
  <si>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</si>
  <si>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</si>
  <si>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</si>
  <si>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</si>
  <si>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</si>
  <si>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</si>
  <si>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</si>
  <si>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</si>
  <si>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</si>
  <si>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</si>
  <si>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</si>
  <si>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</si>
  <si>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</si>
  <si>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</si>
  <si>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</si>
  <si>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</si>
  <si>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</si>
  <si>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</si>
  <si>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</si>
  <si>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</si>
  <si>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</si>
  <si>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</si>
  <si>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</si>
  <si>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</si>
  <si>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</si>
  <si>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</si>
  <si>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</si>
  <si>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</si>
  <si>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</si>
  <si>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</si>
  <si>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</si>
  <si>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</si>
  <si>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</si>
  <si>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</si>
  <si>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</si>
  <si>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</si>
  <si>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</si>
  <si>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</si>
  <si>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</si>
  <si>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</si>
  <si>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</si>
  <si>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</si>
  <si>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</si>
  <si>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</si>
  <si>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</si>
  <si>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</si>
  <si>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</si>
  <si>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</si>
  <si>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</si>
  <si>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</si>
  <si>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</si>
  <si>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</si>
  <si>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</si>
  <si>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</si>
  <si>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</si>
  <si>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</si>
  <si>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</si>
  <si>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</si>
  <si>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</si>
  <si>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</si>
  <si>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</si>
  <si>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</si>
  <si>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</si>
  <si>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</si>
  <si>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</si>
  <si>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</si>
  <si>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</si>
  <si>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</si>
  <si>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</si>
  <si>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</si>
  <si>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</si>
  <si>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</si>
  <si>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</si>
  <si>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</si>
  <si>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</si>
  <si>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</si>
  <si>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</si>
  <si>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</si>
  <si>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</si>
  <si>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</si>
  <si>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</si>
  <si>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</si>
  <si>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</si>
  <si>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</si>
  <si>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</si>
  <si>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</si>
  <si>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</si>
  <si>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</si>
  <si>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</si>
  <si>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</si>
  <si>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</si>
  <si>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</si>
  <si>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</si>
  <si>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</si>
  <si>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</si>
  <si>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</si>
  <si>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</si>
  <si>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</si>
  <si>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</si>
  <si>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</si>
  <si>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</si>
  <si>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</si>
  <si>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</si>
  <si>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</si>
  <si>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</si>
  <si>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</si>
  <si>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</si>
  <si>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</si>
  <si>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</si>
  <si>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</si>
  <si>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</si>
  <si>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</si>
  <si>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</si>
  <si>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</si>
  <si>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</si>
  <si>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</si>
  <si>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</si>
  <si>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</si>
  <si>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</si>
  <si>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</si>
  <si>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</si>
  <si>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</si>
  <si>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</si>
  <si>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</si>
  <si>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</si>
  <si>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</si>
  <si>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</si>
  <si>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</si>
  <si>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</si>
  <si>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</si>
  <si>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</si>
  <si>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</si>
  <si>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</si>
  <si>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</si>
  <si>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</si>
  <si>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</si>
  <si>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</si>
  <si>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</si>
  <si>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</si>
  <si>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</si>
  <si>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</si>
  <si>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</si>
  <si>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</si>
  <si>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</si>
  <si>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</si>
  <si>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</si>
  <si>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</si>
  <si>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</si>
  <si>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</si>
  <si>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</si>
  <si>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</si>
  <si>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</si>
  <si>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</si>
  <si>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</si>
  <si>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</si>
  <si>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</si>
  <si>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</si>
  <si>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</si>
  <si>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</si>
  <si>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</si>
  <si>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</si>
  <si>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</si>
  <si>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</si>
  <si>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</si>
  <si>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</si>
  <si>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</si>
  <si>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</si>
  <si>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</si>
  <si>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</si>
  <si>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</si>
  <si>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</si>
  <si>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</si>
  <si>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</si>
  <si>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</si>
  <si>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</si>
  <si>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</si>
  <si>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</si>
  <si>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</si>
  <si>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</si>
  <si>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</si>
  <si>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</si>
  <si>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</si>
  <si>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</si>
  <si>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</si>
  <si>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</si>
  <si>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</si>
  <si>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</si>
  <si>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</si>
  <si>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</si>
  <si>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</si>
  <si>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</si>
  <si>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</si>
  <si>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</si>
  <si>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</si>
  <si>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</si>
  <si>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</si>
  <si>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</si>
  <si>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</si>
  <si>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</si>
  <si>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</si>
  <si>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</si>
  <si>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</si>
  <si>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</si>
  <si>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</si>
  <si>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</si>
  <si>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</si>
  <si>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</si>
  <si>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</si>
  <si>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</si>
  <si>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</si>
  <si>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</si>
  <si>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</si>
  <si>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</si>
  <si>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</si>
  <si>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</si>
  <si>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</si>
  <si>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</si>
  <si>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</si>
  <si>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</si>
  <si>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</si>
  <si>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</si>
  <si>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</si>
  <si>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</si>
  <si>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</si>
  <si>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</si>
  <si>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</si>
  <si>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</si>
  <si>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</si>
  <si>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</si>
  <si>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</si>
  <si>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</si>
  <si>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</si>
  <si>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</si>
  <si>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</si>
  <si>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</si>
  <si>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</si>
  <si>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</si>
  <si>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</si>
  <si>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</si>
  <si>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</si>
  <si>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</si>
  <si>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</si>
  <si>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</si>
  <si>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</si>
  <si>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</si>
  <si>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</si>
  <si>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</si>
  <si>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</si>
  <si>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</si>
  <si>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</si>
  <si>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</si>
  <si>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</si>
  <si>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</si>
  <si>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</si>
  <si>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</si>
  <si>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</si>
  <si>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</si>
  <si>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</si>
  <si>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</si>
  <si>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</si>
  <si>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</si>
  <si>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</si>
  <si>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</si>
  <si>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</si>
  <si>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</si>
  <si>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</si>
  <si>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</si>
  <si>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</si>
  <si>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</si>
  <si>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</si>
  <si>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</si>
  <si>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</si>
  <si>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</si>
  <si>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</si>
  <si>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</si>
  <si>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</si>
  <si>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</si>
  <si>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</si>
  <si>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</si>
  <si>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</si>
  <si>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</si>
  <si>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</si>
  <si>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</si>
  <si>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</si>
  <si>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</si>
  <si>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</si>
  <si>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</si>
  <si>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</si>
  <si>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</si>
  <si>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</si>
  <si>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</si>
  <si>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</si>
  <si>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</si>
  <si>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</si>
  <si>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</si>
  <si>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</si>
  <si>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</si>
  <si>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</si>
  <si>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</si>
  <si>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</si>
  <si>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</si>
  <si>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</si>
  <si>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</si>
  <si>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</si>
  <si>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</si>
  <si>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</si>
  <si>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</si>
  <si>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</si>
  <si>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</si>
  <si>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</si>
  <si>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</si>
  <si>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</si>
  <si>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</si>
  <si>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</si>
  <si>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</si>
  <si>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</si>
  <si>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</si>
  <si>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</si>
  <si>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</si>
  <si>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</si>
  <si>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</si>
  <si>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</si>
  <si>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</si>
  <si>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</si>
  <si>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</si>
  <si>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</si>
  <si>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</si>
  <si>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</si>
  <si>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</si>
  <si>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</si>
  <si>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</si>
  <si>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</si>
  <si>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</si>
  <si>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</si>
  <si>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</si>
  <si>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</si>
  <si>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</si>
  <si>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</si>
  <si>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</si>
  <si>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</si>
  <si>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</si>
  <si>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</si>
  <si>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</si>
  <si>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</si>
  <si>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</si>
  <si>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</si>
  <si>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</si>
  <si>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</si>
  <si>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</si>
  <si>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</si>
  <si>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</si>
  <si>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</si>
  <si>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</si>
  <si>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</si>
  <si>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</si>
  <si>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</si>
  <si>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</si>
  <si>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</si>
  <si>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</si>
  <si>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</si>
  <si>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</si>
  <si>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</si>
  <si>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</si>
  <si>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</si>
  <si>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</si>
  <si>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</si>
  <si>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</si>
  <si>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</si>
  <si>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</si>
  <si>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</si>
  <si>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</si>
  <si>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</si>
  <si>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</si>
  <si>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</si>
  <si>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</si>
  <si>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</si>
  <si>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</si>
  <si>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</si>
  <si>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</si>
  <si>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</si>
  <si>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</si>
  <si>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</si>
  <si>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</si>
  <si>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</si>
  <si>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</si>
  <si>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</si>
  <si>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</si>
  <si>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</si>
  <si>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</si>
  <si>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</si>
  <si>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</si>
  <si>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</si>
  <si>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</si>
  <si>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</si>
  <si>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</si>
  <si>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</si>
  <si>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</si>
  <si>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</si>
  <si>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</si>
  <si>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</si>
  <si>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</si>
  <si>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</si>
  <si>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</si>
  <si>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</si>
  <si>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</si>
  <si>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</si>
  <si>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</si>
  <si>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</si>
  <si>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</si>
  <si>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</si>
  <si>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</si>
  <si>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</si>
  <si>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</si>
  <si>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</si>
  <si>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</si>
  <si>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</si>
  <si>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</si>
  <si>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</si>
  <si>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</si>
  <si>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</si>
  <si>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</si>
  <si>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</si>
  <si>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</si>
  <si>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</si>
  <si>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</si>
  <si>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</si>
  <si>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</si>
  <si>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</si>
  <si>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</si>
  <si>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</si>
  <si>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</si>
  <si>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</si>
  <si>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</si>
  <si>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</si>
  <si>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</si>
  <si>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</si>
  <si>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</si>
  <si>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</si>
  <si>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</si>
  <si>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</si>
  <si>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</si>
  <si>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</si>
  <si>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</si>
  <si>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</si>
  <si>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</si>
  <si>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</si>
  <si>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</si>
  <si>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</si>
  <si>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</si>
  <si>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</si>
  <si>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</si>
  <si>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</si>
  <si>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</si>
  <si>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</si>
  <si>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</si>
  <si>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</si>
  <si>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</si>
  <si>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</si>
  <si>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</si>
  <si>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</si>
  <si>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</si>
  <si>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</si>
  <si>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</si>
  <si>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</si>
  <si>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</si>
  <si>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</si>
  <si>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</si>
  <si>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</si>
  <si>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</si>
  <si>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</si>
  <si>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</si>
  <si>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</si>
  <si>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</si>
  <si>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</si>
  <si>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</si>
  <si>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</si>
  <si>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</si>
  <si>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</si>
  <si>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</si>
  <si>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</si>
  <si>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</si>
  <si>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</si>
  <si>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</si>
  <si>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</si>
  <si>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</si>
  <si>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</si>
  <si>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</si>
  <si>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</si>
  <si>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</si>
  <si>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</si>
  <si>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</si>
  <si>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</si>
  <si>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</si>
  <si>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</si>
  <si>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</si>
  <si>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</si>
  <si>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</si>
  <si>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</si>
  <si>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</si>
  <si>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</si>
  <si>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</si>
  <si>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</si>
  <si>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</si>
  <si>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</si>
  <si>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</si>
  <si>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</si>
  <si>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</si>
  <si>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</si>
  <si>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</si>
  <si>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</si>
  <si>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</si>
  <si>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</si>
  <si>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</si>
  <si>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</si>
  <si>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</si>
  <si>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</si>
  <si>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</si>
  <si>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</si>
  <si>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</si>
  <si>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</si>
  <si>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</si>
  <si>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</si>
  <si>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</si>
  <si>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</si>
  <si>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</si>
  <si>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</si>
  <si>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</si>
  <si>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</si>
  <si>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</si>
  <si>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</si>
  <si>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</si>
  <si>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</si>
  <si>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</si>
  <si>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</si>
  <si>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</si>
  <si>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</si>
  <si>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</si>
  <si>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</si>
  <si>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</si>
  <si>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</si>
  <si>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</si>
  <si>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</si>
  <si>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</si>
  <si>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</si>
  <si>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</si>
  <si>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</si>
  <si>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</si>
  <si>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</si>
  <si>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</si>
  <si>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</si>
  <si>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</si>
  <si>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</si>
  <si>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</si>
  <si>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</si>
  <si>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</si>
  <si>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</si>
  <si>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</si>
  <si>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</si>
  <si>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</si>
  <si>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</si>
  <si>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</si>
  <si>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</si>
  <si>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</si>
  <si>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</si>
  <si>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</si>
  <si>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</si>
  <si>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</si>
  <si>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</si>
  <si>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</si>
  <si>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</si>
  <si>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</si>
  <si>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</si>
  <si>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</si>
  <si>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</si>
  <si>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</si>
  <si>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</si>
  <si>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</si>
  <si>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</si>
  <si>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</si>
  <si>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</si>
  <si>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</si>
  <si>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</si>
  <si>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</si>
  <si>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</si>
  <si>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</si>
  <si>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</si>
  <si>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</si>
  <si>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</si>
  <si>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</si>
  <si>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</si>
  <si>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</si>
  <si>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</si>
  <si>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</si>
  <si>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</si>
  <si>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</si>
  <si>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</si>
  <si>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</si>
  <si>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</si>
  <si>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</si>
  <si>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</si>
  <si>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</si>
  <si>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</si>
  <si>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</si>
  <si>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</si>
  <si>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</si>
  <si>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</si>
  <si>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</si>
  <si>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</si>
  <si>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</si>
  <si>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</si>
  <si>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</si>
  <si>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</si>
  <si>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</si>
  <si>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</si>
  <si>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</si>
  <si>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</si>
  <si>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</si>
  <si>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</si>
  <si>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</si>
  <si>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</si>
  <si>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</si>
  <si>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</si>
  <si>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</si>
  <si>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</si>
  <si>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</si>
  <si>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</si>
  <si>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</si>
  <si>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</si>
  <si>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</si>
  <si>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</si>
  <si>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</si>
  <si>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</si>
  <si>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</si>
  <si>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</si>
  <si>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</si>
  <si>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</si>
  <si>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</si>
  <si>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</si>
  <si>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</si>
  <si>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</si>
  <si>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</si>
  <si>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</si>
  <si>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</si>
  <si>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</si>
  <si>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</si>
  <si>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</si>
  <si>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</si>
  <si>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</si>
  <si>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</si>
  <si>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</si>
  <si>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</si>
  <si>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</si>
  <si>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</si>
  <si>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</si>
  <si>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</si>
  <si>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</si>
  <si>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</si>
  <si>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</si>
  <si>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</si>
  <si>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</si>
  <si>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</si>
  <si>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</si>
  <si>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</si>
  <si>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</si>
  <si>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</si>
  <si>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</si>
  <si>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</si>
  <si>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</si>
  <si>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</si>
  <si>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</si>
  <si>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</si>
  <si>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</si>
  <si>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</si>
  <si>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</si>
  <si>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</si>
  <si>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</si>
  <si>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</si>
  <si>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</si>
  <si>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</si>
  <si>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</si>
  <si>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</si>
  <si>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</si>
  <si>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</si>
  <si>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</si>
  <si>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</si>
  <si>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</si>
  <si>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</si>
  <si>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</si>
  <si>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</si>
  <si>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</si>
  <si>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</si>
  <si>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</si>
  <si>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</si>
  <si>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</si>
  <si>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</si>
  <si>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</si>
  <si>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</si>
  <si>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</si>
  <si>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</si>
  <si>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</si>
  <si>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</si>
  <si>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</si>
  <si>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</si>
  <si>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</si>
  <si>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</si>
  <si>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</si>
  <si>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</si>
  <si>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</si>
  <si>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</si>
  <si>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</si>
  <si>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</si>
  <si>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</si>
  <si>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</si>
  <si>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</si>
  <si>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</si>
  <si>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</si>
  <si>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</si>
  <si>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</si>
  <si>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</si>
  <si>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</si>
  <si>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</si>
  <si>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</si>
  <si>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</si>
  <si>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</si>
  <si>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</si>
  <si>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</si>
  <si>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</si>
  <si>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</si>
  <si>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</si>
  <si>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</si>
  <si>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</si>
  <si>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</si>
  <si>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</si>
  <si>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</si>
  <si>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</si>
  <si>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</si>
  <si>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</si>
  <si>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</si>
  <si>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</si>
  <si>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</si>
  <si>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</si>
  <si>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</si>
  <si>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</si>
  <si>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</si>
  <si>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</si>
  <si>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</si>
  <si>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</si>
  <si>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</si>
  <si>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</si>
  <si>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</si>
  <si>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</si>
  <si>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</si>
  <si>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</si>
  <si>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</si>
  <si>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</si>
  <si>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</si>
  <si>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</si>
  <si>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</si>
  <si>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</si>
  <si>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</si>
  <si>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</si>
  <si>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</si>
  <si>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</si>
  <si>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</si>
  <si>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</si>
  <si>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</si>
  <si>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</si>
  <si>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</si>
  <si>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</si>
  <si>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</si>
  <si>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</si>
  <si>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</si>
  <si>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</si>
  <si>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</si>
  <si>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</si>
  <si>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</si>
  <si>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</si>
  <si>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</si>
  <si>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</si>
  <si>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</si>
  <si>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</si>
  <si>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</si>
  <si>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</si>
  <si>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</si>
  <si>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</si>
  <si>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</si>
  <si>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</si>
  <si>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</si>
  <si>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</si>
  <si>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</si>
  <si>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</si>
  <si>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</si>
  <si>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</si>
  <si>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</si>
  <si>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</si>
  <si>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</si>
  <si>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</si>
  <si>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</si>
  <si>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</si>
  <si>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</si>
  <si>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</si>
  <si>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</si>
  <si>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</si>
  <si>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</si>
  <si>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</si>
  <si>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</si>
  <si>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</si>
  <si>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</si>
  <si>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</si>
  <si>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</si>
  <si>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</si>
  <si>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</si>
  <si>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</si>
  <si>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</si>
  <si>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</si>
  <si>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</si>
  <si>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</si>
  <si>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</si>
  <si>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</si>
  <si>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</si>
  <si>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</si>
  <si>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</si>
  <si>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</si>
  <si>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</si>
  <si>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</si>
  <si>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</si>
  <si>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</si>
  <si>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</si>
  <si>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</si>
  <si>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</si>
  <si>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</si>
  <si>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</si>
  <si>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</si>
  <si>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</si>
  <si>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</si>
  <si>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</si>
  <si>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</si>
  <si>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</si>
  <si>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</si>
  <si>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</si>
  <si>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</si>
  <si>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</si>
  <si>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</si>
  <si>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</si>
  <si>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</si>
  <si>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</si>
  <si>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</si>
  <si>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</si>
  <si>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</si>
  <si>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</si>
  <si>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</si>
  <si>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</si>
  <si>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</si>
  <si>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</si>
  <si>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</si>
  <si>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</si>
  <si>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</si>
  <si>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</si>
  <si>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</si>
  <si>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</si>
  <si>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</si>
  <si>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</si>
  <si>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</si>
  <si>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</si>
  <si>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</si>
  <si>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</si>
  <si>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</si>
  <si>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</si>
  <si>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</si>
  <si>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</si>
  <si>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</si>
  <si>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</si>
  <si>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</si>
  <si>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</si>
  <si>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</si>
  <si>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</si>
  <si>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</si>
  <si>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</si>
  <si>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</si>
  <si>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</si>
  <si>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</si>
  <si>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</si>
  <si>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</si>
  <si>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</si>
  <si>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</si>
  <si>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</si>
  <si>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</si>
  <si>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</si>
  <si>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</si>
  <si>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</si>
  <si>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</si>
  <si>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</si>
  <si>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</si>
  <si>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</si>
  <si>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</si>
  <si>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</si>
  <si>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</si>
  <si>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</si>
  <si>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</si>
  <si>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</si>
  <si>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</si>
  <si>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</si>
  <si>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</si>
  <si>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</si>
  <si>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</si>
  <si>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</si>
  <si>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</si>
  <si>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</si>
  <si>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</si>
  <si>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</si>
  <si>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</si>
  <si>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</si>
  <si>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</si>
  <si>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</si>
  <si>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</si>
  <si>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</si>
  <si>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</si>
  <si>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</si>
  <si>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</si>
  <si>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</si>
  <si>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</si>
  <si>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</si>
  <si>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</si>
  <si>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</si>
  <si>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</si>
  <si>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</si>
  <si>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</si>
  <si>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</si>
  <si>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</si>
  <si>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</si>
  <si>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</si>
  <si>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</si>
  <si>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</si>
  <si>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</si>
  <si>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</si>
  <si>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</si>
  <si>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</si>
  <si>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</si>
  <si>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</si>
  <si>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</si>
  <si>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</si>
  <si>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</si>
  <si>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</si>
  <si>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</si>
  <si>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</si>
  <si>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</si>
  <si>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</si>
  <si>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</si>
  <si>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</si>
  <si>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</si>
  <si>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</si>
  <si>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</si>
  <si>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</si>
  <si>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</si>
  <si>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</si>
  <si>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</si>
  <si>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</si>
  <si>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</si>
  <si>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</si>
  <si>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</si>
  <si>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</si>
  <si>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</si>
  <si>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</si>
  <si>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</si>
  <si>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</si>
  <si>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</si>
  <si>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</si>
  <si>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</si>
  <si>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</si>
  <si>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</si>
  <si>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</si>
  <si>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</si>
  <si>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</si>
  <si>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</si>
  <si>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</si>
  <si>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</si>
  <si>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</si>
  <si>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</si>
  <si>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</si>
  <si>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</si>
  <si>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</si>
  <si>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</si>
  <si>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</si>
  <si>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</si>
  <si>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</si>
  <si>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</si>
  <si>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</si>
  <si>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</si>
  <si>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</si>
  <si>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</si>
  <si>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</si>
  <si>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</si>
  <si>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</si>
  <si>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</si>
  <si>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</si>
  <si>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</si>
  <si>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</si>
  <si>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</si>
  <si>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</si>
  <si>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</si>
  <si>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</si>
  <si>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</si>
  <si>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</si>
  <si>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</si>
  <si>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</si>
  <si>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</si>
  <si>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</si>
  <si>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</si>
  <si>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</si>
  <si>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</si>
  <si>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</si>
  <si>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</si>
  <si>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</si>
  <si>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</si>
  <si>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</si>
  <si>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</si>
  <si>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</si>
  <si>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</si>
  <si>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</si>
  <si>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</si>
  <si>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</si>
  <si>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</si>
  <si>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</si>
  <si>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</si>
  <si>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</si>
  <si>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</si>
  <si>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</si>
  <si>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</si>
  <si>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</si>
  <si>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</si>
  <si>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</si>
  <si>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</si>
  <si>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</si>
  <si>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</si>
  <si>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</si>
  <si>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</si>
  <si>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</si>
  <si>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</si>
  <si>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</si>
  <si>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</si>
  <si>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</si>
  <si>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</si>
  <si>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</si>
  <si>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</si>
  <si>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</si>
  <si>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</si>
  <si>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</si>
  <si>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</si>
  <si>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</si>
  <si>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</si>
  <si>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</si>
  <si>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</si>
  <si>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</si>
  <si>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</si>
  <si>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</si>
  <si>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</si>
  <si>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</si>
  <si>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</si>
  <si>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</si>
  <si>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</si>
  <si>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</si>
  <si>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</si>
  <si>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</si>
  <si>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</si>
  <si>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</si>
  <si>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</si>
  <si>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</si>
  <si>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</si>
  <si>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</si>
  <si>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</si>
  <si>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</si>
  <si>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</si>
  <si>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</si>
  <si>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</si>
  <si>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</si>
  <si>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</si>
  <si>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</si>
  <si>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</si>
  <si>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</si>
  <si>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</si>
  <si>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</si>
  <si>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</si>
  <si>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</si>
  <si>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</si>
  <si>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</si>
  <si>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</si>
  <si>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</si>
  <si>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</si>
  <si>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</si>
  <si>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</si>
  <si>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</si>
  <si>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</si>
  <si>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</si>
  <si>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</si>
  <si>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</si>
  <si>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</si>
  <si>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</si>
  <si>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</si>
  <si>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</si>
  <si>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</si>
  <si>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</si>
  <si>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</si>
  <si>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</si>
  <si>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</si>
  <si>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</si>
  <si>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</si>
  <si>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</si>
  <si>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</si>
  <si>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</si>
  <si>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</si>
  <si>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</si>
  <si>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</si>
  <si>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</si>
  <si>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</si>
  <si>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</si>
  <si>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</si>
  <si>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</si>
  <si>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</si>
  <si>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</si>
  <si>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</si>
  <si>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</si>
  <si>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</si>
  <si>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</si>
  <si>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</si>
  <si>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</si>
  <si>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</si>
  <si>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</si>
  <si>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</si>
  <si>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</si>
  <si>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</si>
  <si>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</si>
  <si>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</si>
  <si>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</si>
  <si>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</si>
  <si>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</si>
  <si>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</si>
  <si>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</si>
  <si>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</si>
  <si>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</si>
  <si>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</si>
  <si>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</si>
  <si>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</si>
  <si>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</si>
  <si>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</si>
  <si>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</si>
  <si>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</si>
  <si>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</si>
  <si>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</si>
  <si>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</si>
  <si>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</si>
  <si>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</si>
  <si>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</si>
  <si>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</si>
  <si>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</si>
  <si>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</si>
  <si>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</si>
  <si>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</si>
  <si>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</si>
  <si>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</si>
  <si>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</si>
  <si>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</si>
  <si>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</si>
  <si>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</si>
  <si>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</si>
  <si>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</si>
  <si>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</si>
  <si>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</si>
  <si>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</si>
  <si>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</si>
  <si>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</si>
  <si>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</si>
  <si>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</si>
  <si>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</si>
  <si>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</si>
  <si>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</si>
  <si>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</si>
  <si>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</si>
  <si>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</si>
  <si>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</si>
  <si>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</si>
  <si>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</si>
  <si>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</si>
  <si>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</si>
  <si>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</si>
  <si>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</si>
  <si>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</si>
  <si>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</si>
  <si>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</si>
  <si>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</si>
  <si>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</si>
  <si>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</si>
  <si>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</si>
  <si>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</si>
  <si>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</si>
  <si>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</si>
  <si>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</si>
  <si>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</si>
  <si>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</si>
  <si>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</si>
  <si>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</si>
  <si>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</si>
  <si>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</si>
  <si>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</si>
  <si>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</si>
  <si>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</si>
  <si>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</si>
  <si>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</si>
  <si>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</si>
  <si>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</si>
  <si>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</si>
  <si>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</si>
  <si>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</si>
  <si>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</si>
  <si>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</si>
  <si>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</si>
  <si>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</si>
  <si>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</si>
  <si>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</si>
  <si>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</si>
  <si>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</si>
  <si>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</si>
  <si>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</si>
  <si>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</si>
  <si>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</si>
  <si>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</si>
  <si>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</si>
  <si>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</si>
  <si>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</si>
  <si>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</si>
  <si>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</si>
  <si>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</si>
  <si>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</si>
  <si>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</si>
  <si>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</si>
  <si>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</si>
  <si>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</si>
  <si>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</si>
  <si>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</si>
  <si>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</si>
  <si>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</si>
  <si>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</si>
  <si>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</si>
  <si>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</si>
  <si>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</si>
  <si>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</si>
  <si>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</si>
  <si>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</si>
  <si>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</si>
  <si>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</si>
  <si>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</si>
  <si>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</si>
  <si>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</si>
  <si>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</si>
  <si>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</si>
  <si>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</si>
  <si>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</si>
  <si>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</si>
  <si>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</si>
  <si>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</si>
  <si>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</si>
  <si>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</si>
  <si>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</si>
  <si>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</si>
  <si>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</si>
  <si>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</si>
  <si>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</si>
  <si>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</si>
  <si>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</si>
  <si>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</si>
  <si>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</si>
  <si>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</si>
  <si>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</si>
  <si>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</si>
  <si>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</si>
  <si>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</si>
  <si>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</si>
  <si>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</si>
  <si>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</si>
  <si>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</si>
  <si>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</si>
  <si>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</si>
  <si>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</si>
  <si>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</si>
  <si>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</si>
  <si>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</si>
  <si>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</si>
  <si>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</si>
  <si>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</si>
  <si>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</si>
  <si>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</si>
  <si>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</si>
  <si>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</si>
  <si>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</si>
  <si>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</si>
  <si>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</si>
  <si>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</si>
  <si>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</si>
  <si>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</si>
  <si>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</si>
  <si>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</si>
  <si>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</si>
  <si>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</si>
  <si>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</si>
  <si>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</si>
  <si>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</si>
  <si>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</si>
  <si>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</si>
  <si>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</si>
  <si>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</si>
  <si>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</si>
  <si>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</si>
  <si>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</si>
  <si>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</si>
  <si>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</si>
  <si>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</si>
  <si>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</si>
  <si>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</si>
  <si>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</si>
  <si>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</si>
  <si>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</si>
  <si>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</si>
  <si>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</si>
  <si>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</si>
  <si>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</si>
  <si>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</si>
  <si>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</si>
  <si>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</si>
  <si>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</si>
  <si>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</si>
  <si>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</si>
  <si>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</si>
  <si>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</si>
  <si>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</si>
  <si>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</si>
  <si>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</si>
  <si>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</si>
  <si>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</si>
  <si>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</si>
  <si>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</si>
  <si>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</si>
  <si>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</si>
  <si>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</si>
  <si>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</si>
  <si>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</si>
  <si>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</si>
  <si>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</si>
  <si>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</si>
  <si>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</si>
  <si>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</si>
  <si>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</si>
  <si>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</si>
  <si>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</si>
  <si>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</si>
  <si>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</si>
  <si>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</si>
  <si>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</si>
  <si>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</si>
  <si>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</si>
  <si>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</si>
  <si>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</si>
  <si>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</si>
  <si>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</si>
  <si>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</si>
  <si>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</si>
  <si>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</si>
  <si>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</si>
  <si>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</si>
  <si>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</si>
  <si>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</si>
  <si>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</si>
  <si>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</si>
  <si>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</si>
  <si>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</si>
  <si>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</si>
  <si>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</si>
  <si>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</si>
  <si>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</si>
  <si>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</si>
  <si>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</si>
  <si>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</si>
  <si>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</si>
  <si>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</si>
  <si>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</si>
  <si>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</si>
  <si>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</si>
  <si>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</si>
  <si>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</si>
  <si>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</si>
  <si>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</si>
  <si>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</si>
  <si>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</si>
  <si>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</si>
  <si>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</si>
  <si>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</si>
  <si>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</si>
  <si>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</si>
  <si>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</si>
  <si>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</si>
  <si>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</si>
  <si>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</si>
  <si>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</si>
  <si>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</si>
  <si>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</si>
  <si>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</si>
  <si>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</si>
  <si>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</si>
  <si>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</si>
  <si>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</si>
  <si>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</si>
  <si>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</si>
  <si>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</si>
  <si>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</si>
  <si>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</si>
  <si>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</si>
  <si>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</si>
  <si>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</si>
  <si>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</si>
  <si>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</si>
  <si>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</si>
  <si>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</si>
  <si>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</si>
  <si>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</si>
  <si>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</si>
  <si>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</si>
  <si>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</si>
  <si>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</si>
  <si>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</si>
  <si>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</si>
  <si>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</si>
  <si>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</si>
  <si>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</si>
  <si>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</si>
  <si>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</si>
  <si>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</si>
  <si>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</si>
  <si>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</si>
  <si>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</si>
  <si>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</si>
  <si>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</si>
  <si>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</si>
  <si>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</si>
  <si>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</si>
  <si>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</si>
  <si>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</si>
  <si>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</si>
  <si>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</si>
  <si>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</si>
  <si>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</si>
  <si>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</si>
  <si>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</si>
  <si>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</si>
  <si>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</si>
  <si>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</si>
  <si>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</si>
  <si>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</si>
  <si>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</si>
  <si>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</si>
  <si>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</si>
  <si>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</si>
  <si>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</si>
  <si>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</si>
  <si>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</si>
  <si>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</si>
  <si>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</si>
  <si>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</si>
  <si>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</si>
  <si>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</si>
  <si>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</si>
  <si>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</si>
  <si>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</si>
  <si>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</si>
  <si>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</si>
  <si>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</si>
  <si>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</si>
  <si>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</si>
  <si>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</si>
  <si>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</si>
  <si>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</si>
  <si>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</si>
  <si>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</si>
  <si>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</si>
  <si>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</si>
  <si>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</si>
  <si>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</si>
  <si>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</si>
  <si>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</si>
  <si>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</si>
  <si>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</si>
  <si>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</si>
  <si>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</si>
  <si>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</si>
  <si>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</si>
  <si>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</si>
  <si>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</si>
  <si>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</si>
  <si>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</si>
  <si>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</si>
  <si>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</si>
  <si>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</si>
  <si>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</si>
  <si>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</si>
  <si>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</si>
  <si>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</si>
  <si>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</si>
  <si>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</si>
  <si>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</si>
  <si>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</si>
  <si>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</si>
  <si>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</si>
  <si>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</si>
  <si>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</si>
  <si>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</si>
  <si>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</si>
  <si>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</si>
  <si>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</si>
  <si>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</si>
  <si>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</si>
  <si>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</si>
  <si>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</si>
  <si>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</si>
  <si>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</si>
  <si>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</si>
  <si>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</si>
  <si>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</si>
  <si>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</si>
  <si>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</si>
  <si>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</si>
  <si>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</si>
  <si>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</si>
  <si>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</si>
  <si>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</si>
  <si>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</si>
  <si>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</si>
  <si>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</si>
  <si>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</si>
  <si>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</si>
  <si>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</si>
  <si>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</si>
  <si>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</si>
  <si>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</si>
  <si>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</si>
  <si>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</si>
  <si>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</si>
  <si>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</si>
  <si>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</si>
  <si>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</si>
  <si>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</si>
  <si>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</si>
  <si>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</si>
  <si>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</si>
  <si>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</si>
  <si>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</si>
  <si>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</si>
  <si>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</si>
  <si>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</si>
  <si>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</si>
  <si>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</si>
  <si>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</si>
  <si>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</si>
  <si>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</si>
  <si>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</si>
  <si>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</si>
  <si>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</si>
  <si>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</si>
  <si>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</si>
  <si>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</si>
  <si>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</si>
  <si>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</si>
  <si>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</si>
  <si>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</si>
  <si>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</si>
  <si>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</si>
  <si>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</si>
  <si>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</si>
  <si>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</si>
  <si>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</si>
  <si>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</si>
  <si>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</si>
  <si>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</si>
  <si>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</si>
  <si>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</si>
  <si>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</si>
  <si>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</si>
  <si>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</si>
  <si>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</si>
  <si>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</si>
  <si>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</si>
  <si>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</si>
  <si>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</si>
  <si>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</si>
  <si>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</si>
  <si>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</si>
  <si>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</si>
  <si>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</si>
  <si>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</si>
  <si>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</si>
  <si>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</si>
  <si>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</si>
  <si>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</si>
  <si>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</si>
  <si>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</si>
  <si>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</si>
  <si>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</si>
  <si>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</si>
  <si>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</si>
  <si>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</si>
  <si>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</si>
  <si>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</si>
  <si>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</si>
  <si>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</si>
  <si>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</si>
  <si>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</si>
  <si>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</si>
  <si>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</si>
  <si>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</si>
  <si>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</si>
  <si>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</si>
  <si>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</si>
  <si>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</si>
  <si>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</si>
  <si>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</si>
  <si>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</si>
  <si>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</si>
  <si>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</si>
  <si>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</si>
  <si>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</si>
  <si>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</si>
  <si>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</si>
  <si>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</si>
  <si>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</si>
  <si>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</si>
  <si>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</si>
  <si>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</si>
  <si>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</si>
  <si>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</si>
  <si>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</si>
  <si>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</si>
  <si>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</si>
  <si>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</si>
  <si>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</si>
  <si>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</si>
  <si>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</si>
  <si>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</si>
  <si>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</si>
  <si>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</si>
  <si>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</si>
  <si>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</si>
  <si>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</si>
  <si>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</si>
  <si>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</si>
  <si>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</si>
  <si>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</si>
  <si>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</si>
  <si>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</si>
  <si>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</si>
  <si>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</si>
  <si>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</si>
  <si>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</si>
  <si>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</si>
  <si>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</si>
  <si>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</si>
  <si>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</si>
  <si>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</si>
  <si>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</si>
  <si>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</si>
  <si>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</si>
  <si>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</si>
  <si>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</si>
  <si>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</si>
  <si>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</si>
  <si>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</si>
  <si>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</si>
  <si>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</si>
  <si>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</si>
  <si>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</si>
  <si>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</si>
  <si>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</si>
  <si>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</si>
  <si>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</si>
  <si>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</si>
  <si>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</si>
  <si>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</si>
  <si>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</si>
  <si>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</si>
  <si>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</si>
  <si>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</si>
  <si>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</si>
  <si>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</si>
  <si>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</si>
  <si>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</si>
  <si>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</si>
  <si>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</si>
  <si>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</si>
  <si>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</si>
  <si>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</si>
  <si>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</si>
  <si>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</si>
  <si>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</si>
  <si>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</si>
  <si>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</si>
  <si>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</si>
  <si>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</si>
  <si>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</si>
  <si>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</si>
  <si>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</si>
  <si>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</si>
  <si>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</si>
  <si>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</si>
  <si>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</si>
  <si>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</si>
  <si>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</si>
  <si>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</si>
  <si>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</si>
  <si>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</si>
  <si>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</si>
  <si>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</si>
  <si>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</si>
  <si>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</si>
  <si>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</si>
  <si>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</si>
  <si>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</si>
  <si>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</si>
  <si>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</si>
  <si>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</si>
  <si>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</si>
  <si>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</si>
  <si>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</si>
  <si>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</si>
  <si>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</si>
  <si>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</si>
  <si>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</si>
  <si>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</si>
  <si>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</si>
  <si>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</si>
  <si>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</si>
  <si>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</si>
  <si>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</si>
  <si>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</si>
  <si>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</si>
  <si>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</si>
  <si>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</si>
  <si>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</si>
  <si>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</si>
  <si>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</si>
  <si>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</si>
  <si>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</si>
  <si>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</si>
  <si>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</si>
  <si>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</si>
  <si>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</si>
  <si>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</si>
  <si>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</si>
  <si>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</si>
  <si>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</si>
  <si>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</si>
  <si>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</si>
  <si>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</si>
  <si>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</si>
  <si>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</si>
  <si>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</si>
  <si>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</si>
  <si>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</si>
  <si>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</si>
  <si>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</si>
  <si>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</si>
  <si>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</si>
  <si>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</si>
  <si>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</si>
  <si>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</si>
  <si>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</si>
  <si>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</si>
  <si>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</si>
  <si>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</si>
  <si>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</si>
  <si>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</si>
  <si>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</si>
  <si>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</si>
  <si>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</si>
  <si>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</si>
  <si>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</si>
  <si>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</si>
  <si>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</si>
  <si>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</si>
  <si>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</si>
  <si>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</si>
  <si>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</si>
  <si>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</si>
  <si>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</si>
  <si>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</si>
  <si>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</si>
  <si>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</si>
  <si>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</si>
  <si>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</si>
  <si>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</si>
  <si>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</si>
  <si>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</si>
  <si>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</si>
  <si>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</si>
  <si>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</si>
  <si>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</si>
  <si>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</si>
  <si>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</si>
  <si>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</si>
  <si>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</si>
  <si>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</si>
  <si>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</si>
  <si>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</si>
  <si>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</si>
  <si>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</si>
  <si>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</si>
  <si>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</si>
  <si>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</si>
  <si>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</si>
  <si>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</si>
  <si>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</si>
  <si>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</si>
  <si>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</si>
  <si>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</si>
  <si>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</si>
  <si>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</si>
  <si>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</si>
  <si>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</si>
  <si>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</si>
  <si>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</si>
  <si>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</si>
  <si>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</si>
  <si>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</si>
  <si>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</si>
  <si>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</si>
  <si>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</si>
  <si>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</si>
  <si>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</si>
  <si>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</si>
  <si>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</si>
  <si>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</si>
  <si>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</si>
  <si>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</si>
  <si>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</si>
  <si>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</si>
  <si>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</si>
  <si>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</si>
  <si>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</si>
  <si>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</si>
  <si>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</si>
  <si>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</si>
  <si>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</si>
  <si>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</si>
  <si>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</si>
  <si>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</si>
  <si>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</si>
  <si>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</si>
  <si>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</si>
  <si>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</si>
  <si>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</si>
  <si>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</si>
  <si>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</si>
  <si>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</si>
  <si>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</si>
  <si>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</si>
  <si>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</si>
  <si>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</si>
  <si>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</si>
  <si>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</si>
  <si>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</si>
  <si>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</si>
  <si>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</si>
  <si>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</si>
  <si>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</si>
  <si>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</si>
  <si>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</si>
  <si>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</si>
  <si>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</si>
  <si>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</si>
  <si>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</si>
  <si>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</si>
  <si>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</si>
  <si>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</si>
  <si>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</si>
  <si>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</si>
  <si>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</si>
  <si>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</si>
  <si>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</si>
  <si>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</si>
  <si>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</si>
  <si>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</si>
  <si>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</si>
  <si>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</si>
  <si>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</si>
  <si>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</si>
  <si>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</si>
  <si>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</si>
  <si>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</si>
  <si>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</si>
  <si>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</si>
  <si>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</si>
  <si>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</si>
  <si>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</si>
  <si>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</si>
  <si>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</si>
  <si>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</si>
  <si>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</si>
  <si>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</si>
  <si>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</si>
  <si>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</si>
  <si>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</si>
  <si>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</si>
  <si>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</si>
  <si>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</si>
  <si>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</si>
  <si>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</si>
  <si>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</si>
  <si>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</si>
  <si>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</si>
  <si>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</si>
  <si>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</si>
  <si>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</si>
  <si>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</si>
  <si>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</si>
  <si>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</si>
  <si>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</si>
  <si>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</si>
  <si>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</si>
  <si>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</si>
  <si>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</si>
  <si>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</si>
  <si>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</si>
  <si>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</si>
  <si>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</si>
  <si>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</si>
  <si>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</si>
  <si>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</si>
  <si>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</si>
  <si>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</si>
  <si>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</si>
  <si>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</si>
  <si>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</si>
  <si>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</si>
  <si>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</si>
  <si>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</si>
  <si>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</si>
  <si>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</si>
  <si>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</si>
  <si>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</si>
  <si>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</si>
  <si>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</si>
  <si>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</si>
  <si>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</si>
  <si>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</si>
  <si>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</si>
  <si>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</si>
  <si>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</si>
  <si>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</si>
  <si>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</si>
  <si>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</si>
  <si>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</si>
  <si>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</si>
  <si>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</si>
  <si>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</si>
  <si>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</si>
  <si>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</si>
  <si>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</si>
  <si>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</si>
  <si>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</si>
  <si>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</si>
  <si>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</si>
  <si>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</si>
  <si>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</si>
  <si>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</si>
  <si>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</si>
  <si>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</si>
  <si>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</si>
  <si>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</si>
  <si>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</si>
  <si>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</si>
  <si>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</si>
  <si>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</si>
  <si>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</si>
  <si>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</si>
  <si>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</si>
  <si>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</si>
  <si>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</si>
  <si>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</si>
  <si>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</si>
  <si>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</si>
  <si>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</si>
  <si>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</si>
  <si>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</si>
  <si>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</si>
  <si>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</si>
  <si>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</si>
  <si>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</si>
  <si>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</si>
  <si>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</si>
  <si>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</si>
  <si>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</si>
  <si>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</si>
  <si>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</si>
  <si>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</si>
  <si>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</si>
  <si>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</si>
  <si>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</si>
  <si>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</si>
  <si>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</si>
  <si>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</si>
  <si>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</si>
  <si>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</si>
  <si>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</si>
  <si>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</si>
  <si>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</si>
  <si>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</si>
  <si>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</si>
  <si>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</si>
  <si>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</si>
  <si>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</si>
  <si>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</si>
  <si>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</si>
  <si>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</si>
  <si>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</si>
  <si>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</si>
  <si>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</si>
  <si>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</si>
  <si>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</si>
  <si>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</si>
  <si>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</si>
  <si>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</si>
  <si>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</si>
  <si>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</si>
  <si>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</si>
  <si>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</si>
  <si>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</si>
  <si>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</si>
  <si>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</si>
  <si>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</si>
  <si>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</si>
  <si>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</si>
  <si>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</si>
  <si>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</si>
  <si>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</si>
  <si>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</si>
  <si>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</si>
  <si>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</si>
  <si>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</si>
  <si>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</si>
  <si>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</si>
  <si>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</si>
  <si>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</si>
  <si>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</si>
  <si>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</si>
  <si>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</si>
  <si>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</si>
  <si>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</si>
  <si>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</si>
  <si>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</si>
  <si>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</si>
  <si>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</si>
  <si>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</si>
  <si>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</si>
  <si>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</si>
  <si>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</si>
  <si>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</si>
  <si>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</si>
  <si>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</si>
  <si>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</si>
  <si>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</si>
  <si>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</si>
  <si>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</si>
  <si>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</si>
  <si>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</si>
  <si>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</si>
  <si>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</si>
  <si>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</si>
  <si>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</si>
  <si>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</si>
  <si>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</si>
  <si>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</si>
  <si>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</si>
  <si>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</si>
  <si>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</si>
  <si>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</si>
  <si>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</si>
  <si>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</si>
  <si>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</si>
  <si>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</si>
  <si>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</si>
  <si>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</si>
  <si>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</si>
  <si>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</si>
  <si>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</si>
  <si>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</si>
  <si>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</si>
  <si>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</si>
  <si>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</si>
  <si>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</si>
  <si>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</si>
  <si>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</si>
  <si>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</si>
  <si>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</si>
  <si>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</si>
  <si>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</si>
  <si>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</si>
  <si>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</si>
  <si>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</si>
  <si>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</si>
  <si>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</si>
  <si>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</si>
  <si>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</si>
  <si>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</si>
  <si>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</si>
  <si>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</si>
  <si>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</si>
  <si>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</si>
  <si>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</si>
  <si>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</si>
  <si>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</si>
  <si>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</si>
  <si>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</si>
  <si>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</si>
  <si>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</si>
  <si>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</si>
  <si>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</si>
  <si>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</si>
  <si>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</si>
  <si>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</si>
  <si>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</si>
  <si>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</si>
  <si>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</si>
  <si>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</si>
  <si>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</si>
  <si>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</si>
  <si>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</si>
  <si>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</si>
  <si>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</si>
  <si>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</si>
  <si>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</si>
  <si>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</si>
  <si>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</si>
  <si>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</si>
  <si>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</si>
  <si>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</si>
  <si>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</si>
  <si>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</si>
  <si>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</si>
  <si>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</si>
  <si>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</si>
  <si>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</si>
  <si>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</si>
  <si>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</si>
  <si>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</si>
  <si>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</si>
  <si>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</si>
  <si>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</si>
  <si>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</si>
  <si>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</si>
  <si>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</si>
  <si>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</si>
  <si>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</si>
  <si>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</si>
  <si>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</si>
  <si>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</si>
  <si>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</si>
  <si>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</si>
  <si>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</si>
  <si>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</si>
  <si>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</si>
  <si>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</si>
  <si>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</si>
  <si>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</si>
  <si>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</si>
  <si>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</si>
  <si>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</si>
  <si>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</si>
  <si>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</si>
  <si>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</si>
  <si>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</si>
  <si>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</si>
  <si>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</si>
  <si>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</si>
  <si>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</si>
  <si>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</si>
  <si>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</si>
  <si>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</si>
  <si>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</si>
  <si>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</si>
  <si>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</si>
  <si>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</si>
  <si>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</si>
  <si>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</si>
  <si>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</si>
  <si>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</si>
  <si>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</si>
  <si>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</si>
  <si>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</si>
  <si>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</si>
  <si>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</si>
  <si>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</si>
  <si>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</si>
  <si>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</si>
  <si>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</si>
  <si>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</si>
  <si>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</si>
  <si>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</si>
  <si>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</si>
  <si>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</si>
  <si>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</si>
  <si>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</si>
  <si>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</si>
  <si>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</si>
  <si>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</si>
  <si>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</si>
  <si>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</si>
  <si>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</si>
  <si>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</si>
  <si>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</si>
  <si>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</si>
  <si>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</si>
  <si>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</si>
  <si>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</si>
  <si>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</si>
  <si>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</si>
  <si>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</si>
  <si>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</si>
  <si>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</si>
  <si>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</si>
  <si>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</si>
  <si>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</si>
  <si>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</si>
  <si>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</si>
  <si>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</si>
  <si>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</si>
  <si>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</si>
  <si>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</si>
  <si>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</si>
  <si>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</si>
  <si>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</si>
  <si>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</si>
  <si>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</si>
  <si>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</si>
  <si>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</si>
  <si>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</si>
  <si>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</si>
  <si>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</si>
  <si>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</si>
  <si>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</si>
  <si>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</si>
  <si>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</si>
  <si>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</si>
  <si>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</si>
  <si>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</si>
  <si>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</si>
  <si>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</si>
  <si>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</si>
  <si>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</si>
  <si>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</si>
  <si>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</si>
  <si>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</si>
  <si>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</si>
  <si>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</si>
  <si>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</si>
  <si>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</si>
  <si>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</si>
  <si>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</si>
  <si>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</si>
  <si>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</si>
  <si>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</si>
  <si>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</si>
  <si>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</si>
  <si>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</si>
  <si>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</si>
  <si>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</si>
  <si>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</si>
  <si>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</si>
  <si>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</si>
  <si>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</si>
  <si>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</si>
  <si>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</si>
  <si>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</si>
  <si>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</si>
  <si>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</si>
  <si>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</si>
  <si>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</si>
  <si>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</si>
  <si>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</si>
  <si>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</si>
  <si>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</si>
  <si>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</si>
  <si>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</si>
  <si>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</si>
  <si>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</si>
  <si>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</si>
  <si>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</si>
  <si>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</si>
  <si>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</si>
  <si>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</si>
  <si>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</si>
  <si>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</si>
  <si>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</si>
  <si>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</si>
  <si>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</si>
  <si>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</si>
  <si>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</si>
  <si>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</si>
  <si>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</si>
  <si>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</si>
  <si>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</si>
  <si>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</si>
  <si>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</si>
  <si>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</si>
  <si>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</si>
  <si>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</si>
  <si>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</si>
  <si>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</si>
  <si>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</si>
  <si>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</si>
  <si>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</si>
  <si>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</si>
  <si>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</si>
  <si>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</si>
  <si>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</si>
  <si>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</si>
  <si>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</si>
  <si>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</si>
  <si>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</si>
  <si>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</si>
  <si>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</si>
  <si>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</si>
  <si>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</si>
  <si>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</si>
  <si>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</si>
  <si>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</si>
  <si>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</si>
  <si>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</si>
  <si>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</si>
  <si>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</si>
  <si>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</si>
  <si>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</si>
  <si>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</si>
  <si>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</si>
  <si>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</si>
  <si>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</si>
  <si>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</si>
  <si>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</si>
  <si>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</si>
  <si>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</si>
  <si>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</si>
  <si>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</si>
  <si>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</si>
  <si>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</si>
  <si>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</si>
  <si>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</si>
  <si>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</si>
  <si>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</si>
  <si>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</si>
  <si>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</si>
  <si>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</si>
  <si>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</si>
  <si>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</si>
  <si>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</si>
  <si>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</si>
  <si>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</si>
  <si>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</si>
  <si>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</si>
  <si>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</si>
  <si>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</si>
  <si>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</si>
  <si>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</si>
  <si>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</si>
  <si>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</si>
  <si>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</si>
  <si>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</si>
  <si>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</si>
  <si>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</si>
  <si>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</si>
  <si>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</si>
  <si>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</si>
  <si>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</si>
  <si>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</si>
  <si>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</si>
  <si>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</si>
  <si>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</si>
  <si>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</si>
  <si>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</si>
  <si>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</si>
  <si>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</si>
  <si>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</si>
  <si>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</si>
  <si>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</si>
  <si>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</si>
  <si>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</si>
  <si>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</si>
  <si>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</si>
  <si>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</si>
  <si>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</si>
  <si>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</si>
  <si>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</si>
  <si>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</si>
  <si>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</si>
  <si>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</si>
  <si>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</si>
  <si>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</si>
  <si>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</si>
  <si>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</si>
  <si>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</si>
  <si>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</si>
  <si>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</si>
  <si>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</si>
  <si>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</si>
  <si>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</si>
  <si>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</si>
  <si>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</si>
  <si>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</si>
  <si>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</si>
  <si>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</si>
  <si>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</si>
  <si>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</si>
  <si>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</si>
  <si>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</si>
  <si>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</si>
  <si>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</si>
  <si>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</si>
  <si>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</si>
  <si>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</si>
  <si>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</si>
  <si>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</si>
  <si>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</si>
  <si>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</si>
  <si>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</si>
  <si>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</si>
  <si>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</si>
  <si>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</si>
  <si>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</si>
  <si>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</si>
  <si>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</si>
  <si>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</si>
  <si>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</si>
  <si>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</si>
  <si>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</si>
  <si>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</si>
  <si>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</si>
  <si>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</si>
  <si>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</si>
  <si>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</si>
  <si>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</si>
  <si>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</si>
  <si>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</si>
  <si>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</si>
  <si>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</si>
  <si>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</si>
  <si>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</si>
  <si>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</si>
  <si>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</si>
  <si>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</si>
  <si>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</si>
  <si>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</si>
  <si>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</si>
  <si>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</si>
  <si>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</si>
  <si>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</si>
  <si>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</si>
  <si>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</si>
  <si>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</si>
  <si>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</si>
  <si>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</si>
  <si>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</si>
  <si>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</si>
  <si>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</si>
  <si>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</si>
  <si>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</si>
  <si>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</si>
  <si>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</si>
  <si>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</si>
  <si>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</si>
  <si>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</si>
  <si>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</si>
  <si>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</si>
  <si>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</si>
  <si>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</si>
  <si>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</si>
  <si>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</si>
  <si>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</si>
  <si>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</si>
  <si>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</si>
  <si>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</si>
  <si>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</si>
  <si>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</si>
  <si>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</si>
  <si>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</si>
  <si>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</si>
  <si>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</si>
  <si>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</si>
  <si>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</si>
  <si>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</si>
  <si>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</si>
  <si>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</si>
  <si>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</si>
  <si>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</si>
  <si>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</si>
  <si>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</si>
  <si>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</si>
  <si>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</si>
  <si>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</si>
  <si>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</si>
  <si>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</si>
  <si>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</si>
  <si>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</si>
  <si>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</si>
  <si>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</si>
  <si>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</si>
  <si>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</si>
  <si>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</si>
  <si>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</si>
  <si>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</si>
  <si>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</si>
  <si>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</si>
  <si>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</si>
  <si>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</si>
  <si>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</si>
  <si>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</si>
  <si>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</si>
  <si>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</si>
  <si>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</si>
  <si>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</si>
  <si>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</si>
  <si>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</si>
  <si>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</si>
  <si>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</si>
  <si>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</si>
  <si>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</si>
  <si>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</si>
  <si>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</si>
  <si>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</si>
  <si>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</si>
  <si>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</si>
  <si>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</si>
  <si>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</si>
  <si>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</si>
  <si>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</si>
  <si>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</si>
  <si>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</si>
  <si>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</si>
  <si>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</si>
  <si>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</si>
  <si>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</si>
  <si>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</si>
  <si>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</si>
  <si>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</si>
  <si>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</si>
  <si>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</si>
  <si>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</si>
  <si>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</si>
  <si>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</si>
  <si>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</si>
  <si>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</si>
  <si>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</si>
  <si>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</si>
  <si>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</si>
  <si>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</si>
  <si>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</si>
  <si>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</si>
  <si>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</si>
  <si>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</si>
  <si>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</si>
  <si>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</si>
  <si>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</si>
  <si>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</si>
  <si>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</si>
  <si>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</si>
  <si>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</si>
  <si>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</si>
  <si>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</si>
  <si>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</si>
  <si>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</si>
  <si>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</si>
  <si>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</si>
  <si>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</si>
  <si>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</si>
  <si>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</si>
  <si>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</si>
  <si>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</si>
  <si>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</si>
  <si>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</si>
  <si>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</si>
  <si>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</si>
  <si>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</si>
  <si>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</si>
  <si>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</si>
  <si>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</si>
  <si>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</si>
  <si>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</si>
  <si>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</si>
  <si>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</si>
  <si>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</si>
  <si>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</si>
  <si>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</si>
  <si>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</si>
  <si>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</si>
  <si>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</si>
  <si>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</si>
  <si>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</si>
  <si>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</si>
  <si>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</si>
  <si>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</si>
  <si>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</si>
  <si>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</si>
  <si>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</si>
  <si>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</si>
  <si>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</si>
  <si>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</si>
  <si>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</si>
  <si>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</si>
  <si>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</si>
  <si>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</si>
  <si>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</si>
  <si>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</si>
  <si>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</si>
  <si>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</si>
  <si>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</si>
  <si>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</si>
  <si>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</si>
  <si>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</si>
  <si>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</si>
  <si>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</si>
  <si>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</si>
  <si>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</si>
  <si>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</si>
  <si>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</si>
  <si>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</si>
  <si>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</si>
  <si>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</si>
  <si>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</si>
  <si>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</si>
  <si>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</si>
  <si>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</si>
  <si>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</si>
  <si>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</si>
  <si>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</si>
  <si>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</si>
  <si>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</si>
  <si>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</si>
  <si>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</si>
  <si>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</si>
  <si>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</si>
  <si>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</si>
  <si>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</si>
  <si>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</si>
  <si>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</si>
  <si>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</si>
  <si>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</si>
  <si>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</si>
  <si>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</si>
  <si>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</si>
  <si>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</si>
  <si>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</si>
  <si>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</si>
  <si>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</si>
  <si>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</si>
  <si>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</si>
  <si>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</si>
  <si>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</si>
  <si>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</si>
  <si>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</si>
  <si>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</si>
  <si>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</si>
  <si>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</si>
  <si>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</si>
  <si>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</si>
  <si>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</si>
  <si>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</si>
  <si>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</si>
  <si>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</si>
  <si>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</si>
  <si>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</si>
  <si>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</si>
  <si>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</si>
  <si>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</si>
  <si>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</si>
  <si>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</si>
  <si>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</si>
  <si>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</si>
  <si>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</si>
  <si>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</si>
  <si>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</si>
  <si>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</si>
  <si>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</si>
  <si>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</si>
  <si>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</si>
  <si>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</si>
  <si>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</si>
  <si>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</si>
  <si>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</si>
  <si>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</si>
  <si>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</si>
  <si>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</si>
  <si>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</si>
  <si>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</si>
  <si>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</si>
  <si>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</si>
  <si>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</si>
  <si>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</si>
  <si>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</si>
  <si>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</si>
  <si>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</si>
  <si>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</si>
  <si>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</si>
  <si>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</si>
  <si>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</si>
  <si>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</si>
  <si>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</si>
  <si>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</si>
  <si>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</si>
  <si>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</si>
  <si>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</si>
  <si>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</si>
  <si>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</si>
  <si>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</si>
  <si>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</si>
  <si>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</si>
  <si>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</si>
  <si>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</si>
  <si>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</si>
  <si>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</si>
  <si>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</si>
  <si>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</si>
  <si>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</si>
  <si>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</si>
  <si>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</si>
  <si>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</si>
  <si>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</si>
  <si>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</si>
  <si>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</si>
  <si>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</si>
  <si>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</si>
  <si>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</si>
  <si>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</si>
  <si>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</si>
  <si>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</si>
  <si>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</si>
  <si>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</si>
  <si>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</si>
  <si>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</si>
  <si>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</si>
  <si>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</si>
  <si>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</si>
  <si>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</si>
  <si>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</si>
  <si>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</si>
  <si>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</si>
  <si>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</si>
  <si>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</si>
  <si>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</si>
  <si>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</si>
  <si>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</si>
  <si>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</si>
  <si>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</si>
  <si>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</si>
  <si>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</si>
  <si>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</si>
  <si>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</si>
  <si>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</si>
  <si>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</si>
  <si>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</si>
  <si>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</si>
  <si>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</si>
  <si>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</si>
  <si>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</si>
  <si>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</si>
  <si>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</si>
  <si>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</si>
  <si>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</si>
  <si>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</si>
  <si>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</si>
  <si>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</si>
  <si>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</si>
  <si>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</si>
  <si>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</si>
  <si>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</si>
  <si>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</si>
  <si>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</si>
  <si>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</si>
  <si>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</si>
  <si>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</si>
  <si>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</si>
  <si>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</si>
  <si>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</si>
  <si>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</si>
  <si>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</si>
  <si>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</si>
  <si>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</si>
  <si>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</si>
  <si>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</si>
  <si>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</si>
  <si>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</si>
  <si>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</si>
  <si>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</si>
  <si>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</si>
  <si>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</si>
  <si>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</si>
  <si>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</si>
  <si>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</si>
  <si>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</si>
  <si>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</si>
  <si>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</si>
  <si>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</si>
  <si>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</si>
  <si>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</si>
  <si>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</si>
  <si>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</si>
  <si>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</si>
  <si>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</si>
  <si>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</si>
  <si>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</si>
  <si>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</si>
  <si>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</si>
  <si>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</si>
  <si>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</si>
  <si>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</si>
  <si>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</si>
  <si>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</si>
  <si>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</si>
  <si>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</si>
  <si>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</si>
  <si>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</si>
  <si>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</si>
  <si>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</si>
  <si>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</si>
  <si>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</si>
  <si>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</si>
  <si>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</si>
  <si>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</si>
  <si>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</si>
  <si>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</si>
  <si>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</si>
  <si>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</si>
  <si>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</si>
  <si>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</si>
  <si>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</si>
  <si>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</si>
  <si>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</si>
  <si>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</si>
  <si>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</si>
  <si>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</si>
  <si>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</si>
  <si>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</si>
  <si>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</si>
  <si>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</si>
  <si>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</si>
  <si>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</si>
  <si>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</si>
  <si>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</si>
  <si>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</si>
  <si>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</si>
  <si>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</si>
  <si>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</si>
  <si>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</si>
  <si>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</si>
  <si>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</si>
  <si>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</si>
  <si>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</si>
  <si>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</si>
  <si>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</si>
  <si>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</si>
  <si>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</si>
  <si>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</si>
  <si>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</si>
  <si>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</si>
  <si>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</si>
  <si>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</si>
  <si>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</si>
  <si>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</si>
  <si>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</si>
  <si>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</si>
  <si>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</si>
  <si>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</si>
  <si>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</si>
  <si>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</si>
  <si>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</si>
  <si>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</si>
  <si>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</si>
  <si>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</si>
  <si>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</si>
  <si>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</si>
  <si>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</si>
  <si>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</si>
  <si>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</si>
  <si>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</si>
  <si>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</si>
  <si>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</si>
  <si>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</si>
  <si>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</si>
  <si>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</si>
  <si>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</si>
  <si>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</si>
  <si>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</si>
  <si>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</si>
  <si>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</si>
  <si>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</si>
  <si>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</si>
  <si>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</si>
  <si>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</si>
  <si>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</si>
  <si>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</si>
  <si>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</si>
  <si>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</si>
  <si>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</si>
  <si>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</si>
  <si>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</si>
  <si>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</si>
  <si>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</si>
  <si>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</si>
  <si>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</si>
  <si>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</si>
  <si>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</si>
  <si>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</si>
  <si>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</si>
  <si>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</si>
  <si>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</si>
  <si>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</si>
  <si>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</si>
  <si>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</si>
  <si>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</si>
  <si>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</si>
  <si>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</si>
  <si>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</si>
  <si>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</si>
  <si>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</si>
  <si>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</si>
  <si>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</si>
  <si>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</si>
  <si>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</si>
  <si>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</si>
  <si>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</si>
  <si>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</si>
  <si>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</si>
  <si>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</si>
  <si>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</si>
  <si>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</si>
  <si>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</si>
  <si>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</si>
  <si>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</si>
  <si>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</si>
  <si>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</si>
  <si>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</si>
  <si>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</si>
  <si>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</si>
  <si>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</si>
  <si>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</si>
  <si>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</si>
  <si>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</si>
  <si>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</si>
  <si>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</si>
  <si>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</si>
  <si>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</si>
  <si>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</si>
  <si>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</si>
  <si>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</si>
  <si>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</si>
  <si>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</si>
  <si>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</si>
  <si>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</si>
  <si>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</si>
  <si>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</si>
  <si>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</si>
  <si>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</si>
  <si>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</si>
  <si>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</si>
  <si>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</si>
  <si>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</si>
  <si>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</si>
  <si>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</si>
  <si>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</si>
  <si>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</si>
  <si>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</si>
  <si>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</si>
  <si>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</si>
  <si>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</si>
  <si>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</si>
  <si>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</si>
  <si>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</si>
  <si>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</si>
  <si>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</si>
  <si>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</si>
  <si>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</si>
  <si>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</si>
  <si>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</si>
  <si>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</si>
  <si>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</si>
  <si>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</si>
  <si>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</si>
  <si>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</si>
  <si>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</si>
  <si>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</si>
  <si>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</si>
  <si>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</si>
  <si>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</si>
  <si>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</si>
  <si>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</si>
  <si>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</si>
  <si>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</si>
  <si>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</si>
  <si>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</si>
  <si>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</si>
  <si>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</si>
  <si>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</si>
  <si>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</si>
  <si>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</si>
  <si>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</si>
  <si>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</si>
  <si>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</si>
  <si>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</si>
  <si>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</si>
  <si>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</si>
  <si>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</si>
  <si>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</si>
  <si>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</si>
  <si>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</si>
  <si>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</si>
  <si>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</si>
  <si>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</si>
  <si>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</si>
  <si>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</si>
  <si>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</si>
  <si>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</si>
  <si>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</si>
  <si>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</si>
  <si>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</si>
  <si>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</si>
  <si>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</si>
  <si>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</si>
  <si>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</si>
  <si>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</si>
  <si>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</si>
  <si>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</si>
  <si>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</si>
  <si>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</si>
  <si>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</si>
  <si>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</si>
  <si>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</si>
  <si>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</si>
  <si>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</si>
  <si>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</si>
  <si>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</si>
  <si>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</si>
  <si>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</si>
  <si>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</si>
  <si>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</si>
  <si>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</si>
  <si>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</si>
  <si>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</si>
  <si>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</si>
  <si>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</si>
  <si>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</si>
  <si>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</si>
  <si>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</si>
  <si>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</si>
  <si>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</si>
  <si>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</si>
  <si>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</si>
  <si>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</si>
  <si>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</si>
  <si>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</si>
  <si>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</si>
  <si>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</si>
  <si>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</si>
  <si>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</si>
  <si>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</si>
  <si>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</si>
  <si>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</si>
  <si>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</si>
  <si>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</si>
  <si>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</si>
  <si>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</si>
  <si>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</si>
  <si>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</si>
  <si>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</si>
  <si>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</si>
  <si>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</si>
  <si>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</si>
  <si>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</si>
  <si>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</si>
  <si>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</si>
  <si>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</si>
  <si>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</si>
  <si>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</si>
  <si>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</si>
  <si>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</si>
  <si>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</si>
  <si>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</si>
  <si>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</si>
  <si>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</si>
  <si>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</si>
  <si>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</si>
  <si>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</si>
  <si>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</si>
  <si>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</si>
  <si>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</si>
  <si>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</si>
  <si>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</si>
  <si>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</si>
  <si>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</si>
  <si>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</si>
  <si>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</si>
  <si>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</si>
  <si>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</si>
  <si>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</si>
  <si>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</si>
  <si>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</si>
  <si>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</si>
  <si>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</si>
  <si>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</si>
  <si>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</si>
  <si>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</si>
  <si>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</si>
  <si>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</si>
  <si>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</si>
  <si>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</si>
  <si>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</si>
  <si>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</si>
  <si>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</si>
  <si>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</si>
  <si>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</si>
  <si>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</si>
  <si>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</si>
  <si>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</si>
  <si>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</si>
  <si>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</si>
  <si>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</si>
  <si>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</si>
  <si>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</si>
  <si>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</si>
  <si>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</si>
  <si>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</si>
  <si>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</si>
  <si>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</si>
  <si>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</si>
  <si>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</si>
  <si>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</si>
  <si>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</si>
  <si>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</si>
  <si>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</si>
  <si>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</si>
  <si>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</si>
  <si>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</si>
  <si>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</si>
  <si>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</si>
  <si>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</si>
  <si>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</si>
  <si>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</si>
  <si>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</si>
  <si>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</si>
  <si>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</si>
  <si>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</si>
  <si>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</si>
  <si>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</si>
  <si>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</si>
  <si>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</si>
  <si>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</si>
  <si>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</si>
  <si>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</si>
  <si>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</si>
  <si>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</si>
  <si>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</si>
  <si>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</si>
  <si>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</si>
  <si>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</si>
  <si>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</si>
  <si>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</si>
  <si>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</si>
  <si>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</si>
  <si>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</si>
  <si>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</si>
  <si>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</si>
  <si>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</si>
  <si>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</si>
  <si>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</si>
  <si>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</si>
  <si>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</si>
  <si>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</si>
  <si>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</si>
  <si>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</si>
  <si>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</si>
  <si>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</si>
  <si>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</si>
  <si>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</si>
  <si>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</si>
  <si>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</si>
  <si>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</si>
  <si>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</si>
  <si>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</si>
  <si>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</si>
  <si>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</si>
  <si>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</si>
  <si>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</si>
  <si>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</si>
  <si>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</si>
  <si>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</si>
  <si>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</si>
  <si>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</si>
  <si>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</si>
  <si>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</si>
  <si>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</si>
  <si>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</si>
  <si>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</si>
  <si>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</si>
  <si>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</si>
  <si>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</si>
  <si>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</si>
  <si>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</si>
  <si>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</si>
  <si>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</si>
  <si>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</si>
  <si>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</si>
  <si>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</si>
  <si>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</si>
  <si>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</si>
  <si>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</si>
  <si>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</si>
  <si>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</si>
  <si>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</si>
  <si>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</si>
  <si>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</si>
  <si>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</si>
  <si>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</si>
  <si>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</si>
  <si>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</si>
  <si>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</si>
  <si>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</si>
  <si>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</si>
  <si>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</si>
  <si>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</si>
  <si>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</si>
  <si>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</si>
  <si>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</si>
  <si>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</si>
  <si>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</si>
  <si>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</si>
  <si>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</si>
  <si>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</si>
  <si>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</si>
  <si>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</si>
  <si>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</si>
  <si>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</si>
  <si>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</si>
  <si>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</si>
  <si>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</si>
  <si>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</si>
  <si>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</si>
  <si>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</si>
  <si>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</si>
  <si>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</si>
  <si>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</si>
  <si>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</si>
  <si>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</si>
  <si>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</si>
  <si>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</si>
  <si>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</si>
  <si>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</si>
  <si>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</si>
  <si>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</si>
  <si>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</si>
  <si>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</si>
  <si>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</si>
  <si>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</si>
  <si>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</si>
  <si>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</si>
  <si>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</si>
  <si>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</si>
  <si>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</si>
  <si>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</si>
  <si>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</si>
  <si>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</si>
  <si>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</si>
  <si>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</si>
  <si>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</si>
  <si>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</si>
  <si>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</si>
  <si>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</si>
  <si>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</si>
  <si>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</si>
  <si>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</si>
  <si>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</si>
  <si>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</si>
  <si>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</si>
  <si>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</si>
  <si>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</si>
  <si>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</si>
  <si>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</si>
  <si>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</si>
  <si>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</si>
  <si>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</si>
  <si>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</si>
  <si>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</si>
  <si>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</si>
  <si>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</si>
  <si>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</si>
  <si>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</si>
  <si>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</si>
  <si>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</si>
  <si>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</si>
  <si>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</si>
  <si>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</si>
  <si>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</si>
  <si>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</si>
  <si>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</si>
  <si>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</si>
  <si>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</si>
  <si>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</si>
  <si>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</si>
  <si>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</si>
  <si>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</si>
  <si>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</si>
  <si>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</si>
  <si>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</si>
  <si>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</si>
  <si>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</si>
  <si>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</si>
  <si>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</si>
  <si>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</si>
  <si>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</si>
  <si>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</si>
  <si>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</si>
  <si>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</si>
  <si>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</si>
  <si>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</si>
  <si>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</si>
  <si>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</si>
  <si>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</si>
  <si>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</si>
  <si>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</si>
  <si>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</si>
  <si>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</si>
  <si>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</si>
  <si>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</si>
  <si>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</si>
  <si>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</si>
  <si>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</si>
  <si>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</si>
  <si>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</si>
  <si>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</si>
  <si>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</si>
  <si>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</si>
  <si>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</si>
  <si>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</si>
  <si>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</si>
  <si>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</si>
  <si>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</si>
  <si>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</si>
  <si>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</si>
  <si>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</si>
  <si>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</si>
  <si>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</si>
  <si>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</si>
  <si>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</si>
  <si>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</si>
  <si>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</si>
  <si>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</si>
  <si>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</si>
  <si>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</si>
  <si>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</si>
  <si>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</si>
  <si>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</si>
  <si>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</si>
  <si>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</si>
  <si>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</si>
  <si>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</si>
  <si>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</si>
  <si>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</si>
  <si>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</si>
  <si>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</si>
  <si>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</si>
  <si>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</si>
  <si>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</si>
  <si>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</si>
  <si>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</si>
  <si>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</si>
  <si>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</si>
  <si>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</si>
  <si>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</si>
  <si>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</si>
  <si>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</si>
  <si>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</si>
  <si>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</si>
  <si>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</si>
  <si>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</si>
  <si>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</si>
  <si>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</si>
  <si>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</si>
  <si>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</si>
  <si>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</si>
  <si>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</si>
  <si>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</si>
  <si>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</si>
  <si>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</si>
  <si>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</si>
  <si>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</si>
  <si>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</si>
  <si>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</si>
  <si>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</si>
  <si>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</si>
  <si>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</si>
  <si>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</si>
  <si>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</si>
  <si>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</si>
  <si>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</si>
  <si>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</si>
  <si>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</si>
  <si>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</si>
  <si>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</si>
  <si>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</si>
  <si>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</si>
  <si>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</si>
  <si>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</si>
  <si>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</si>
  <si>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</si>
  <si>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</si>
  <si>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</si>
  <si>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</si>
  <si>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</si>
  <si>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</si>
  <si>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</si>
  <si>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</si>
  <si>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</si>
  <si>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</si>
  <si>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</si>
  <si>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</si>
  <si>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</si>
  <si>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</si>
  <si>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</si>
  <si>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</si>
  <si>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</si>
  <si>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</si>
  <si>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</si>
  <si>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</si>
  <si>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</si>
  <si>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</si>
  <si>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</si>
  <si>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</si>
  <si>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</si>
  <si>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</si>
  <si>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</si>
  <si>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</si>
  <si>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</si>
  <si>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</si>
  <si>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</si>
  <si>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</si>
  <si>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</si>
  <si>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</si>
  <si>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</si>
  <si>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</si>
  <si>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</si>
  <si>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</si>
  <si>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</si>
  <si>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</si>
  <si>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</si>
  <si>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</si>
  <si>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</si>
  <si>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</si>
  <si>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</si>
  <si>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</si>
  <si>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</si>
  <si>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</si>
  <si>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</si>
  <si>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</si>
  <si>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</si>
  <si>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</si>
  <si>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</si>
  <si>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</si>
  <si>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</si>
  <si>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</si>
  <si>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</si>
  <si>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</si>
  <si>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</si>
  <si>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</si>
  <si>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</si>
  <si>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</si>
  <si>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</si>
  <si>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</si>
  <si>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</si>
  <si>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</si>
  <si>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</si>
  <si>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</si>
  <si>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</si>
  <si>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</si>
  <si>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</si>
  <si>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</si>
  <si>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</si>
  <si>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</si>
  <si>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</si>
  <si>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</si>
  <si>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</si>
  <si>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</si>
  <si>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</si>
  <si>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</si>
  <si>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</si>
  <si>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</si>
  <si>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</si>
  <si>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</si>
  <si>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</si>
  <si>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</si>
  <si>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</si>
  <si>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</si>
  <si>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</si>
  <si>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</si>
  <si>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</si>
  <si>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</si>
  <si>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</si>
  <si>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</si>
  <si>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</si>
  <si>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</si>
  <si>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</si>
  <si>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</si>
  <si>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</si>
  <si>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</si>
  <si>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</si>
  <si>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</si>
  <si>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</si>
  <si>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</si>
  <si>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</si>
  <si>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</si>
  <si>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</si>
  <si>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</si>
  <si>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</si>
  <si>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</si>
  <si>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</si>
  <si>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</si>
  <si>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</si>
  <si>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</si>
  <si>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</si>
  <si>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</si>
  <si>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</si>
  <si>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</si>
  <si>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</si>
  <si>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</si>
  <si>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</si>
  <si>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</si>
  <si>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</si>
  <si>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</si>
  <si>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</si>
  <si>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</si>
  <si>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</si>
  <si>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</si>
  <si>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</si>
  <si>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</si>
  <si>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</si>
  <si>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</si>
  <si>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</si>
  <si>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</si>
  <si>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</si>
  <si>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</si>
  <si>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</si>
  <si>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</si>
  <si>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</si>
  <si>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</si>
  <si>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</si>
  <si>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</si>
  <si>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</si>
  <si>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</si>
  <si>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</si>
  <si>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</si>
  <si>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</si>
  <si>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</si>
  <si>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</si>
  <si>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</si>
  <si>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</si>
  <si>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</si>
  <si>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</si>
  <si>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</si>
  <si>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</si>
  <si>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</si>
  <si>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</si>
  <si>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</si>
  <si>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</si>
  <si>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</si>
  <si>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</si>
  <si>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</si>
  <si>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</si>
  <si>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</si>
  <si>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</si>
  <si>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</si>
  <si>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</si>
  <si>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</si>
  <si>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</si>
  <si>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</si>
  <si>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</si>
  <si>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</si>
  <si>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</si>
  <si>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</si>
  <si>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</si>
  <si>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</si>
  <si>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</si>
  <si>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</si>
  <si>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</si>
  <si>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</si>
  <si>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</si>
  <si>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</si>
  <si>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</si>
  <si>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</si>
  <si>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</si>
  <si>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</si>
  <si>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</si>
  <si>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</si>
  <si>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</si>
  <si>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</si>
  <si>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</si>
  <si>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</si>
  <si>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</si>
  <si>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</si>
  <si>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</si>
  <si>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</si>
  <si>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</si>
  <si>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</si>
  <si>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</si>
  <si>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</si>
  <si>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</si>
  <si>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</si>
  <si>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</si>
  <si>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</si>
  <si>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</si>
  <si>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</si>
  <si>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</si>
  <si>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</si>
  <si>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</si>
  <si>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</si>
  <si>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</si>
  <si>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</si>
  <si>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</si>
  <si>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</si>
  <si>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</si>
  <si>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</si>
  <si>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</si>
  <si>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</si>
  <si>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</si>
  <si>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</si>
  <si>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</si>
  <si>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</si>
  <si>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</si>
  <si>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</si>
  <si>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</si>
  <si>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</si>
  <si>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</si>
  <si>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</si>
  <si>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</si>
  <si>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</si>
  <si>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</si>
  <si>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</si>
  <si>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</si>
  <si>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</si>
  <si>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</si>
  <si>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</si>
  <si>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</si>
  <si>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</si>
  <si>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</si>
  <si>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</si>
  <si>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</si>
  <si>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</si>
  <si>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</si>
  <si>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</si>
  <si>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</si>
  <si>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</si>
  <si>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</si>
  <si>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</si>
  <si>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</si>
  <si>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</si>
  <si>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</si>
  <si>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</si>
  <si>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</si>
  <si>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</si>
  <si>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</si>
  <si>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</si>
  <si>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</si>
  <si>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</si>
  <si>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</si>
  <si>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</si>
  <si>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</si>
  <si>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</si>
  <si>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</si>
  <si>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</si>
  <si>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</si>
  <si>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</si>
  <si>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</si>
  <si>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</si>
  <si>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</si>
  <si>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</si>
  <si>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</si>
  <si>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</si>
  <si>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</si>
  <si>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</si>
  <si>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</si>
  <si>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</si>
  <si>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</si>
  <si>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</si>
  <si>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</si>
  <si>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</si>
  <si>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</si>
  <si>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</si>
  <si>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</si>
  <si>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</si>
  <si>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</si>
  <si>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</si>
  <si>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</si>
  <si>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</si>
  <si>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</si>
  <si>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</si>
  <si>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</si>
  <si>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</si>
  <si>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</si>
  <si>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</si>
  <si>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</si>
  <si>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</si>
  <si>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</si>
  <si>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</si>
  <si>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</si>
  <si>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</si>
  <si>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</si>
  <si>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</si>
  <si>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</si>
  <si>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</si>
  <si>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</si>
  <si>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</si>
  <si>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</si>
  <si>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</si>
  <si>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</si>
  <si>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</si>
  <si>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</si>
  <si>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</si>
  <si>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</si>
  <si>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</si>
  <si>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</si>
  <si>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</si>
  <si>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</si>
  <si>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</si>
  <si>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</si>
  <si>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</si>
  <si>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</si>
  <si>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</si>
  <si>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</si>
  <si>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</si>
  <si>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</si>
  <si>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</si>
  <si>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</si>
  <si>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</si>
  <si>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</si>
  <si>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</si>
  <si>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</si>
  <si>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</si>
  <si>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</si>
  <si>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</si>
  <si>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</si>
  <si>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</si>
  <si>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</si>
  <si>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</si>
  <si>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</si>
  <si>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</si>
  <si>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</si>
  <si>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</si>
  <si>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</si>
  <si>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</si>
  <si>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</si>
  <si>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</si>
  <si>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</si>
  <si>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</si>
  <si>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</si>
  <si>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</si>
  <si>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</si>
  <si>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</si>
  <si>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</si>
  <si>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</si>
  <si>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</si>
  <si>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</si>
  <si>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</si>
  <si>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</si>
  <si>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</si>
  <si>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</si>
  <si>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</si>
  <si>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</si>
  <si>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</si>
  <si>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</si>
  <si>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</si>
  <si>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</si>
  <si>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</si>
  <si>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</si>
  <si>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</si>
  <si>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</si>
  <si>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</si>
  <si>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</si>
  <si>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</si>
  <si>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</si>
  <si>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</si>
  <si>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</si>
  <si>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</si>
  <si>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</si>
  <si>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</si>
  <si>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</si>
  <si>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</si>
  <si>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</si>
  <si>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</si>
  <si>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</si>
  <si>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</si>
  <si>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</si>
  <si>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</si>
  <si>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</si>
  <si>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</si>
  <si>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</si>
  <si>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</si>
  <si>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</si>
  <si>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</si>
  <si>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</si>
  <si>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</si>
  <si>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</si>
  <si>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</si>
  <si>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</si>
  <si>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</si>
  <si>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</si>
  <si>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</si>
  <si>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</si>
  <si>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</si>
  <si>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</si>
  <si>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</si>
  <si>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</si>
  <si>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</si>
  <si>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</si>
  <si>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</si>
  <si>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</si>
  <si>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</si>
  <si>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</si>
  <si>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</si>
  <si>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</si>
  <si>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</si>
  <si>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</si>
  <si>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</si>
  <si>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</si>
  <si>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</si>
  <si>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</si>
  <si>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</si>
  <si>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</si>
  <si>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</si>
  <si>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</si>
  <si>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</si>
  <si>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</si>
  <si>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</si>
  <si>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</si>
  <si>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</si>
  <si>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</si>
  <si>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</si>
  <si>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</si>
  <si>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</si>
  <si>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</si>
  <si>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</si>
  <si>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</si>
  <si>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</si>
  <si>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</si>
  <si>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</si>
  <si>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</si>
  <si>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</si>
  <si>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</si>
  <si>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</si>
  <si>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</si>
  <si>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</si>
  <si>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</si>
  <si>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</si>
  <si>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</si>
  <si>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</si>
  <si>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</si>
  <si>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</si>
  <si>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</si>
  <si>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</si>
  <si>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</si>
  <si>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</si>
  <si>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</si>
  <si>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</si>
  <si>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</si>
  <si>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</si>
  <si>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</si>
  <si>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</si>
  <si>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</si>
  <si>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</si>
  <si>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</si>
  <si>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</si>
  <si>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</si>
  <si>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</si>
  <si>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</si>
  <si>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</si>
  <si>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</si>
  <si>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</si>
  <si>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</si>
  <si>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</si>
  <si>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</si>
  <si>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</si>
  <si>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</si>
  <si>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</si>
  <si>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</si>
  <si>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</si>
  <si>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</si>
  <si>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</si>
  <si>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</si>
  <si>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</si>
  <si>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</si>
  <si>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</si>
  <si>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</si>
  <si>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</si>
  <si>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</si>
  <si>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</si>
  <si>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</si>
  <si>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</si>
  <si>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</si>
  <si>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</si>
  <si>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</si>
  <si>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</si>
  <si>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</si>
  <si>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</si>
  <si>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</si>
  <si>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</si>
  <si>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</si>
  <si>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</si>
  <si>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</si>
  <si>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</si>
  <si>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</si>
  <si>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</si>
  <si>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</si>
  <si>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</si>
  <si>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</si>
  <si>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</si>
  <si>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</si>
  <si>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</si>
  <si>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</si>
  <si>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</si>
  <si>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</si>
  <si>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</si>
  <si>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</si>
  <si>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</si>
  <si>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</si>
  <si>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</si>
  <si>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</si>
  <si>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</si>
  <si>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</si>
  <si>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</si>
  <si>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</si>
  <si>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</si>
  <si>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</si>
  <si>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</si>
  <si>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</si>
  <si>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</si>
  <si>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</si>
  <si>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</si>
  <si>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</si>
  <si>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</si>
  <si>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</si>
  <si>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</si>
  <si>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</si>
  <si>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</si>
  <si>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</si>
  <si>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</si>
  <si>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</si>
  <si>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</si>
  <si>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</si>
  <si>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</si>
  <si>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</si>
  <si>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</si>
  <si>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</si>
  <si>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</si>
  <si>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</si>
  <si>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</si>
  <si>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</si>
  <si>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</si>
  <si>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</si>
  <si>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</si>
  <si>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</si>
  <si>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</si>
  <si>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</si>
  <si>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</si>
  <si>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</si>
  <si>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</si>
  <si>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</si>
  <si>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</si>
  <si>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</si>
  <si>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</si>
  <si>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</si>
  <si>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</si>
  <si>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</si>
  <si>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</si>
  <si>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</si>
  <si>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</si>
  <si>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</si>
  <si>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</si>
  <si>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</si>
  <si>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</si>
  <si>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</si>
  <si>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</si>
  <si>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</si>
  <si>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</si>
  <si>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</si>
  <si>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</si>
  <si>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</si>
  <si>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</si>
  <si>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</si>
  <si>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</si>
  <si>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</si>
  <si>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</si>
  <si>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</si>
  <si>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</si>
  <si>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</si>
  <si>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</si>
  <si>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</si>
  <si>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</si>
  <si>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</si>
  <si>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</si>
  <si>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</si>
  <si>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</si>
  <si>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</si>
  <si>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</si>
  <si>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</si>
  <si>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</si>
  <si>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</si>
  <si>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</si>
  <si>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</si>
  <si>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</si>
  <si>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</si>
  <si>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</si>
  <si>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</si>
  <si>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</si>
  <si>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</si>
  <si>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</si>
  <si>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</si>
  <si>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</si>
  <si>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</si>
  <si>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</si>
  <si>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</si>
  <si>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</si>
  <si>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</si>
  <si>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</si>
  <si>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</si>
  <si>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</si>
  <si>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</si>
  <si>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</si>
  <si>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</si>
  <si>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</si>
  <si>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</si>
  <si>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</si>
  <si>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</si>
  <si>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</si>
  <si>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</si>
  <si>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</si>
  <si>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</si>
  <si>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</si>
  <si>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</si>
  <si>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</si>
  <si>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</si>
  <si>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</si>
  <si>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</si>
  <si>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</si>
  <si>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</si>
  <si>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</si>
  <si>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</si>
  <si>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</si>
  <si>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</si>
  <si>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</si>
  <si>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</si>
  <si>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</si>
  <si>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</si>
  <si>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</si>
  <si>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</si>
  <si>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</si>
  <si>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</si>
  <si>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</si>
  <si>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</si>
  <si>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</si>
  <si>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</si>
  <si>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</si>
  <si>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</si>
  <si>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</si>
  <si>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</si>
  <si>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</si>
  <si>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</si>
  <si>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</si>
  <si>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</si>
  <si>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</si>
  <si>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</si>
  <si>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</si>
  <si>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</si>
  <si>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</si>
  <si>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</si>
  <si>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</si>
  <si>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</si>
  <si>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</si>
  <si>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</si>
  <si>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</si>
  <si>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</si>
  <si>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</si>
  <si>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</si>
  <si>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</si>
  <si>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</si>
  <si>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</si>
  <si>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</si>
  <si>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</si>
  <si>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</si>
  <si>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</si>
  <si>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</si>
  <si>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</si>
  <si>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</si>
  <si>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</si>
  <si>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</si>
  <si>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</si>
  <si>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</si>
  <si>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</si>
  <si>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</si>
  <si>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</si>
  <si>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</si>
  <si>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</si>
  <si>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</si>
  <si>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</si>
  <si>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</si>
  <si>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</si>
  <si>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</si>
  <si>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</si>
  <si>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</si>
  <si>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</si>
  <si>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</si>
  <si>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</si>
  <si>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</si>
  <si>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</si>
  <si>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</si>
  <si>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</si>
  <si>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</si>
  <si>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</si>
  <si>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</si>
  <si>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</si>
  <si>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</si>
  <si>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</si>
  <si>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</si>
  <si>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</si>
  <si>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</si>
  <si>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</si>
  <si>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</si>
  <si>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</si>
  <si>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</si>
  <si>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</si>
  <si>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</si>
  <si>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</si>
  <si>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</si>
  <si>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</si>
  <si>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</si>
  <si>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</si>
  <si>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</si>
  <si>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</si>
  <si>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</si>
  <si>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</si>
  <si>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</si>
  <si>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</si>
  <si>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</si>
  <si>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</si>
  <si>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</si>
  <si>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</si>
  <si>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</si>
  <si>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</si>
  <si>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</si>
  <si>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</si>
  <si>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</si>
  <si>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</si>
  <si>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</si>
  <si>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</si>
  <si>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</si>
  <si>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</si>
  <si>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</si>
  <si>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</si>
  <si>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</si>
  <si>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</si>
  <si>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</si>
  <si>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</si>
  <si>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</si>
  <si>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</si>
  <si>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</si>
  <si>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</si>
  <si>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</si>
  <si>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</si>
  <si>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</si>
  <si>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</si>
  <si>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</si>
  <si>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</si>
  <si>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</si>
  <si>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</si>
  <si>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</si>
  <si>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</si>
  <si>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</si>
  <si>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</si>
  <si>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</si>
  <si>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</si>
  <si>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</si>
  <si>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</si>
  <si>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</si>
  <si>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</si>
  <si>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</si>
  <si>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</si>
  <si>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</si>
  <si>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</si>
  <si>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</si>
  <si>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</si>
  <si>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</si>
  <si>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</si>
  <si>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</si>
  <si>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</si>
  <si>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</si>
  <si>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</si>
  <si>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</si>
  <si>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</si>
  <si>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</si>
  <si>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</si>
  <si>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</si>
  <si>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</si>
  <si>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</si>
  <si>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</si>
  <si>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</si>
  <si>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</si>
  <si>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</si>
  <si>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</si>
  <si>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</si>
  <si>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</si>
  <si>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</si>
  <si>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</si>
  <si>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</si>
  <si>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</si>
  <si>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</si>
  <si>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</si>
  <si>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</si>
  <si>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</si>
  <si>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</si>
  <si>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</si>
  <si>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</si>
  <si>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</si>
  <si>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</si>
  <si>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</si>
  <si>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</si>
  <si>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</si>
  <si>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</si>
  <si>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</si>
  <si>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</si>
  <si>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</si>
  <si>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</si>
  <si>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</si>
  <si>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</si>
  <si>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</si>
  <si>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</si>
  <si>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</si>
  <si>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</si>
  <si>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</si>
  <si>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</si>
  <si>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</si>
  <si>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</si>
  <si>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</si>
  <si>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</si>
  <si>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</si>
  <si>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</si>
  <si>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</si>
  <si>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</si>
  <si>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</si>
  <si>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</si>
  <si>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</si>
  <si>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</si>
  <si>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</si>
  <si>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</si>
  <si>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</si>
  <si>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</si>
  <si>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</si>
  <si>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</si>
  <si>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</si>
  <si>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</si>
  <si>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</si>
  <si>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</si>
  <si>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</si>
  <si>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</si>
  <si>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</si>
  <si>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</si>
  <si>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</si>
  <si>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</si>
  <si>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</si>
  <si>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</si>
  <si>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</si>
  <si>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</si>
  <si>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</si>
  <si>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</si>
  <si>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</si>
  <si>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</si>
  <si>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</si>
  <si>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</si>
  <si>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</si>
  <si>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</si>
  <si>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</si>
  <si>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</si>
  <si>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</si>
  <si>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</si>
  <si>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</si>
  <si>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</si>
  <si>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</si>
  <si>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</si>
  <si>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</si>
  <si>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</si>
  <si>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</si>
  <si>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</si>
  <si>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</si>
  <si>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</si>
  <si>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</si>
  <si>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</si>
  <si>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</si>
  <si>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</si>
  <si>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</si>
  <si>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</si>
  <si>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</si>
  <si>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</si>
  <si>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</si>
  <si>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</si>
  <si>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</si>
  <si>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</si>
  <si>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</si>
  <si>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</si>
  <si>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</si>
  <si>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</si>
  <si>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</si>
  <si>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</si>
  <si>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</si>
  <si>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</si>
  <si>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</si>
  <si>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</si>
  <si>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</si>
  <si>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</si>
  <si>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</si>
  <si>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</si>
  <si>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</si>
  <si>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</si>
  <si>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</si>
  <si>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</si>
  <si>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</si>
  <si>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</si>
  <si>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</si>
  <si>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</si>
  <si>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</si>
  <si>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</si>
  <si>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</si>
  <si>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</si>
  <si>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</si>
  <si>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</si>
  <si>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</si>
  <si>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</si>
  <si>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</si>
  <si>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</si>
  <si>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</si>
  <si>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</si>
  <si>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</si>
  <si>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</si>
  <si>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</si>
  <si>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</si>
  <si>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</si>
  <si>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</si>
  <si>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</si>
  <si>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</si>
  <si>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</si>
  <si>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</si>
  <si>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</si>
  <si>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</si>
  <si>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</si>
  <si>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</si>
  <si>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</si>
  <si>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</si>
  <si>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</si>
  <si>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</si>
  <si>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</si>
  <si>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</si>
  <si>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</si>
  <si>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</si>
  <si>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</si>
  <si>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</si>
  <si>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</si>
  <si>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</si>
  <si>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</si>
  <si>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</si>
  <si>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</si>
  <si>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</si>
  <si>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</si>
  <si>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</si>
  <si>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</si>
  <si>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</si>
  <si>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</si>
  <si>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</si>
  <si>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</si>
  <si>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</si>
  <si>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</si>
  <si>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</si>
  <si>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</si>
  <si>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</si>
  <si>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</si>
  <si>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</si>
  <si>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</si>
  <si>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</si>
  <si>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</si>
  <si>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</si>
  <si>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</si>
  <si>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</si>
  <si>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</si>
  <si>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</si>
  <si>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</si>
  <si>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</si>
  <si>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</si>
  <si>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</si>
  <si>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</si>
  <si>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</si>
  <si>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</si>
  <si>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</si>
  <si>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</si>
  <si>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</si>
  <si>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</si>
  <si>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</si>
  <si>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</si>
  <si>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</si>
  <si>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</si>
  <si>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</si>
  <si>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</si>
  <si>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</si>
  <si>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</si>
  <si>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</si>
  <si>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</si>
  <si>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</si>
  <si>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</si>
  <si>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</si>
  <si>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</si>
  <si>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</si>
  <si>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</si>
  <si>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</si>
  <si>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</si>
  <si>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</si>
  <si>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</si>
  <si>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</si>
  <si>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</si>
  <si>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</si>
  <si>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</si>
  <si>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</si>
  <si>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</si>
  <si>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</si>
  <si>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</si>
  <si>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</si>
  <si>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</si>
  <si>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</si>
  <si>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</si>
  <si>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</si>
  <si>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</si>
  <si>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</si>
  <si>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</si>
  <si>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</si>
  <si>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</si>
  <si>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</si>
  <si>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</si>
  <si>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</si>
  <si>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</si>
  <si>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</si>
  <si>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</si>
  <si>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</si>
  <si>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</si>
  <si>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</si>
  <si>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</si>
  <si>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</si>
  <si>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</si>
  <si>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</si>
  <si>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</si>
  <si>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</si>
  <si>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</si>
  <si>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</si>
  <si>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</si>
  <si>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</si>
  <si>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</si>
  <si>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</si>
  <si>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</si>
  <si>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</si>
  <si>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</si>
  <si>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</si>
  <si>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</si>
  <si>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</si>
  <si>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</si>
  <si>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</si>
  <si>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</si>
  <si>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</si>
  <si>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</si>
  <si>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</si>
  <si>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</si>
  <si>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</si>
  <si>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</si>
  <si>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</si>
  <si>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</si>
  <si>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</si>
  <si>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</si>
  <si>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</si>
  <si>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</si>
  <si>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</si>
  <si>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</si>
  <si>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</si>
  <si>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</si>
  <si>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</si>
  <si>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</si>
  <si>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</si>
  <si>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</si>
  <si>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</si>
  <si>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</si>
  <si>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</si>
  <si>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</si>
  <si>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</si>
  <si>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</si>
  <si>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</si>
  <si>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</si>
  <si>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</si>
  <si>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</si>
  <si>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</si>
  <si>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</si>
  <si>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</si>
  <si>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</si>
  <si>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</si>
  <si>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</si>
  <si>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</si>
  <si>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</si>
  <si>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</si>
  <si>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</si>
  <si>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</si>
  <si>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</si>
  <si>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</si>
  <si>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</si>
  <si>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</si>
  <si>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</si>
  <si>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</si>
  <si>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</si>
  <si>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</si>
  <si>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</si>
  <si>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</si>
  <si>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</si>
  <si>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</si>
  <si>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</si>
  <si>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</si>
  <si>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</si>
  <si>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</si>
  <si>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</si>
  <si>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</si>
  <si>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</si>
  <si>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</si>
  <si>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</si>
  <si>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</si>
  <si>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</si>
  <si>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</si>
  <si>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</si>
  <si>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</si>
  <si>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</si>
  <si>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</si>
  <si>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</si>
  <si>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</si>
  <si>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</si>
  <si>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</si>
  <si>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</si>
  <si>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</si>
  <si>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</si>
  <si>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</si>
  <si>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</si>
  <si>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</si>
  <si>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</si>
  <si>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</si>
  <si>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</si>
  <si>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</si>
  <si>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</si>
  <si>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</si>
  <si>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</si>
  <si>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</si>
  <si>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</si>
  <si>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</si>
  <si>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</si>
  <si>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</si>
  <si>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</si>
  <si>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</si>
  <si>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</si>
  <si>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</si>
  <si>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</si>
  <si>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</si>
  <si>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</si>
  <si>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</si>
  <si>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</si>
  <si>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</si>
  <si>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</si>
  <si>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</si>
  <si>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</si>
  <si>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</si>
  <si>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</si>
  <si>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</si>
  <si>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</si>
  <si>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</si>
  <si>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</si>
  <si>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</si>
  <si>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</si>
  <si>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</si>
  <si>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</si>
  <si>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</si>
  <si>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</si>
  <si>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</si>
  <si>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</si>
  <si>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</si>
  <si>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</si>
  <si>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</si>
  <si>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</si>
  <si>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</si>
  <si>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</si>
  <si>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</si>
  <si>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</si>
  <si>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</si>
  <si>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</si>
  <si>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</si>
  <si>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</si>
  <si>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</si>
  <si>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</si>
  <si>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</si>
  <si>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</si>
  <si>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</si>
  <si>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</si>
  <si>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</si>
  <si>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</si>
  <si>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</si>
  <si>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</si>
  <si>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</si>
  <si>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</si>
  <si>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</si>
  <si>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</si>
  <si>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</si>
  <si>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</si>
  <si>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</si>
  <si>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</si>
  <si>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</si>
  <si>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</si>
  <si>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</si>
  <si>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</si>
  <si>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</si>
  <si>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</si>
  <si>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</si>
  <si>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</si>
  <si>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</si>
  <si>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</si>
  <si>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</si>
  <si>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</si>
  <si>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</si>
  <si>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</si>
  <si>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</si>
  <si>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</si>
  <si>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</si>
  <si>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</si>
  <si>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</si>
  <si>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</si>
  <si>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</si>
  <si>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</si>
  <si>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</si>
  <si>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</si>
  <si>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</si>
  <si>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</si>
  <si>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</si>
  <si>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</si>
  <si>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</si>
  <si>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</si>
  <si>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</si>
  <si>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</si>
  <si>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</si>
  <si>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</si>
  <si>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</si>
  <si>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</si>
  <si>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</si>
  <si>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</si>
  <si>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</si>
  <si>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</si>
  <si>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</si>
  <si>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</si>
  <si>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</si>
  <si>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</si>
  <si>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</si>
  <si>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</si>
  <si>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</si>
  <si>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</si>
  <si>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</si>
  <si>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</si>
  <si>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</si>
  <si>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</si>
  <si>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</si>
  <si>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</si>
  <si>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</si>
  <si>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</si>
  <si>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</si>
  <si>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</si>
  <si>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</si>
  <si>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</si>
  <si>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</si>
  <si>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</si>
  <si>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</si>
  <si>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</si>
  <si>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</si>
  <si>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</si>
  <si>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</si>
  <si>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</si>
  <si>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</si>
  <si>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</si>
  <si>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</si>
  <si>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</si>
  <si>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</si>
  <si>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</si>
  <si>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</si>
  <si>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</si>
  <si>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</si>
  <si>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</si>
  <si>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</si>
  <si>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</si>
  <si>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</si>
  <si>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</si>
  <si>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</si>
  <si>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</si>
  <si>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</si>
  <si>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</si>
  <si>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</si>
  <si>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</si>
  <si>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</si>
  <si>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</si>
  <si>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</si>
  <si>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</si>
  <si>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</si>
  <si>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</si>
  <si>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</si>
  <si>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</si>
  <si>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</si>
  <si>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</si>
  <si>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</si>
  <si>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</si>
  <si>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</si>
  <si>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</si>
  <si>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</si>
  <si>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</si>
  <si>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</si>
  <si>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</si>
  <si>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</si>
  <si>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</si>
  <si>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</si>
  <si>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</si>
  <si>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</si>
  <si>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</si>
  <si>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</si>
  <si>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</si>
  <si>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</si>
  <si>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</si>
  <si>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</si>
  <si>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</si>
  <si>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</si>
  <si>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</si>
  <si>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</si>
  <si>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</si>
  <si>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</si>
  <si>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</si>
  <si>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</si>
  <si>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</si>
  <si>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</si>
  <si>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</si>
  <si>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</si>
  <si>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</si>
  <si>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</si>
  <si>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</si>
  <si>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</si>
  <si>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</si>
  <si>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</si>
  <si>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</si>
  <si>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</si>
  <si>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</si>
  <si>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</si>
  <si>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</si>
  <si>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</si>
  <si>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</si>
  <si>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</si>
  <si>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</si>
  <si>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</si>
  <si>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</si>
  <si>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</si>
  <si>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</si>
  <si>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</si>
  <si>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</si>
  <si>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</si>
  <si>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</si>
  <si>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</si>
  <si>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</si>
  <si>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</si>
  <si>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</si>
  <si>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</si>
  <si>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</si>
  <si>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</si>
  <si>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</si>
  <si>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</si>
  <si>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</si>
  <si>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</si>
  <si>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</si>
  <si>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</si>
  <si>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</si>
  <si>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</si>
  <si>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</si>
  <si>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</si>
  <si>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</si>
  <si>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</si>
  <si>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</si>
  <si>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</si>
  <si>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</si>
  <si>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</si>
  <si>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</si>
  <si>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</si>
  <si>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</si>
  <si>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</si>
  <si>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</si>
  <si>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</si>
  <si>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</si>
  <si>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</si>
  <si>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</si>
  <si>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</si>
  <si>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</si>
  <si>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</si>
  <si>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</si>
  <si>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</si>
  <si>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</si>
  <si>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</si>
  <si>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</si>
  <si>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</si>
  <si>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</si>
  <si>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</si>
  <si>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</si>
  <si>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</si>
  <si>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</si>
  <si>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</si>
  <si>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</si>
  <si>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</si>
  <si>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</si>
  <si>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</si>
  <si>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</si>
  <si>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</si>
  <si>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</si>
  <si>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</si>
  <si>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</si>
  <si>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</si>
  <si>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</si>
  <si>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</si>
  <si>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</si>
  <si>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</si>
  <si>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</si>
  <si>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</si>
  <si>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</si>
  <si>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</si>
  <si>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</si>
  <si>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</si>
  <si>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</si>
  <si>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</si>
  <si>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</si>
  <si>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</si>
  <si>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</si>
  <si>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</si>
  <si>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</si>
  <si>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</si>
  <si>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</si>
  <si>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</si>
  <si>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</si>
  <si>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</si>
  <si>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</si>
  <si>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</si>
  <si>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</si>
  <si>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</si>
  <si>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</si>
  <si>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</si>
  <si>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</si>
  <si>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</si>
  <si>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</si>
  <si>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</si>
  <si>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</si>
  <si>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</si>
  <si>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</si>
  <si>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</si>
  <si>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</si>
  <si>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</si>
  <si>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</si>
  <si>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</si>
  <si>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</si>
  <si>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</si>
  <si>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</si>
  <si>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</si>
  <si>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</si>
  <si>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</si>
  <si>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</si>
  <si>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</si>
  <si>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</si>
  <si>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</si>
  <si>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</si>
  <si>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</si>
  <si>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</si>
  <si>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</si>
  <si>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</si>
  <si>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</si>
  <si>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</si>
  <si>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</si>
  <si>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</si>
  <si>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</si>
  <si>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</si>
  <si>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</si>
  <si>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</si>
  <si>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</si>
  <si>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</si>
  <si>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</si>
  <si>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</si>
  <si>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</si>
  <si>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</si>
  <si>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</si>
  <si>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</si>
  <si>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</si>
  <si>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</si>
  <si>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</si>
  <si>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</si>
  <si>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</si>
  <si>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</si>
  <si>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</si>
  <si>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</si>
  <si>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</si>
  <si>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</si>
  <si>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</si>
  <si>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</si>
  <si>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</si>
  <si>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</si>
  <si>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</si>
  <si>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</si>
  <si>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</si>
  <si>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</si>
  <si>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</si>
  <si>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</si>
  <si>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</si>
  <si>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</si>
  <si>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</si>
  <si>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</si>
  <si>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</si>
  <si>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</si>
  <si>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</si>
  <si>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</si>
  <si>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</si>
  <si>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</si>
  <si>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</si>
  <si>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</si>
  <si>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</si>
  <si>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</si>
  <si>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</si>
  <si>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</si>
  <si>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</si>
  <si>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</si>
  <si>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</si>
  <si>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</si>
  <si>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</si>
  <si>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</si>
  <si>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</si>
  <si>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</si>
  <si>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</si>
  <si>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</si>
  <si>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</si>
  <si>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</si>
  <si>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</si>
  <si>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</si>
  <si>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</si>
  <si>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</si>
  <si>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</si>
  <si>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</si>
  <si>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</si>
  <si>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</si>
  <si>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</si>
  <si>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</si>
  <si>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</si>
  <si>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</si>
  <si>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</si>
  <si>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</si>
  <si>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</si>
  <si>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</si>
  <si>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</si>
  <si>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</si>
  <si>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</si>
  <si>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</si>
  <si>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</si>
  <si>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</si>
  <si>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</si>
  <si>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</si>
  <si>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</si>
  <si>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</si>
  <si>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</si>
  <si>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</si>
  <si>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</si>
  <si>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</si>
  <si>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</si>
  <si>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</si>
  <si>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</si>
  <si>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</si>
  <si>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</si>
  <si>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</si>
  <si>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</si>
  <si>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</si>
  <si>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</si>
  <si>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</si>
  <si>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</si>
  <si>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</si>
  <si>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</si>
  <si>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</si>
  <si>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</si>
  <si>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</si>
  <si>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</si>
  <si>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</si>
  <si>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</si>
  <si>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</si>
  <si>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</si>
  <si>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</si>
  <si>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</si>
  <si>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</si>
  <si>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</si>
  <si>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</si>
  <si>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</si>
  <si>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</si>
  <si>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</si>
  <si>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</si>
  <si>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</si>
  <si>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</si>
  <si>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</si>
  <si>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</si>
  <si>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</si>
  <si>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</si>
  <si>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</si>
  <si>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</si>
  <si>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</si>
  <si>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</si>
  <si>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</si>
  <si>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</si>
  <si>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</si>
  <si>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</si>
  <si>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</si>
  <si>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</si>
  <si>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</si>
  <si>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</si>
  <si>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</si>
  <si>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</si>
  <si>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</si>
  <si>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</si>
  <si>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</si>
  <si>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</si>
  <si>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</si>
  <si>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</si>
  <si>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</si>
  <si>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</si>
  <si>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</si>
  <si>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</si>
  <si>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</si>
  <si>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</si>
  <si>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</si>
  <si>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</si>
  <si>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</si>
  <si>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</si>
  <si>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</si>
  <si>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</si>
  <si>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</si>
  <si>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</si>
  <si>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</si>
  <si>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</si>
  <si>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</si>
  <si>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</si>
  <si>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</si>
  <si>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</si>
  <si>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</si>
  <si>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</si>
  <si>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</si>
  <si>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</si>
  <si>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</si>
  <si>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</si>
  <si>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</si>
  <si>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</si>
  <si>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</si>
  <si>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</si>
  <si>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</si>
  <si>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</si>
  <si>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</si>
  <si>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</si>
  <si>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</si>
  <si>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</si>
  <si>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</si>
  <si>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</si>
  <si>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</si>
  <si>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</si>
  <si>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</si>
  <si>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</si>
  <si>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</si>
  <si>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</si>
  <si>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</si>
  <si>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</si>
  <si>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</si>
  <si>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</si>
  <si>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</si>
  <si>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</si>
  <si>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</si>
  <si>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</si>
  <si>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</si>
  <si>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</si>
  <si>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</si>
  <si>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</si>
  <si>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</si>
  <si>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</si>
  <si>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</si>
  <si>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</si>
  <si>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</si>
  <si>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</si>
  <si>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</si>
  <si>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</si>
  <si>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</si>
  <si>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</si>
  <si>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</si>
  <si>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</si>
  <si>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</si>
  <si>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</si>
  <si>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</si>
  <si>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</si>
  <si>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</si>
  <si>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</si>
  <si>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</si>
  <si>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</si>
  <si>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</si>
  <si>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</si>
  <si>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</si>
  <si>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</si>
  <si>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</si>
  <si>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</si>
  <si>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</si>
  <si>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</si>
  <si>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</si>
  <si>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</si>
  <si>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</si>
  <si>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</si>
  <si>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</si>
  <si>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</si>
  <si>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</si>
  <si>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</si>
  <si>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</si>
  <si>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</si>
  <si>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</si>
  <si>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</si>
  <si>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</si>
  <si>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</si>
  <si>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</si>
  <si>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</si>
  <si>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</si>
  <si>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</si>
  <si>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</si>
  <si>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</si>
  <si>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</si>
  <si>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</si>
  <si>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</si>
  <si>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</si>
  <si>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</si>
  <si>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</si>
  <si>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</si>
  <si>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</si>
  <si>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</si>
  <si>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</si>
  <si>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</si>
  <si>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</si>
  <si>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</si>
  <si>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</si>
  <si>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</si>
  <si>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</si>
  <si>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</si>
  <si>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</si>
  <si>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</si>
  <si>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</si>
  <si>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</si>
  <si>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</si>
  <si>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</si>
  <si>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</si>
  <si>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</si>
  <si>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</si>
  <si>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</si>
  <si>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</si>
  <si>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</si>
  <si>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</si>
  <si>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</si>
  <si>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</si>
  <si>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</si>
  <si>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</si>
  <si>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</si>
  <si>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</si>
  <si>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</si>
  <si>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</si>
  <si>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</si>
  <si>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</si>
  <si>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</si>
  <si>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</si>
  <si>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</si>
  <si>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</si>
  <si>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</si>
  <si>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</si>
  <si>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</si>
  <si>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</si>
  <si>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</si>
  <si>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</si>
  <si>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</si>
  <si>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</si>
  <si>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</si>
  <si>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</si>
  <si>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</si>
  <si>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</si>
  <si>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</si>
  <si>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</si>
  <si>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</si>
  <si>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</si>
  <si>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</si>
  <si>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</si>
  <si>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</si>
  <si>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</si>
  <si>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</si>
  <si>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</si>
  <si>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</si>
  <si>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</si>
  <si>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</si>
  <si>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</si>
  <si>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</si>
  <si>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</si>
  <si>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</si>
  <si>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</si>
  <si>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</si>
  <si>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</si>
  <si>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</si>
  <si>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</si>
  <si>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</si>
  <si>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</si>
  <si>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</si>
  <si>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</si>
  <si>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</si>
  <si>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</si>
  <si>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</si>
  <si>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</si>
  <si>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</si>
  <si>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</si>
  <si>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</si>
  <si>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</si>
  <si>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</si>
  <si>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</si>
  <si>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</si>
  <si>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</si>
  <si>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</si>
  <si>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</si>
  <si>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</si>
  <si>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</si>
  <si>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</si>
  <si>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</si>
  <si>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</si>
  <si>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</si>
  <si>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</si>
  <si>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</si>
  <si>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</si>
  <si>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</si>
  <si>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</si>
  <si>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</si>
  <si>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</si>
  <si>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</si>
  <si>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</si>
  <si>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</si>
  <si>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</si>
  <si>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</si>
  <si>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</si>
  <si>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</si>
  <si>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</si>
  <si>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</si>
  <si>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</si>
  <si>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</si>
  <si>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</si>
  <si>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</si>
  <si>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</si>
  <si>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</si>
  <si>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</si>
  <si>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</si>
  <si>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</si>
  <si>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</si>
  <si>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</si>
  <si>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</si>
  <si>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</si>
  <si>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</si>
  <si>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</si>
  <si>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</si>
  <si>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</si>
  <si>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</si>
  <si>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</si>
  <si>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</si>
  <si>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</si>
  <si>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</si>
  <si>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</si>
  <si>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</si>
  <si>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</si>
  <si>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</si>
  <si>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</si>
  <si>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</si>
  <si>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</si>
  <si>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</si>
  <si>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</si>
  <si>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</si>
  <si>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</si>
  <si>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</si>
  <si>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</si>
  <si>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</si>
  <si>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</si>
  <si>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</si>
  <si>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</si>
  <si>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</si>
  <si>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</si>
  <si>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</si>
  <si>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</si>
  <si>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</si>
  <si>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</si>
  <si>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</si>
  <si>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</si>
  <si>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</si>
  <si>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</si>
  <si>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</si>
  <si>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</si>
  <si>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</si>
  <si>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</si>
  <si>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</si>
  <si>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</si>
  <si>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</si>
  <si>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</si>
  <si>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</si>
  <si>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</si>
  <si>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</si>
  <si>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</si>
  <si>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</si>
  <si>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</si>
  <si>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</si>
  <si>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</si>
  <si>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</si>
  <si>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</si>
  <si>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</si>
  <si>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</si>
  <si>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</si>
  <si>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</si>
  <si>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</si>
  <si>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</si>
  <si>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</si>
  <si>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</si>
  <si>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</si>
  <si>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</si>
  <si>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</si>
  <si>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</si>
  <si>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</si>
  <si>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</si>
  <si>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</si>
  <si>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</si>
  <si>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</si>
  <si>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</si>
  <si>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</si>
  <si>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</si>
  <si>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</si>
  <si>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</si>
  <si>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</si>
  <si>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</si>
  <si>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</si>
  <si>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</si>
  <si>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</si>
  <si>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</si>
  <si>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</si>
  <si>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</si>
  <si>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</si>
  <si>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</si>
  <si>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</si>
  <si>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</si>
  <si>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</si>
  <si>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</si>
  <si>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</si>
  <si>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</si>
  <si>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</si>
  <si>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</si>
  <si>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</si>
  <si>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</si>
  <si>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</si>
  <si>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</si>
  <si>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</si>
  <si>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</si>
  <si>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</si>
  <si>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</si>
  <si>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</si>
  <si>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</si>
  <si>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</si>
  <si>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</si>
  <si>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</si>
  <si>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</si>
  <si>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</si>
  <si>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</si>
  <si>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</si>
  <si>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</si>
  <si>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</si>
  <si>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</si>
  <si>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</si>
  <si>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</si>
  <si>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</si>
  <si>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</si>
  <si>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</si>
  <si>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</si>
  <si>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</si>
  <si>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</si>
  <si>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</si>
  <si>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</si>
  <si>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</si>
  <si>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</si>
  <si>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</si>
  <si>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</si>
  <si>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</si>
  <si>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</si>
  <si>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</si>
  <si>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</si>
  <si>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</si>
  <si>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</si>
  <si>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</si>
  <si>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</si>
  <si>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</si>
  <si>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</si>
  <si>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</si>
  <si>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</si>
  <si>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</si>
  <si>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</si>
  <si>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</si>
  <si>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</si>
  <si>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</si>
  <si>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</si>
  <si>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</si>
  <si>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</si>
  <si>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</si>
  <si>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</si>
  <si>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</si>
  <si>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</si>
  <si>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</si>
  <si>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</si>
  <si>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</si>
  <si>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</si>
  <si>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</si>
  <si>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</si>
  <si>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</si>
  <si>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</si>
  <si>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</si>
  <si>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</si>
  <si>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</si>
  <si>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</si>
  <si>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</si>
  <si>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</si>
  <si>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</si>
  <si>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</si>
  <si>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</si>
  <si>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</si>
  <si>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</si>
  <si>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</si>
  <si>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</si>
  <si>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</si>
  <si>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</si>
  <si>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</si>
  <si>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</si>
  <si>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</si>
  <si>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</si>
  <si>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</si>
  <si>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</si>
  <si>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</si>
  <si>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</si>
  <si>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</si>
  <si>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</si>
  <si>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</si>
  <si>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</si>
  <si>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</si>
  <si>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</si>
  <si>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</si>
  <si>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</si>
  <si>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</si>
  <si>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</si>
  <si>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</si>
  <si>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</si>
  <si>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</si>
  <si>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</si>
  <si>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</si>
  <si>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</si>
  <si>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</si>
  <si>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</si>
  <si>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</si>
  <si>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</si>
  <si>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</si>
  <si>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</si>
  <si>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</si>
  <si>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</si>
  <si>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</si>
  <si>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</si>
  <si>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</si>
  <si>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</si>
  <si>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</si>
  <si>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</si>
  <si>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</si>
  <si>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</si>
  <si>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</si>
  <si>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</si>
  <si>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</si>
  <si>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</si>
  <si>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</si>
  <si>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</si>
  <si>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</si>
  <si>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</si>
  <si>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</si>
  <si>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</si>
  <si>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</si>
  <si>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</si>
  <si>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</si>
  <si>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</si>
  <si>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</si>
  <si>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</si>
  <si>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</si>
  <si>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</si>
  <si>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</si>
  <si>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</si>
  <si>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</si>
  <si>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</si>
  <si>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</si>
  <si>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</si>
  <si>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</si>
  <si>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</si>
  <si>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</si>
  <si>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</si>
  <si>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</si>
  <si>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</si>
  <si>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</si>
  <si>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</si>
  <si>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</si>
  <si>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</si>
  <si>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</si>
  <si>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</si>
  <si>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</si>
  <si>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</si>
  <si>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</si>
  <si>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</si>
  <si>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</si>
  <si>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</si>
  <si>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</si>
  <si>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</si>
  <si>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</si>
  <si>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</si>
  <si>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</si>
  <si>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</si>
  <si>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</si>
  <si>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</si>
  <si>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</si>
  <si>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</si>
  <si>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</si>
  <si>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</si>
  <si>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</si>
  <si>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</si>
  <si>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</si>
  <si>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</si>
  <si>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</si>
  <si>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</si>
  <si>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</si>
  <si>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</si>
  <si>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</si>
  <si>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</si>
  <si>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</si>
  <si>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</si>
  <si>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</si>
  <si>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</si>
  <si>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</si>
  <si>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</si>
  <si>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</si>
  <si>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</si>
  <si>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</si>
  <si>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</si>
  <si>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</si>
  <si>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</si>
  <si>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</si>
  <si>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</si>
  <si>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</si>
  <si>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</si>
  <si>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</si>
  <si>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</si>
  <si>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</si>
  <si>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</si>
  <si>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</si>
  <si>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</si>
  <si>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</si>
  <si>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</si>
  <si>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</si>
  <si>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</si>
  <si>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</si>
  <si>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</si>
  <si>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</si>
  <si>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</si>
  <si>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</si>
  <si>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</si>
  <si>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</si>
  <si>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</si>
  <si>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</si>
  <si>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</si>
  <si>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</si>
  <si>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</si>
  <si>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</si>
  <si>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</si>
  <si>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</si>
  <si>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</si>
  <si>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</si>
  <si>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</si>
  <si>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</si>
  <si>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</si>
  <si>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</si>
  <si>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</si>
  <si>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</si>
  <si>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</si>
  <si>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</si>
  <si>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</si>
  <si>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</si>
  <si>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</si>
  <si>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</si>
  <si>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</si>
  <si>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</si>
  <si>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</si>
  <si>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</si>
  <si>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</si>
  <si>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</si>
  <si>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</si>
  <si>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</si>
  <si>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</si>
  <si>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</si>
  <si>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</si>
  <si>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</si>
  <si>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</si>
  <si>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</si>
  <si>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</si>
  <si>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</si>
  <si>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</si>
  <si>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</si>
  <si>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</si>
  <si>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</si>
  <si>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</si>
  <si>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</si>
  <si>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</si>
  <si>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</si>
  <si>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</si>
  <si>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</si>
  <si>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</si>
  <si>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</si>
  <si>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</si>
  <si>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</si>
  <si>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</si>
  <si>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</si>
  <si>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</si>
  <si>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</si>
  <si>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</si>
  <si>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</si>
  <si>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</si>
  <si>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</si>
  <si>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</si>
  <si>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</si>
  <si>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</si>
  <si>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</si>
  <si>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</si>
  <si>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</si>
  <si>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</si>
  <si>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</si>
  <si>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</si>
  <si>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</si>
  <si>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</si>
  <si>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</si>
  <si>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</si>
  <si>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</si>
  <si>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</si>
  <si>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</si>
  <si>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</si>
  <si>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</si>
  <si>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</si>
  <si>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</si>
  <si>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</si>
  <si>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</si>
  <si>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</si>
  <si>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</si>
  <si>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</si>
  <si>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</si>
  <si>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</si>
  <si>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</si>
  <si>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</si>
  <si>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</si>
  <si>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</si>
  <si>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</si>
  <si>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</si>
  <si>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</si>
  <si>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</si>
  <si>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</si>
  <si>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</si>
  <si>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</si>
  <si>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</si>
  <si>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</si>
  <si>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</si>
  <si>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</si>
  <si>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</si>
  <si>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</si>
  <si>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</si>
  <si>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</si>
  <si>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</si>
  <si>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</si>
  <si>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</si>
  <si>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</si>
  <si>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</si>
  <si>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</si>
  <si>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</si>
  <si>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</si>
  <si>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</si>
  <si>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</si>
  <si>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</si>
  <si>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</si>
  <si>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</si>
  <si>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</si>
  <si>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</si>
  <si>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</si>
  <si>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</si>
  <si>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</si>
  <si>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</si>
  <si>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</si>
  <si>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</si>
  <si>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</si>
  <si>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</si>
  <si>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</si>
  <si>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</si>
  <si>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</si>
  <si>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</si>
  <si>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</si>
  <si>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</si>
  <si>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</si>
  <si>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</si>
  <si>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</si>
  <si>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</si>
  <si>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</si>
  <si>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</si>
  <si>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</si>
  <si>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</si>
  <si>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</si>
  <si>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</si>
  <si>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</si>
  <si>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</si>
  <si>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</si>
  <si>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</si>
  <si>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</si>
  <si>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</si>
  <si>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</si>
  <si>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</si>
  <si>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</si>
  <si>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</si>
  <si>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</si>
  <si>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</si>
  <si>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</si>
  <si>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</si>
  <si>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</si>
  <si>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</si>
  <si>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</si>
  <si>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</si>
  <si>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</si>
  <si>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</si>
  <si>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</si>
  <si>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</si>
  <si>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</si>
  <si>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</si>
  <si>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</si>
  <si>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</si>
  <si>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</si>
  <si>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</si>
  <si>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</si>
  <si>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</si>
  <si>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</si>
  <si>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</si>
  <si>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</si>
  <si>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</si>
  <si>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</si>
  <si>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</si>
  <si>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</si>
  <si>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</si>
  <si>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</si>
  <si>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</si>
  <si>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</si>
  <si>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</si>
  <si>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</si>
  <si>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</si>
  <si>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</si>
  <si>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</si>
  <si>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</si>
  <si>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</si>
  <si>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</si>
  <si>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</si>
  <si>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</si>
  <si>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</si>
  <si>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</si>
  <si>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</si>
  <si>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</si>
  <si>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</si>
  <si>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</si>
  <si>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</si>
  <si>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</si>
  <si>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</si>
  <si>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</si>
  <si>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</si>
  <si>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</si>
  <si>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</si>
  <si>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</si>
  <si>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</si>
  <si>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</si>
  <si>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</si>
  <si>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</si>
  <si>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</si>
  <si>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</si>
  <si>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</si>
  <si>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</si>
  <si>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</si>
  <si>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</si>
  <si>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</si>
  <si>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</si>
  <si>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</si>
  <si>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</si>
  <si>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</si>
  <si>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</si>
  <si>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</si>
  <si>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</si>
  <si>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</si>
  <si>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</si>
  <si>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</si>
  <si>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</si>
  <si>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</si>
  <si>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</si>
  <si>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</si>
  <si>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</si>
  <si>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</si>
  <si>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</si>
  <si>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</si>
  <si>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</si>
  <si>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</si>
  <si>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</si>
  <si>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</si>
  <si>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</si>
  <si>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</si>
  <si>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</si>
  <si>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</si>
  <si>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</si>
  <si>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</si>
  <si>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</si>
  <si>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</si>
  <si>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</si>
  <si>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</si>
  <si>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</si>
  <si>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</si>
  <si>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</si>
  <si>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</si>
  <si>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</si>
  <si>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</si>
  <si>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</si>
  <si>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</si>
  <si>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</si>
  <si>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</si>
  <si>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</si>
  <si>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</si>
  <si>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</si>
  <si>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</si>
  <si>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</si>
  <si>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</si>
  <si>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</si>
  <si>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</si>
  <si>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</si>
  <si>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</si>
  <si>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</si>
  <si>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</si>
  <si>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</si>
  <si>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</si>
  <si>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</si>
  <si>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</si>
  <si>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</si>
  <si>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</si>
  <si>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</si>
  <si>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</si>
  <si>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</si>
  <si>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</si>
  <si>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</si>
  <si>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</si>
  <si>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</si>
  <si>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</si>
  <si>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</si>
  <si>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</si>
  <si>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</si>
  <si>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</si>
  <si>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</si>
  <si>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</si>
  <si>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</si>
  <si>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</si>
  <si>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</si>
  <si>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</si>
  <si>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</si>
  <si>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</si>
  <si>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</si>
  <si>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</si>
  <si>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</si>
  <si>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</si>
  <si>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</si>
  <si>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</si>
  <si>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</si>
  <si>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</si>
  <si>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</si>
  <si>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</si>
  <si>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</si>
  <si>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</si>
  <si>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</si>
  <si>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</si>
  <si>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</si>
  <si>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</si>
  <si>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</si>
  <si>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</si>
  <si>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</si>
  <si>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</si>
  <si>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</si>
  <si>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</si>
  <si>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</si>
  <si>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</si>
  <si>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</si>
  <si>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</si>
  <si>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</si>
  <si>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</si>
  <si>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</si>
  <si>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</si>
  <si>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</si>
  <si>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</si>
  <si>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</si>
  <si>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</si>
  <si>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</si>
  <si>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</si>
  <si>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</si>
  <si>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</si>
  <si>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</si>
  <si>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</si>
  <si>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</si>
  <si>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</si>
  <si>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</si>
  <si>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</si>
  <si>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</si>
  <si>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</si>
  <si>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</si>
  <si>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</si>
  <si>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</si>
  <si>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</si>
  <si>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</si>
  <si>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</si>
  <si>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</si>
  <si>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</si>
  <si>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</si>
  <si>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</si>
  <si>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</si>
  <si>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</si>
  <si>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</si>
  <si>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</si>
  <si>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</si>
  <si>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</si>
  <si>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</si>
  <si>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</si>
  <si>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</si>
  <si>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</si>
  <si>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</si>
  <si>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</si>
  <si>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</si>
  <si>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</si>
  <si>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</si>
  <si>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</si>
  <si>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</si>
  <si>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</si>
  <si>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</si>
  <si>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</si>
  <si>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</si>
  <si>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</si>
  <si>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</si>
  <si>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</si>
  <si>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</si>
  <si>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</si>
  <si>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</si>
  <si>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</si>
  <si>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</si>
  <si>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</si>
  <si>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</si>
  <si>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</si>
  <si>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</si>
  <si>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</si>
  <si>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</si>
  <si>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</si>
  <si>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</si>
  <si>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</si>
  <si>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</si>
  <si>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</si>
  <si>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</si>
  <si>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</si>
  <si>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</si>
  <si>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</si>
  <si>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</si>
  <si>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</si>
  <si>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</si>
  <si>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</si>
  <si>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</si>
  <si>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</si>
  <si>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</si>
  <si>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</si>
  <si>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</si>
  <si>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</si>
  <si>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</si>
  <si>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</si>
  <si>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</si>
  <si>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</si>
  <si>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</si>
  <si>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</si>
  <si>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</si>
  <si>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</si>
  <si>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</si>
  <si>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</si>
  <si>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</si>
  <si>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</si>
  <si>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</si>
  <si>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</si>
  <si>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</si>
  <si>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</si>
  <si>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</si>
  <si>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</si>
  <si>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</si>
  <si>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</si>
  <si>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</si>
  <si>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</si>
  <si>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</si>
  <si>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</si>
  <si>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</si>
  <si>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</si>
  <si>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</si>
  <si>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</si>
  <si>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</si>
  <si>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</si>
  <si>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</si>
  <si>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</si>
  <si>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</si>
  <si>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</si>
  <si>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</si>
  <si>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</si>
  <si>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</si>
  <si>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</si>
  <si>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</si>
  <si>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</si>
  <si>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</si>
  <si>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</si>
  <si>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</si>
  <si>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</si>
  <si>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</si>
  <si>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</si>
  <si>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</si>
  <si>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</si>
  <si>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</si>
  <si>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</si>
  <si>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</si>
  <si>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</si>
  <si>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</si>
  <si>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</si>
  <si>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</si>
  <si>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</si>
  <si>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</si>
  <si>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</si>
  <si>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</si>
  <si>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</si>
  <si>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</si>
  <si>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</si>
  <si>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</si>
  <si>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</si>
  <si>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</si>
  <si>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</si>
  <si>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</si>
  <si>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</si>
  <si>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</si>
  <si>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</si>
  <si>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</si>
  <si>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</si>
  <si>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</si>
  <si>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</si>
  <si>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</si>
  <si>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</si>
  <si>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</si>
  <si>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</si>
  <si>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</si>
  <si>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</si>
  <si>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</si>
  <si>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</si>
  <si>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</si>
  <si>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</si>
  <si>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</si>
  <si>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</si>
  <si>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</si>
  <si>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</si>
  <si>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</si>
  <si>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</si>
  <si>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</si>
  <si>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</si>
  <si>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</si>
  <si>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</si>
  <si>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</si>
  <si>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</si>
  <si>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</si>
  <si>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</si>
  <si>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</si>
  <si>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</si>
  <si>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</si>
  <si>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</si>
  <si>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</si>
  <si>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</si>
  <si>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</si>
  <si>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</si>
  <si>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</si>
  <si>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</si>
  <si>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</si>
  <si>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</si>
  <si>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</si>
  <si>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</si>
  <si>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</si>
  <si>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</si>
  <si>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</si>
  <si>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</si>
  <si>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</si>
  <si>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</si>
  <si>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</si>
  <si>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</si>
  <si>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</si>
  <si>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</si>
  <si>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</si>
  <si>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</si>
  <si>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</si>
  <si>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</si>
  <si>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</si>
  <si>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</si>
  <si>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</si>
  <si>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</si>
  <si>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</si>
  <si>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</si>
  <si>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</si>
  <si>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</si>
  <si>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</si>
  <si>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</si>
  <si>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</si>
  <si>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</si>
  <si>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</si>
  <si>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</si>
  <si>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</si>
  <si>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</si>
  <si>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</si>
  <si>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</si>
  <si>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</si>
  <si>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</si>
  <si>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</si>
  <si>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</si>
  <si>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</si>
  <si>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</si>
  <si>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</si>
  <si>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</si>
  <si>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</si>
  <si>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</si>
  <si>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</si>
  <si>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</si>
  <si>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</si>
  <si>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</si>
  <si>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</si>
  <si>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</si>
  <si>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</si>
  <si>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</si>
  <si>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</si>
  <si>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</si>
  <si>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</si>
  <si>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</si>
  <si>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</si>
  <si>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</si>
  <si>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</si>
  <si>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</si>
  <si>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</si>
  <si>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</si>
  <si>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</si>
  <si>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</si>
  <si>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</si>
  <si>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</si>
  <si>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</si>
  <si>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</si>
  <si>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</si>
  <si>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</si>
  <si>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</si>
  <si>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</si>
  <si>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</si>
  <si>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</si>
  <si>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</si>
  <si>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</si>
  <si>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</si>
  <si>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</si>
  <si>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</si>
  <si>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</si>
  <si>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</si>
  <si>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</si>
  <si>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</si>
  <si>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</si>
  <si>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</si>
  <si>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</si>
  <si>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</si>
  <si>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</si>
  <si>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</si>
  <si>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</si>
  <si>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</si>
  <si>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</si>
  <si>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</si>
  <si>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</si>
  <si>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</si>
  <si>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</si>
  <si>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</si>
  <si>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</si>
  <si>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</si>
  <si>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</si>
  <si>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</si>
  <si>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</si>
  <si>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</si>
  <si>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</si>
  <si>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</si>
  <si>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</si>
  <si>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</si>
  <si>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</si>
  <si>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</si>
  <si>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</si>
  <si>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</si>
  <si>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</si>
  <si>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</si>
  <si>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</si>
  <si>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</si>
  <si>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</si>
  <si>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</si>
  <si>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</si>
  <si>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</si>
  <si>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</si>
  <si>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</si>
  <si>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</si>
  <si>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</si>
  <si>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</si>
  <si>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</si>
  <si>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</si>
  <si>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</si>
  <si>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</si>
  <si>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</si>
  <si>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</si>
  <si>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</si>
  <si>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</si>
  <si>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</si>
  <si>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</si>
  <si>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</si>
  <si>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</si>
  <si>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</si>
  <si>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</si>
  <si>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</si>
  <si>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</si>
  <si>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</si>
  <si>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</si>
  <si>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</si>
  <si>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</si>
  <si>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</si>
  <si>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</si>
  <si>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</si>
  <si>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</si>
  <si>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</si>
  <si>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</si>
  <si>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</si>
  <si>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</si>
  <si>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</si>
  <si>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</si>
  <si>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</si>
  <si>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</si>
  <si>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</si>
  <si>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</si>
  <si>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</si>
  <si>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</si>
  <si>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</si>
  <si>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</si>
  <si>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</si>
  <si>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</si>
  <si>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</si>
  <si>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</si>
  <si>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</si>
  <si>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</si>
  <si>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</si>
  <si>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</si>
  <si>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</si>
  <si>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</si>
  <si>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</si>
  <si>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</si>
  <si>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</si>
  <si>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</si>
  <si>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</si>
  <si>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</si>
  <si>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</si>
  <si>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</si>
  <si>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</si>
  <si>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</si>
  <si>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</si>
  <si>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</si>
  <si>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</si>
  <si>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</si>
  <si>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</si>
  <si>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</si>
  <si>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</si>
  <si>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</si>
  <si>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</si>
  <si>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</si>
  <si>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</si>
  <si>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</si>
  <si>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</si>
  <si>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</si>
  <si>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</si>
  <si>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</si>
  <si>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</si>
  <si>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</si>
  <si>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</si>
  <si>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</si>
  <si>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</si>
  <si>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</si>
  <si>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</si>
  <si>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</si>
  <si>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</si>
  <si>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</si>
  <si>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</si>
  <si>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</si>
  <si>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</si>
  <si>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</si>
  <si>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</si>
  <si>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</si>
  <si>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</si>
  <si>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</si>
  <si>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</si>
  <si>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</si>
  <si>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</si>
  <si>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</si>
  <si>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</si>
  <si>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</si>
  <si>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</si>
  <si>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</si>
  <si>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</si>
  <si>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</si>
  <si>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</si>
  <si>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</si>
  <si>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</si>
  <si>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</si>
  <si>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</si>
  <si>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</si>
  <si>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</si>
  <si>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</si>
  <si>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</si>
  <si>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</si>
  <si>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</si>
  <si>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</si>
  <si>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</si>
  <si>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</si>
  <si>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</si>
  <si>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</si>
  <si>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</si>
  <si>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</si>
  <si>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</si>
  <si>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</si>
  <si>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</si>
  <si>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</si>
  <si>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</si>
  <si>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</si>
  <si>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</si>
  <si>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</si>
  <si>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</si>
  <si>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</si>
  <si>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</si>
  <si>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</si>
  <si>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</si>
  <si>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</si>
  <si>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</si>
  <si>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</si>
  <si>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</si>
  <si>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</si>
  <si>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</si>
  <si>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</si>
  <si>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</si>
  <si>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</si>
  <si>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</si>
  <si>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</si>
  <si>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</si>
  <si>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</si>
  <si>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</si>
  <si>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</si>
  <si>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</si>
  <si>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</si>
  <si>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</si>
  <si>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</si>
  <si>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</si>
  <si>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</si>
  <si>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</si>
  <si>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</si>
  <si>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</si>
  <si>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</si>
  <si>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</si>
  <si>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</si>
  <si>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</si>
  <si>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</si>
  <si>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</si>
  <si>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</si>
  <si>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</si>
  <si>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</si>
  <si>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</si>
  <si>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</si>
  <si>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</si>
  <si>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</si>
  <si>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</si>
  <si>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</si>
  <si>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</si>
  <si>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</si>
  <si>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</si>
  <si>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</si>
  <si>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</si>
  <si>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</si>
  <si>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</si>
  <si>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</si>
  <si>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</si>
  <si>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</si>
  <si>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</si>
  <si>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</si>
  <si>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</si>
  <si>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</si>
  <si>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</si>
  <si>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</si>
  <si>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</si>
  <si>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</si>
  <si>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</si>
  <si>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</si>
  <si>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</si>
  <si>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</si>
  <si>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</si>
  <si>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</si>
  <si>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</si>
  <si>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</si>
  <si>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</si>
  <si>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</si>
  <si>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</si>
  <si>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</si>
  <si>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</si>
  <si>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</si>
  <si>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</si>
  <si>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</si>
  <si>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</si>
  <si>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</si>
  <si>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</si>
  <si>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</si>
  <si>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</si>
  <si>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</si>
  <si>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</si>
  <si>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</si>
  <si>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</si>
  <si>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</si>
  <si>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</si>
  <si>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</si>
  <si>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</si>
  <si>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</si>
  <si>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</si>
  <si>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</si>
  <si>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</si>
  <si>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</si>
  <si>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</si>
  <si>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</si>
  <si>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</si>
  <si>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</si>
  <si>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</si>
  <si>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</si>
  <si>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</si>
  <si>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</si>
  <si>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</si>
  <si>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</si>
  <si>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</si>
  <si>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</si>
  <si>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</si>
  <si>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</si>
  <si>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</si>
  <si>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</si>
  <si>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</si>
  <si>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</si>
  <si>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</si>
  <si>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</si>
  <si>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</si>
  <si>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</si>
  <si>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</si>
  <si>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</si>
  <si>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</si>
  <si>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</si>
  <si>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</si>
  <si>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</si>
  <si>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</si>
  <si>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</si>
  <si>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</si>
  <si>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</si>
  <si>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</si>
  <si>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</si>
  <si>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</si>
  <si>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</si>
  <si>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</si>
  <si>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</si>
  <si>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</si>
  <si>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</si>
  <si>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</si>
  <si>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</si>
  <si>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</si>
  <si>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</si>
  <si>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</si>
  <si>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</si>
  <si>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</si>
  <si>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</si>
  <si>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</si>
  <si>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</si>
  <si>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</si>
  <si>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</si>
  <si>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</si>
  <si>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</si>
  <si>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</si>
  <si>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</si>
  <si>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</si>
  <si>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</si>
  <si>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</si>
  <si>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</si>
  <si>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</si>
  <si>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</si>
  <si>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</si>
  <si>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</si>
  <si>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</si>
  <si>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</si>
  <si>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</si>
  <si>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</si>
  <si>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</si>
  <si>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</si>
  <si>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</si>
  <si>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</si>
  <si>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</si>
  <si>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</si>
  <si>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</si>
  <si>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</si>
  <si>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</si>
  <si>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</si>
  <si>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</si>
  <si>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</si>
  <si>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</si>
  <si>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</si>
  <si>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</si>
  <si>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</si>
  <si>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</si>
  <si>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</si>
  <si>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</si>
  <si>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</si>
  <si>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</si>
  <si>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</si>
  <si>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</si>
  <si>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</si>
  <si>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</si>
  <si>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</si>
  <si>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</si>
  <si>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</si>
  <si>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</si>
  <si>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</si>
  <si>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</si>
  <si>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</si>
  <si>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</si>
  <si>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</si>
  <si>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</si>
  <si>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</si>
  <si>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</si>
  <si>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</si>
  <si>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</si>
  <si>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</si>
  <si>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</si>
  <si>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</si>
  <si>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</si>
  <si>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</si>
  <si>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</si>
  <si>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</si>
  <si>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</si>
  <si>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</si>
  <si>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</si>
  <si>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</si>
  <si>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</si>
  <si>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</si>
  <si>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</si>
  <si>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</si>
  <si>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</si>
  <si>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</si>
  <si>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</si>
  <si>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</si>
  <si>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</si>
  <si>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</si>
  <si>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</si>
  <si>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</si>
  <si>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</si>
  <si>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</si>
  <si>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</si>
  <si>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</si>
  <si>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</si>
  <si>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</si>
  <si>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</si>
  <si>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</si>
  <si>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</si>
  <si>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</si>
  <si>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</si>
  <si>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</si>
  <si>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</si>
  <si>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</si>
  <si>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</si>
  <si>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</si>
  <si>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</si>
  <si>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</si>
  <si>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</si>
  <si>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</si>
  <si>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</si>
  <si>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</si>
  <si>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</si>
  <si>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</si>
  <si>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</si>
  <si>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</si>
  <si>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</si>
  <si>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</si>
  <si>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</si>
  <si>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</si>
  <si>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</si>
  <si>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</si>
  <si>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</si>
  <si>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</si>
  <si>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</si>
  <si>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</si>
  <si>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</si>
  <si>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</si>
  <si>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</si>
  <si>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</si>
  <si>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</si>
  <si>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</si>
  <si>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</si>
  <si>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</si>
  <si>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</si>
  <si>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</si>
  <si>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</si>
  <si>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</si>
  <si>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</si>
  <si>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</si>
  <si>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</si>
  <si>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</si>
  <si>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</si>
  <si>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</si>
  <si>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</si>
  <si>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</si>
  <si>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</si>
  <si>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</si>
  <si>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</si>
  <si>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</si>
  <si>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</si>
  <si>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</si>
  <si>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</si>
  <si>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</si>
  <si>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</si>
  <si>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</si>
  <si>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</si>
  <si>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</si>
  <si>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</si>
  <si>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</si>
  <si>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</si>
  <si>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</si>
  <si>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</si>
  <si>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</si>
  <si>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</si>
  <si>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</si>
  <si>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</si>
  <si>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</si>
  <si>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</si>
  <si>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</si>
  <si>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</si>
  <si>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</si>
  <si>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</si>
  <si>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</si>
  <si>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</si>
  <si>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</si>
  <si>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</si>
  <si>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</si>
  <si>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</si>
  <si>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</si>
  <si>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</si>
  <si>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</si>
  <si>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</si>
  <si>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</si>
  <si>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</si>
  <si>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</si>
  <si>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</si>
  <si>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</si>
  <si>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</si>
  <si>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</si>
  <si>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</si>
  <si>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</si>
  <si>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</si>
  <si>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</si>
  <si>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</si>
  <si>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</si>
  <si>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</si>
  <si>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</si>
  <si>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</si>
  <si>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</si>
  <si>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</si>
  <si>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</si>
  <si>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</si>
  <si>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</si>
  <si>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</si>
  <si>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</si>
  <si>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</si>
  <si>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</si>
  <si>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</si>
  <si>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</si>
  <si>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</si>
  <si>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</si>
  <si>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</si>
  <si>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</si>
  <si>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</si>
  <si>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</si>
  <si>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</si>
  <si>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</si>
  <si>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</si>
  <si>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</si>
  <si>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</si>
  <si>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</si>
  <si>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</si>
  <si>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</si>
  <si>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</si>
  <si>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</si>
  <si>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</si>
  <si>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</si>
  <si>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</si>
  <si>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</si>
  <si>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</si>
  <si>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</si>
  <si>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</si>
  <si>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</si>
  <si>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</si>
  <si>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</si>
  <si>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</si>
  <si>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</si>
  <si>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</si>
  <si>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</si>
  <si>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</si>
  <si>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</si>
  <si>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</si>
  <si>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</si>
  <si>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</si>
  <si>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</si>
  <si>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</si>
  <si>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</si>
  <si>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</si>
  <si>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</si>
  <si>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</si>
  <si>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</si>
  <si>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</si>
  <si>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</si>
  <si>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</si>
  <si>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</si>
  <si>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</si>
  <si>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</si>
  <si>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</si>
  <si>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</si>
  <si>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</si>
  <si>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</si>
  <si>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</si>
  <si>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</si>
  <si>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</si>
  <si>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</si>
  <si>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</si>
  <si>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</si>
  <si>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</si>
  <si>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</si>
  <si>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</si>
  <si>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</si>
  <si>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</si>
  <si>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</si>
  <si>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</si>
  <si>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</si>
  <si>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</si>
  <si>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</si>
  <si>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</si>
  <si>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</si>
  <si>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</si>
  <si>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</si>
  <si>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</si>
  <si>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</si>
  <si>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</si>
  <si>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</si>
  <si>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</si>
  <si>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</si>
  <si>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</si>
  <si>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</si>
  <si>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</si>
  <si>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</si>
  <si>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</si>
  <si>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</si>
  <si>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</si>
  <si>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</si>
  <si>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</si>
  <si>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</si>
  <si>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</si>
  <si>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</si>
  <si>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</si>
  <si>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</si>
  <si>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</si>
  <si>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</si>
  <si>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</si>
  <si>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</si>
  <si>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</si>
  <si>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</si>
  <si>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</si>
  <si>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</si>
  <si>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</si>
  <si>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</si>
  <si>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</si>
  <si>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</si>
  <si>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</si>
  <si>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</si>
  <si>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</si>
  <si>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</si>
  <si>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</si>
  <si>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</si>
  <si>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</si>
  <si>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</si>
  <si>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</si>
  <si>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</si>
  <si>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</si>
  <si>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</si>
  <si>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</si>
  <si>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</si>
  <si>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</si>
  <si>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</si>
  <si>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</si>
  <si>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</si>
  <si>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</si>
  <si>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</si>
  <si>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</si>
  <si>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</si>
  <si>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</si>
  <si>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</si>
  <si>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</si>
  <si>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</si>
  <si>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</si>
  <si>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</si>
  <si>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</si>
  <si>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</si>
  <si>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</si>
  <si>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</si>
  <si>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</si>
  <si>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</si>
  <si>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</si>
  <si>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</si>
  <si>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</si>
  <si>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</si>
  <si>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</si>
  <si>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</si>
  <si>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</si>
  <si>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</si>
  <si>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</si>
  <si>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</si>
  <si>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</si>
  <si>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</si>
  <si>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</si>
  <si>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</si>
  <si>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</si>
  <si>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</si>
  <si>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</si>
  <si>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</si>
  <si>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</si>
  <si>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</si>
  <si>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</si>
  <si>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</si>
  <si>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</si>
  <si>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</si>
  <si>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</si>
  <si>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</si>
  <si>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</si>
  <si>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</si>
  <si>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</si>
  <si>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</si>
  <si>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</si>
  <si>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</si>
  <si>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</si>
  <si>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</si>
  <si>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</si>
  <si>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</si>
  <si>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</si>
  <si>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</si>
  <si>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</si>
  <si>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</si>
  <si>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</si>
  <si>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</si>
  <si>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</si>
  <si>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</si>
  <si>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</si>
  <si>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</si>
  <si>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</si>
  <si>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</si>
  <si>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</si>
  <si>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</si>
  <si>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</si>
  <si>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</si>
  <si>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</si>
  <si>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</si>
  <si>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</si>
  <si>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</si>
  <si>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</si>
  <si>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</si>
  <si>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</si>
  <si>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</si>
  <si>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</si>
  <si>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</si>
  <si>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</si>
  <si>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</si>
  <si>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</si>
  <si>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</si>
  <si>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</si>
  <si>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</si>
  <si>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</si>
  <si>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</si>
  <si>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</si>
  <si>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</si>
  <si>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</si>
  <si>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</si>
  <si>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</si>
  <si>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</si>
  <si>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</si>
  <si>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</si>
  <si>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</si>
  <si>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</si>
  <si>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</si>
  <si>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</si>
  <si>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</si>
  <si>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</si>
  <si>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</si>
  <si>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</si>
  <si>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</si>
  <si>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</si>
  <si>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</si>
  <si>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</si>
  <si>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</si>
  <si>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</si>
  <si>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</si>
  <si>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</si>
  <si>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</si>
  <si>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</si>
  <si>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</si>
  <si>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</si>
  <si>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</si>
  <si>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</si>
  <si>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</si>
  <si>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</si>
  <si>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</si>
  <si>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</si>
  <si>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</si>
  <si>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</si>
  <si>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</si>
  <si>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</si>
  <si>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</si>
  <si>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</si>
  <si>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</si>
  <si>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</si>
  <si>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</si>
  <si>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</si>
  <si>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</si>
  <si>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</si>
  <si>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</si>
  <si>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</si>
  <si>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</si>
  <si>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</si>
  <si>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</si>
  <si>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</si>
  <si>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</si>
  <si>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</si>
  <si>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</si>
  <si>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</si>
  <si>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</si>
  <si>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</si>
  <si>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</si>
  <si>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</si>
  <si>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</si>
  <si>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</si>
  <si>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</si>
  <si>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</si>
  <si>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</si>
  <si>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</si>
  <si>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</si>
  <si>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</si>
  <si>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</si>
  <si>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</si>
  <si>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</si>
  <si>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</si>
  <si>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</si>
  <si>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</si>
  <si>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</si>
  <si>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</si>
  <si>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</si>
  <si>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</si>
  <si>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</si>
  <si>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</si>
  <si>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</si>
  <si>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</si>
  <si>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</si>
  <si>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</si>
  <si>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</si>
  <si>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</si>
  <si>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</si>
  <si>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</si>
  <si>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</si>
  <si>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</si>
  <si>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</si>
  <si>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</si>
  <si>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</si>
  <si>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</si>
  <si>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</si>
  <si>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</si>
  <si>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</si>
  <si>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</si>
  <si>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</si>
  <si>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</si>
  <si>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</si>
  <si>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</si>
  <si>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</si>
  <si>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</si>
  <si>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</si>
  <si>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</si>
  <si>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</si>
  <si>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</si>
  <si>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</si>
  <si>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</si>
  <si>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</si>
  <si>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</si>
  <si>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</si>
  <si>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</si>
  <si>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</si>
  <si>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</si>
  <si>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</si>
  <si>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</si>
  <si>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</si>
  <si>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</si>
  <si>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</si>
  <si>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</si>
  <si>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</si>
  <si>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</si>
  <si>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</si>
  <si>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</si>
  <si>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</si>
  <si>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</si>
  <si>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</si>
  <si>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</si>
  <si>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</si>
  <si>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</si>
  <si>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</si>
  <si>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</si>
  <si>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</si>
  <si>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</si>
  <si>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</si>
  <si>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</si>
  <si>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</si>
  <si>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</si>
  <si>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</si>
  <si>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</si>
  <si>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</si>
  <si>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</si>
  <si>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</si>
  <si>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</si>
  <si>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</si>
  <si>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</si>
  <si>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</si>
  <si>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</si>
  <si>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</si>
  <si>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</si>
  <si>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</si>
  <si>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</si>
  <si>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</si>
  <si>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</si>
  <si>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</si>
  <si>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</si>
  <si>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</si>
  <si>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</si>
  <si>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</si>
  <si>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</si>
  <si>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</si>
  <si>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</si>
  <si>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</si>
  <si>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</si>
  <si>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</si>
  <si>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</si>
  <si>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</si>
  <si>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</si>
  <si>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</si>
  <si>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</si>
  <si>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</si>
  <si>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</si>
  <si>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</si>
  <si>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</si>
  <si>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</si>
  <si>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</si>
  <si>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</si>
  <si>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</si>
  <si>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</si>
  <si>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</si>
  <si>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</si>
  <si>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</si>
  <si>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</si>
  <si>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</si>
  <si>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</si>
  <si>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</si>
  <si>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</si>
  <si>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</si>
  <si>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</si>
  <si>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</si>
  <si>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</si>
  <si>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</si>
  <si>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</si>
  <si>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</si>
  <si>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</si>
  <si>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</si>
  <si>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</si>
  <si>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</si>
  <si>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</si>
  <si>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</si>
  <si>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</si>
  <si>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</si>
  <si>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</si>
  <si>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</si>
  <si>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</si>
  <si>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</si>
  <si>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</si>
  <si>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</si>
  <si>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</si>
  <si>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</si>
  <si>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</si>
  <si>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</si>
  <si>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</si>
  <si>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</si>
  <si>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</si>
  <si>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</si>
  <si>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</si>
  <si>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</si>
  <si>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</si>
  <si>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</si>
  <si>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</si>
  <si>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</si>
  <si>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</si>
  <si>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</si>
  <si>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</si>
  <si>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</si>
  <si>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</si>
  <si>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</si>
  <si>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</si>
  <si>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</si>
  <si>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</si>
  <si>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</si>
  <si>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</si>
  <si>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</si>
  <si>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</si>
  <si>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</si>
  <si>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</si>
  <si>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</si>
  <si>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</si>
  <si>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</si>
  <si>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</si>
  <si>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</si>
  <si>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</si>
  <si>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</si>
  <si>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</si>
  <si>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</si>
  <si>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</si>
  <si>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</si>
  <si>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</si>
  <si>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</si>
  <si>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</si>
  <si>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</si>
  <si>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</si>
  <si>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</si>
  <si>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</si>
  <si>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</si>
  <si>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</si>
  <si>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</si>
  <si>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</si>
  <si>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</si>
  <si>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</si>
  <si>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</si>
  <si>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</si>
  <si>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</si>
  <si>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</si>
  <si>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</si>
  <si>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</si>
  <si>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</si>
  <si>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</si>
  <si>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</si>
  <si>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</si>
  <si>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</si>
  <si>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</si>
  <si>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</si>
  <si>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</si>
  <si>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</si>
  <si>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</si>
  <si>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</si>
  <si>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</si>
  <si>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</si>
  <si>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</si>
  <si>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</si>
  <si>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</si>
  <si>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</si>
  <si>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</si>
  <si>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</si>
  <si>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</si>
  <si>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</si>
  <si>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</si>
  <si>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</si>
  <si>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</si>
  <si>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</si>
  <si>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</si>
  <si>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</si>
  <si>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</si>
  <si>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</si>
  <si>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</si>
  <si>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</si>
  <si>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</si>
  <si>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</si>
  <si>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</si>
  <si>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</si>
  <si>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</si>
  <si>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</si>
  <si>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</si>
  <si>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</si>
  <si>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</si>
  <si>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</si>
  <si>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</si>
  <si>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</si>
  <si>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</si>
  <si>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</si>
  <si>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</si>
  <si>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</si>
  <si>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</si>
  <si>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</si>
  <si>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</si>
  <si>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</si>
  <si>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</si>
  <si>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</si>
  <si>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</si>
  <si>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</si>
  <si>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</si>
  <si>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</si>
  <si>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</si>
  <si>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</si>
  <si>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</si>
  <si>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</si>
  <si>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</si>
  <si>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</si>
  <si>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</si>
  <si>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</si>
  <si>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</si>
  <si>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</si>
  <si>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</si>
  <si>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</si>
  <si>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</si>
  <si>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</si>
  <si>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</si>
  <si>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</si>
  <si>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</si>
  <si>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</si>
  <si>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</si>
  <si>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</si>
  <si>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</si>
  <si>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</si>
  <si>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</si>
  <si>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</si>
  <si>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</si>
  <si>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</si>
  <si>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</si>
  <si>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</si>
  <si>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</si>
  <si>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</si>
  <si>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</si>
  <si>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</si>
  <si>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</si>
  <si>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</si>
  <si>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</si>
  <si>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</si>
  <si>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</si>
  <si>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</si>
  <si>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</si>
  <si>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</si>
  <si>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</si>
  <si>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</si>
  <si>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</si>
  <si>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</si>
  <si>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</si>
  <si>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</si>
  <si>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</si>
  <si>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</si>
  <si>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</si>
  <si>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</si>
  <si>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</si>
  <si>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</si>
  <si>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</si>
  <si>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</si>
  <si>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</si>
  <si>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</si>
  <si>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</si>
  <si>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</si>
  <si>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</si>
  <si>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</si>
  <si>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</si>
  <si>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</si>
  <si>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</si>
  <si>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</si>
  <si>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</si>
  <si>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</si>
  <si>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</si>
  <si>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</si>
  <si>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</si>
  <si>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</si>
  <si>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</si>
  <si>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</si>
  <si>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</si>
  <si>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</si>
  <si>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</si>
  <si>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</si>
  <si>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</si>
  <si>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</si>
  <si>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</si>
  <si>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</si>
  <si>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</si>
  <si>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</si>
  <si>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</si>
  <si>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</si>
  <si>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</si>
  <si>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</si>
  <si>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</si>
  <si>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</si>
  <si>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</si>
  <si>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</si>
  <si>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</si>
  <si>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</si>
  <si>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</si>
  <si>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</si>
  <si>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</si>
  <si>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</si>
  <si>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</si>
  <si>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</si>
  <si>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</si>
  <si>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</si>
  <si>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</si>
  <si>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</si>
  <si>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</si>
  <si>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</si>
  <si>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</si>
  <si>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</si>
  <si>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</si>
  <si>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</si>
  <si>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</si>
  <si>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</si>
  <si>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</si>
  <si>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</si>
  <si>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</si>
  <si>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</si>
  <si>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</si>
  <si>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</si>
  <si>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</si>
  <si>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</si>
  <si>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</si>
  <si>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</si>
  <si>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</si>
  <si>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</si>
  <si>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</si>
  <si>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</si>
  <si>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</si>
  <si>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</si>
  <si>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</si>
  <si>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</si>
  <si>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</si>
  <si>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</si>
  <si>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</si>
  <si>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</si>
  <si>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</si>
  <si>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</si>
  <si>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</si>
  <si>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</si>
  <si>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</si>
  <si>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</si>
  <si>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</si>
  <si>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</si>
  <si>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</si>
  <si>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</si>
  <si>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</si>
  <si>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</si>
  <si>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</si>
  <si>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</si>
  <si>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</si>
  <si>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</si>
  <si>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</si>
  <si>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</si>
  <si>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</si>
  <si>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</si>
  <si>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</si>
  <si>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</si>
  <si>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</si>
  <si>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</si>
  <si>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</si>
  <si>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</si>
  <si>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</si>
  <si>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</si>
  <si>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</si>
  <si>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</si>
  <si>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</si>
  <si>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</si>
  <si>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</si>
  <si>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</si>
  <si>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</si>
  <si>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</si>
  <si>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</si>
  <si>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</si>
  <si>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</si>
  <si>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</si>
  <si>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</si>
  <si>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</si>
  <si>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</si>
  <si>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</si>
  <si>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</si>
  <si>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</si>
  <si>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</si>
  <si>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</si>
  <si>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</si>
  <si>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</si>
  <si>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</si>
  <si>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</si>
  <si>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</si>
  <si>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</si>
  <si>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</si>
  <si>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</si>
  <si>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</si>
  <si>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</si>
  <si>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</si>
  <si>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</si>
  <si>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</si>
  <si>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</si>
  <si>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</si>
  <si>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</si>
  <si>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</si>
  <si>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</si>
  <si>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</si>
  <si>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</si>
  <si>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</si>
  <si>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</si>
  <si>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</si>
  <si>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</si>
  <si>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</si>
  <si>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</si>
  <si>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</si>
  <si>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</si>
  <si>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</si>
  <si>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</si>
  <si>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</si>
  <si>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</si>
  <si>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</si>
  <si>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</si>
  <si>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</si>
  <si>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</si>
  <si>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</si>
  <si>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</si>
  <si>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</si>
  <si>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</si>
  <si>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</si>
  <si>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</si>
  <si>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</si>
  <si>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</si>
  <si>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</si>
  <si>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</si>
  <si>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</si>
  <si>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</si>
  <si>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</si>
  <si>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</si>
  <si>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</si>
  <si>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</si>
  <si>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</si>
  <si>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</si>
  <si>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</si>
  <si>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</si>
  <si>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</si>
  <si>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</si>
  <si>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</si>
  <si>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</si>
  <si>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</si>
  <si>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</si>
  <si>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</si>
  <si>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</si>
  <si>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</si>
  <si>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</si>
  <si>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</si>
  <si>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</si>
  <si>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</si>
  <si>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</si>
  <si>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</si>
  <si>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</si>
  <si>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</si>
  <si>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</si>
  <si>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</si>
  <si>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</si>
  <si>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</si>
  <si>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</si>
  <si>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</si>
  <si>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</si>
  <si>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</si>
  <si>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</si>
  <si>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</si>
  <si>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</si>
  <si>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</si>
  <si>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</si>
  <si>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</si>
  <si>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</si>
  <si>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</si>
  <si>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</si>
  <si>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</si>
  <si>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</si>
  <si>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</si>
  <si>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</si>
  <si>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</si>
  <si>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</si>
  <si>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</si>
  <si>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</si>
  <si>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</si>
  <si>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</si>
  <si>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</si>
  <si>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</si>
  <si>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</si>
  <si>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</si>
  <si>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</si>
  <si>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</si>
  <si>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</si>
  <si>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</si>
  <si>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</si>
  <si>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</si>
  <si>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</si>
  <si>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</si>
  <si>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</si>
  <si>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</si>
  <si>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</si>
  <si>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</si>
  <si>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</si>
  <si>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</si>
  <si>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</si>
  <si>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</si>
  <si>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</si>
  <si>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</si>
  <si>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</si>
  <si>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</si>
  <si>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</si>
  <si>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</si>
  <si>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</si>
  <si>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</si>
  <si>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</si>
  <si>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</si>
  <si>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</si>
  <si>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</si>
  <si>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</si>
  <si>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</si>
  <si>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</si>
  <si>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</si>
  <si>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</si>
  <si>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</si>
  <si>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</si>
  <si>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</si>
  <si>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</si>
  <si>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</si>
  <si>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</si>
  <si>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</si>
  <si>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</si>
  <si>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</si>
  <si>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</si>
  <si>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</si>
  <si>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</si>
  <si>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</si>
  <si>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</si>
  <si>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</si>
  <si>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</si>
  <si>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</si>
  <si>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</si>
  <si>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</si>
  <si>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</si>
  <si>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</si>
  <si>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</si>
  <si>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</si>
  <si>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</si>
  <si>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</si>
  <si>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</si>
  <si>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</si>
  <si>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</si>
  <si>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</si>
  <si>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</si>
  <si>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</si>
  <si>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</si>
  <si>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</si>
  <si>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</si>
  <si>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</si>
  <si>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</si>
  <si>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</si>
  <si>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</si>
  <si>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</si>
  <si>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</si>
  <si>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</si>
  <si>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</si>
  <si>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</si>
  <si>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</si>
  <si>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</si>
  <si>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</si>
  <si>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</si>
  <si>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</si>
  <si>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</si>
  <si>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</si>
  <si>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</si>
  <si>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</si>
  <si>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</si>
  <si>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</si>
  <si>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</si>
  <si>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</si>
  <si>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</si>
  <si>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</si>
  <si>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</si>
  <si>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</si>
  <si>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</si>
  <si>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</si>
  <si>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</si>
  <si>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</si>
  <si>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</si>
  <si>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</si>
  <si>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</si>
  <si>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</si>
  <si>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</si>
  <si>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</si>
  <si>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</si>
  <si>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</si>
  <si>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</si>
  <si>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</si>
  <si>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</si>
  <si>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</si>
  <si>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</si>
  <si>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</si>
  <si>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</si>
  <si>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</si>
  <si>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</si>
  <si>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</si>
  <si>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</si>
  <si>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</si>
  <si>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</si>
  <si>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</si>
  <si>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</si>
  <si>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</si>
  <si>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</si>
  <si>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</si>
  <si>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</si>
  <si>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</si>
  <si>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</si>
  <si>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</si>
  <si>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</si>
  <si>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</si>
  <si>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</si>
  <si>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</si>
  <si>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</si>
  <si>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</si>
  <si>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</si>
  <si>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</si>
  <si>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</si>
  <si>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</si>
  <si>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</si>
  <si>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</si>
  <si>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</si>
  <si>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</si>
  <si>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</si>
  <si>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</si>
  <si>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</si>
  <si>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</si>
  <si>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</si>
  <si>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</si>
  <si>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</si>
  <si>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</si>
  <si>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</si>
  <si>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</si>
  <si>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</si>
  <si>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</si>
  <si>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</si>
  <si>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</si>
  <si>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</si>
  <si>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</si>
  <si>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</si>
  <si>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</si>
  <si>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</si>
  <si>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</si>
  <si>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</si>
  <si>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</si>
  <si>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</si>
  <si>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</si>
  <si>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</si>
  <si>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</si>
  <si>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</si>
  <si>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</si>
  <si>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</si>
  <si>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</si>
  <si>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</si>
  <si>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</si>
  <si>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</si>
  <si>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</si>
  <si>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</si>
  <si>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</si>
  <si>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</si>
  <si>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</si>
  <si>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</si>
  <si>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</si>
  <si>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</si>
  <si>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</si>
  <si>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</si>
  <si>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</si>
  <si>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</si>
  <si>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</si>
  <si>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</si>
  <si>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</si>
  <si>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</si>
  <si>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</si>
  <si>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</si>
  <si>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</si>
  <si>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</si>
  <si>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</si>
  <si>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</si>
  <si>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</si>
  <si>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</si>
  <si>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</si>
  <si>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</si>
  <si>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</si>
  <si>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</si>
  <si>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</si>
  <si>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</si>
  <si>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</si>
  <si>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</si>
  <si>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</si>
  <si>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</si>
  <si>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</si>
  <si>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</si>
  <si>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</si>
  <si>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</si>
  <si>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</si>
  <si>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</si>
  <si>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</si>
  <si>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</si>
  <si>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</si>
  <si>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</si>
  <si>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</si>
  <si>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</si>
  <si>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</si>
  <si>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</si>
  <si>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</si>
  <si>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</si>
  <si>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</si>
  <si>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</si>
  <si>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</si>
  <si>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</si>
  <si>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</si>
  <si>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</si>
  <si>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</si>
  <si>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</si>
  <si>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</si>
  <si>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</si>
  <si>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</si>
  <si>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</si>
  <si>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</si>
  <si>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</si>
  <si>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</si>
  <si>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</si>
  <si>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</si>
  <si>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</si>
  <si>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</si>
  <si>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</si>
  <si>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</si>
  <si>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</si>
  <si>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</si>
  <si>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</si>
  <si>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</si>
  <si>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</si>
  <si>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</si>
  <si>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</si>
  <si>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</si>
  <si>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</si>
  <si>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</si>
  <si>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</si>
  <si>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</si>
  <si>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</si>
  <si>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</si>
  <si>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</si>
  <si>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</si>
  <si>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</si>
  <si>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</si>
  <si>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</si>
  <si>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</si>
  <si>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</si>
  <si>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</si>
  <si>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</si>
  <si>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</si>
  <si>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</si>
  <si>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</si>
  <si>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</si>
  <si>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</si>
  <si>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</si>
  <si>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</si>
  <si>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</si>
  <si>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</si>
  <si>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</si>
  <si>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</si>
  <si>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</si>
  <si>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</si>
  <si>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</si>
  <si>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</si>
  <si>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</si>
  <si>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</si>
  <si>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</si>
  <si>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</si>
  <si>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</si>
  <si>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</si>
  <si>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</si>
  <si>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</si>
  <si>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</si>
  <si>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</si>
  <si>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</si>
  <si>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</si>
  <si>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</si>
  <si>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</si>
  <si>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</si>
  <si>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</si>
  <si>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</si>
  <si>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</si>
  <si>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</si>
  <si>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</si>
  <si>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</si>
  <si>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</si>
  <si>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</si>
  <si>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</si>
  <si>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</si>
  <si>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</si>
  <si>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</si>
  <si>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</si>
  <si>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</si>
  <si>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</si>
  <si>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</si>
  <si>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</si>
  <si>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</si>
  <si>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</si>
  <si>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</si>
  <si>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</si>
  <si>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</si>
  <si>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</si>
  <si>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</si>
  <si>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</si>
  <si>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</si>
  <si>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</si>
  <si>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</si>
  <si>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</si>
  <si>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</si>
  <si>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</si>
  <si>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</si>
  <si>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</si>
  <si>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</si>
  <si>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</si>
  <si>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</si>
  <si>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</si>
  <si>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</si>
  <si>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</si>
  <si>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</si>
  <si>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</si>
  <si>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</si>
  <si>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</si>
  <si>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</si>
  <si>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</si>
  <si>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</si>
  <si>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</si>
  <si>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</si>
  <si>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</si>
  <si>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</si>
  <si>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</si>
  <si>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</si>
  <si>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</si>
  <si>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</si>
  <si>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</si>
  <si>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</si>
  <si>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</si>
  <si>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</si>
  <si>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</si>
  <si>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</si>
  <si>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</si>
  <si>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</si>
  <si>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</si>
  <si>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</si>
  <si>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</si>
  <si>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</si>
  <si>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</si>
  <si>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</si>
  <si>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</si>
  <si>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</si>
  <si>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</si>
  <si>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</si>
  <si>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</si>
  <si>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</si>
  <si>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</si>
  <si>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</si>
  <si>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</si>
  <si>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</si>
  <si>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</si>
  <si>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</si>
  <si>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</si>
  <si>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</si>
  <si>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</si>
  <si>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</si>
  <si>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</si>
  <si>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</si>
  <si>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</si>
  <si>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</si>
  <si>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</si>
  <si>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</si>
  <si>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</si>
  <si>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</si>
  <si>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</si>
  <si>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</si>
  <si>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</si>
  <si>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</si>
  <si>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</si>
  <si>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</si>
  <si>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</si>
  <si>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</si>
  <si>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</si>
  <si>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</si>
  <si>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</si>
  <si>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</si>
  <si>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</si>
  <si>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</si>
  <si>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</si>
  <si>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</si>
  <si>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</si>
  <si>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</si>
  <si>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</si>
  <si>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</si>
  <si>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</si>
  <si>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</si>
  <si>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</si>
  <si>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</si>
  <si>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</si>
  <si>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</si>
  <si>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</si>
  <si>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</si>
  <si>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</si>
  <si>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</si>
  <si>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</si>
  <si>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</si>
  <si>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</si>
  <si>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</si>
  <si>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</si>
  <si>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</si>
  <si>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</si>
  <si>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</si>
  <si>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</si>
  <si>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</si>
  <si>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</si>
  <si>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</si>
  <si>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</si>
  <si>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</si>
  <si>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</si>
  <si>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</si>
  <si>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</si>
  <si>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</si>
  <si>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</si>
  <si>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</si>
  <si>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</si>
  <si>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</si>
  <si>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</si>
  <si>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</si>
  <si>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</si>
  <si>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</si>
  <si>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</si>
  <si>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</si>
  <si>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</si>
  <si>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</si>
  <si>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</si>
  <si>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</si>
  <si>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</si>
  <si>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</si>
  <si>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</si>
  <si>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</si>
  <si>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</si>
  <si>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</si>
  <si>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</si>
  <si>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</si>
  <si>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</si>
  <si>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</si>
  <si>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</si>
  <si>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</si>
  <si>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</si>
  <si>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</si>
  <si>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</si>
  <si>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</si>
  <si>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</si>
  <si>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</si>
  <si>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</si>
  <si>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</si>
  <si>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</si>
  <si>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</si>
  <si>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</si>
  <si>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</si>
  <si>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</si>
  <si>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</si>
  <si>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</si>
  <si>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</si>
  <si>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</si>
  <si>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</si>
  <si>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</si>
  <si>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</si>
  <si>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</si>
  <si>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</si>
  <si>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</si>
  <si>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</si>
  <si>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</si>
  <si>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</si>
  <si>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</si>
  <si>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</si>
  <si>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</si>
  <si>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</si>
  <si>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</si>
  <si>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</si>
  <si>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</si>
  <si>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</si>
  <si>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</si>
  <si>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</si>
  <si>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</si>
  <si>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</si>
  <si>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</si>
  <si>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</si>
  <si>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</si>
  <si>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</si>
  <si>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</si>
  <si>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</si>
  <si>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</si>
  <si>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</si>
  <si>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</si>
  <si>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</si>
  <si>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</si>
  <si>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</si>
  <si>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</si>
  <si>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</si>
  <si>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</si>
  <si>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</si>
  <si>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</si>
  <si>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</si>
  <si>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</si>
  <si>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</si>
  <si>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</si>
  <si>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</si>
  <si>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</si>
  <si>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</si>
  <si>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</si>
  <si>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</si>
  <si>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</si>
  <si>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</si>
  <si>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</si>
  <si>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</si>
  <si>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</si>
  <si>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</si>
  <si>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</si>
  <si>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</si>
  <si>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</si>
  <si>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</si>
  <si>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</si>
  <si>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</si>
  <si>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</si>
  <si>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</si>
  <si>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</si>
  <si>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</si>
  <si>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</si>
  <si>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</si>
  <si>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</si>
  <si>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</si>
  <si>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</si>
  <si>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</si>
  <si>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</si>
  <si>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</si>
  <si>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</si>
  <si>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</si>
  <si>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</si>
  <si>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</si>
  <si>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</si>
  <si>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</si>
  <si>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</si>
  <si>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</si>
  <si>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</si>
  <si>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</si>
  <si>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</si>
  <si>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</si>
  <si>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</si>
  <si>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</si>
  <si>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</si>
  <si>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</si>
  <si>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</si>
  <si>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</si>
  <si>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</si>
  <si>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</si>
  <si>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</si>
  <si>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</si>
  <si>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</si>
  <si>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</si>
  <si>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</si>
  <si>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</si>
  <si>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</si>
  <si>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</si>
  <si>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</si>
  <si>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</si>
  <si>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</si>
  <si>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</si>
  <si>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</si>
  <si>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</si>
  <si>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</si>
  <si>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</si>
  <si>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</si>
  <si>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</si>
  <si>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</si>
  <si>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</si>
  <si>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</si>
  <si>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</si>
  <si>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</si>
  <si>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</si>
  <si>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</si>
  <si>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</si>
  <si>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</si>
  <si>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</si>
  <si>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</si>
  <si>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</si>
  <si>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</si>
  <si>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</si>
  <si>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</si>
  <si>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</si>
  <si>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</si>
  <si>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</si>
  <si>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</si>
  <si>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</si>
  <si>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</si>
  <si>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</si>
  <si>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</si>
  <si>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</si>
  <si>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</si>
  <si>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</si>
  <si>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</si>
  <si>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</si>
  <si>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</si>
  <si>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</si>
  <si>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</si>
  <si>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</si>
  <si>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</si>
  <si>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</si>
  <si>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</si>
  <si>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</si>
  <si>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</si>
  <si>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</si>
  <si>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</si>
  <si>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</si>
  <si>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</si>
  <si>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</si>
  <si>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</si>
  <si>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</si>
  <si>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</si>
  <si>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</si>
  <si>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</si>
  <si>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</si>
  <si>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</si>
  <si>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TE issue / Site has access issue</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</si>
  <si>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</si>
  <si>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</si>
  <si>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</si>
  <si>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</si>
  <si>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</si>
  <si>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</si>
  <si>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</si>
  <si>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</si>
  <si>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</si>
  <si>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</si>
  <si>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</si>
  <si>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</si>
  <si>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</si>
  <si>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 xml:space="preserve">ETA 20 mins </t>
  </si>
  <si>
    <t>PCM-20251023-00000824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</si>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</sst>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290.52978900462767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10.034800578701834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45953.478214930554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45953.478214930554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45953.478214930554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45953.478214930554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45953.478214930554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45953.478214930554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45953.478214930554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45953.478214930554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45953.478214930554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45953.478214930554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45953.478214930554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45953.478214930554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45953.478214930554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45953.478214930554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45953.478214930554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45953.478214930554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45953.478214930554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45953.478214930554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45953.478214930554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45953.478214930554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45953.478214930554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45953.478214930554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45953.478214930554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45953.478214930554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45953.478214930554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45953.478214930554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45953.478214930554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45953.478214930554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45953.478214930554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45953.478214930554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45953.478214930554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45953.478214930554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45953.478214930554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45953.478214930554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45953.478214930554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45953.478214930554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45953.478214930554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45953.478214930554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45953.478214930554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45953.478214930554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45953.478214930554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45953.478214930554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45953.478214930554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45953.478214930554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45953.478214930554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45953.478214930554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45953.478214930554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45953.478214930554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45953.478214930554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45953.478214930554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45953.478214930554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45953.478214930554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45953.478214930554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45953.478214930554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45953.478214930554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45953.478214930554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45953.478214930554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45953.478214930554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45953.478214930554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45953.478214930554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45953.478214930554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45953.478214930554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45953.478214930554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45953.478214930554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45953.478214930554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45953.478214930554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45953.478214930554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45953.478214930554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45953.478214930554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128.47837696759234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8.982439467588847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2.4346501157415332</v>
      </c>
      <c r="H5" s="117">
        <v>45953.449201388888</v>
      </c>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16572</v>
      </c>
      <c r="E6" s="116"/>
      <c r="F6" s="117"/>
      <c r="G6" s="118">
        <f ca="1">IFERROR(NOW()-F6,"-")</f>
        <v>45953.478214930554</v>
      </c>
      <c r="H6" s="117"/>
      <c r="I6" s="18" t="str">
        <f>IFERROR(VLOOKUP(D6,DB!A:F,6,0),"")</f>
        <v>SCECO</v>
      </c>
      <c r="J6" s="18" t="str">
        <f>IFERROR(VLOOKUP(D6,DB!A:G,7,0),"")</f>
        <v>Dead+No BB Design</v>
      </c>
      <c r="K6" s="19" t="s">
        <v>39088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45953.478214930554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45953.478214930554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45953.478214930554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45953.478214930554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45953.478214930554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45953.478214930554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45953.478214930554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45953.478214930554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45953.478214930554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45953.478214930554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45953.478214930554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45953.478214930554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45953.478214930554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45953.478214930554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45953.478214930554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45953.478214930554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45953.478214930554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45953.478214930554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45953.478214930554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45953.478214930554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45953.478214930554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45953.478214930554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45953.478214930554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45953.478214930554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45953.478214930554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45953.478214930554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45953.478214930554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45953.478214930554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45953.478214930554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45953.478214930554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45953.478214930554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45953.478214930554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45953.478214930554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45953.478214930554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45953.478214930554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45953.478214930554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45953.478214930554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45953.478214930554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45953.478214930554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45953.478214930554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45953.478214930554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45953.478214930554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45953.478214930554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45953.478214930554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45953.478214930554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45953.478214930554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45953.478214930554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45953.478214930554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45953.478214930554</v>
      </c>
      <c r="H9" s="22"/>
      <c r="I9" s="19" t="s">
        <v>39089</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45953.478214930554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45953.478214930554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45953.478214930554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45953.478214930554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45953.478214930554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45953.478214930554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45953.478214930554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45953.478214930554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45953.478214930554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45953.478214930554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45953.478214930554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45953.478214930554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45953.478214930554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45953.478214930554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45953.478214930554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45953.478214930554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45953.478214930554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45953.478214930554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45953.478214930554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45953.478214930554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45953.478214930554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45953.478214930554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45953.478214930554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45953.478214930554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45953.478214930554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45953.478214930554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45953.478214930554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45953.478214930554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45953.478214930554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45953.478214930554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45953.478214930554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45953.478214930554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45953.478214930554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45953.478214930554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45953.478214930554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45953.478214930554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45953.478214930554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45953.478214930554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45953.478214930554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45953.478214930554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45953.478214930554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45953.478214930554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45953.478214930554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45953.478214930554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45953.478214930554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45953.478214930554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45953.478214930554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45953.478214930554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45953.478214930554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45953.478214930554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45953.478214930554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45953.478214930554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45953.478214930554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45953.478214930554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45953.478214930554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45953.478214930554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45953.478214930554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45953.478214930554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45953.478214930554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45953.478214930554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45953.478214930554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45953.478214930554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45953.478214930554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45953.478214930554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45953.478214930554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45953.478214930554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45953.478214930554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45953.478214930554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45953.478214930554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45953.478214930554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45953.478214930554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45953.478214930554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45953.478214930554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45953.478214930554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45953.478214930554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45953.478214930554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45953.478214930554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45953.478214930554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45953.478214930554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45953.478214930554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45953.478214930554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45953.478214930554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45953.478214930554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45953.478214930554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45953.478214930554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45953.478214930554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45953.478214930554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45953.478214930554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45953.478214930554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45953.478214930554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45953.478214930554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45953.478214930554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45953.478214930554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45953.478214930554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45953.478214930554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45953.478214930554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45953.478214930554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45953.478214930554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45953.478214930554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45953.478214930554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45953.478214930554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45953.478214930554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45953.478214930554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45953.478214930554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45953.478214930554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45953.478214930554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45953.478214930554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45953.478214930554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45953.478214930554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45953.478214930554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45953.478214930554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45953.478214930554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45953.478214930554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45953.478214930554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45953.478214930554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45953.478214930554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45953.478214930554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45953.478214930554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45953.478214930554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45953.478214930554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45953.478214930554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45953.478214930554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45953.478214930554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45953.478214930554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45953.478214930554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45953.478214930554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45953.478214930554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45953.478214930554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45953.478214930554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45953.478214930554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45953.478214930554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45953.478214930554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45953.478214930554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45953.478214930554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45953.478214930554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45953.478214930554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45953.478214930554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45953.478214930554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45953.478214930554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45953.478214930554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45953.478214930554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45953.478214930554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45953.478214930554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45953.478214930554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45953.478214930554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45953.478214930554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45953.478214930554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45953.478214930554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45953.478214930554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45953.478214930554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45953.478214930554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45953.478214930554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45953.478214930554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45953.478214930554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45953.478214930554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45953.478214930554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45953.478214930554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45953.478214930554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45953.478214930554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45953.478214930554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45953.478214930554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45953.478214930554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45953.478214930554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45953.478214930554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45953.478214930554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45953.478214930554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45953.478214930554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45953.478214930554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45953.478214930554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45953.478214930554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45953.478214930554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45953.478214930554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45953.478214930554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45953.478214930554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45953.478214930554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45953.478214930554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45953.478214930554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45953.478214930554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45953.478214930554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45953.478214930554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45953.478214930554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45953.478214930554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45953.478214930554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45953.478214930554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45953.478214930554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45953.478214930554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45953.478214930554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45953.478214930554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45953.478214930554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45953.478214930554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45953.478214930554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45953.478214930554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45953.478214930554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45953.478214930554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45953.478214930554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45953.478214930554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45953.478214930554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45953.478214930554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45953.478214930554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45953.478214930554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45953.478214930554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45953.478214930554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45953.478214930554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45953.478214930554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45953.478214930554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45953.478214930554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45953.478214930554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45953.478214930554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45953.478214930554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45953.478214930554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45953.478214930554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45953.478214930554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45953.478214930554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45953.478214930554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45953.478214930554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45953.478214930554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45953.478214930554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45953.478214930554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45953.478214930554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45953.478214930554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45953.478214930554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45953.478214930554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45953.478214930554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45953.478214930554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45953.478214930554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45953.478214930554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45953.478214930554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45953.478214930554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45953.478214930554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45953.478214930554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45953.478214930554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45953.478214930554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45953.478214930554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45953.478214930554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45953.478214930554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45953.478214930554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45953.478214930554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45953.478214930554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45953.478214930554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45953.478214930554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45953.478214930554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45953.478214930554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45953.478214930554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45953.478214930554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45953.478214930554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45953.478214930554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45953.478214930554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45953.478214930554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45953.478214930554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45953.478214930554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45953.478214930554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45953.478214930554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45953.478214930554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45953.478214930554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45953.478214930554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45953.478214930554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45953.478214930554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45953.478214930554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45953.478214930554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45953.478214930554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45953.478214930554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45953.478214930554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45953.478214930554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45953.478214930554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45953.478214930554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45953.478214930554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45953.478214930554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45953.478214930554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45953.478214930554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45953.478214930554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45953.478214930554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45953.478214930554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45953.478214930554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45953.478214930554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45953.478214930554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45953.478214930554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45953.478214930554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45953.478214930554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45953.478214930554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45953.478214930554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45953.478214930554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45953.478214930554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45953.478214930554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45953.478214930554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45953.478214930554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45953.478214930554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45953.478214930554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45953.478214930554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45953.478214930554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45953.478214930554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45953.478214930554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45953.478214930554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45953.478214930554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45953.478214930554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45953.478214930554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45953.478214930554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45953.478214930554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45953.478214930554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45953.478214930554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45953.478214930554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45953.478214930554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45953.478214930554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45953.478214930554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45953.478214930554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45953.478214930554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45953.478214930554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45953.478214930554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45953.478214930554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45953.478214930554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45953.478214930554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45953.478214930554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45953.478214930554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45953.478214930554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45953.478214930554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45953.478214930554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45953.478214930554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45953.478214930554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45953.478214930554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45953.478214930554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45953.478214930554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45953.478214930554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45953.478214930554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45953.478214930554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45953.478214930554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45953.478214930554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45953.478214930554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45953.478214930554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45953.478214930554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45953.478214930554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45953.478214930554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45953.478214930554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45953.478214930554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45953.478214930554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45953.478214930554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45953.478214930554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45953.478214930554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45953.478214930554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45953.478214930554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45953.478214930554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45953.478214930554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45953.478214930554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45953.478214930554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45953.478214930554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45953.478214930554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45953.478214930554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45953.478214930554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45953.478214930554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45953.478214930554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45953.478214930554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45953.478214930554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45953.478214930554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45953.478214930554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45953.478214930554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45953.478214930554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45953.478214930554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45953.478214930554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45953.478214930554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45953.478214930554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45953.478214930554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45953.478214930554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45953.478214930554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45953.478214930554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45953.478214930554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45953.478214930554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45953.478214930554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45953.478214930554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45953.478214930554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45953.478214930554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45953.478214930554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45953.478214930554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45953.478214930554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45953.478214930554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45953.478214930554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45953.478214930554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45953.478214930554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45953.478214930554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45953.478214930554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45953.478214930554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45953.478214930554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45953.478214930554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45953.478214930554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45953.478214930554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45953.478214930554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45953.478214930554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45953.478214930554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45953.478214930554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45953.478214930554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45953.478214930554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45953.478214930554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45953.478214930554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45953.478214930554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45953.478214930554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45953.478214930554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45953.478214930554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45953.478214930554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45953.478214930554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45953.478214930554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45953.478214930554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45953.478214930554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45953.478214930554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45953.478214930554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45953.478214930554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45953.478214930554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45953.478214930554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45953.478214930554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45953.478214930554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45953.478214930554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45953.478214930554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45953.478214930554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45953.478214930554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45953.478214930554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45953.478214930554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45953.478214930554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45953.478214930554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45953.478214930554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45953.478214930554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45953.478214930554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45953.478214930554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45953.478214930554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45953.478214930554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45953.478214930554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45953.478214930554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45953.478214930554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45953.478214930554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45953.478214930554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45953.478214930554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45953.478214930554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45953.478214930554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45953.478214930554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45953.478214930554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45953.478214930554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45953.478214930554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45953.478214930554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45953.478214930554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45953.478214930554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45953.478214930554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45953.478214930554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45953.478214930554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45953.478214930554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45953.478214930554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45953.478214930554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45953.478214930554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45953.478214930554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45953.478214930554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45953.478214930554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45953.478214930554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45953.478214930554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45953.478214930554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45953.478214930554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45953.478214930554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45953.478214930554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45953.478214930554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45953.478214930554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45953.478214930554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45953.478214930554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45953.478214930554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45953.478214930554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45953.478214930554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45953.478214930554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45953.478214930554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45953.478214930554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45953.478214930554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45953.478214930554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45953.478214930554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45953.478214930554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45953.478214930554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45953.478214930554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45953.478214930554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45953.478214930554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45953.478214930554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45953.478214930554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45953.478214930554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45953.478214930554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45953.478214930554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45953.478214930554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45953.478214930554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45953.478214930554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45953.478214930554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45953.478214930554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45953.478214930554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45953.478214930554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45953.478214930554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45953.478214930554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45953.478214930554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45953.478214930554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45953.478214930554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45953.478214930554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45953.478214930554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45953.478214930554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45953.478214930554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45953.478214930554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45953.478214930554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45953.478214930554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45953.478214930554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45953.478214930554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45953.478214930554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45953.478214930554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45953.478214930554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45953.478214930554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45953.478214930554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45953.478214930554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45953.478214930554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45953.478214930554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45953.478214930554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45953.478214930554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45953.478214930554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45953.478214930554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45953.478214930554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45953.478214930554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45953.478214930554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45953.478214930554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45953.478214930554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45953.478214930554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45953.478214930554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45953.478214930554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45953.478214930554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45953.478214930554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45953.478214930554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45953.478214930554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45953.478214930554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45953.478214930554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45953.478214930554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45953.478214930554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45953.478214930554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45953.478214930554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45953.478214930554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45953.478214930554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45953.478214930554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45953.478214930554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45953.478214930554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45953.478214930554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45953.478214930554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45953.478214930554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45953.478214930554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45953.478214930554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45953.478214930554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45953.478214930554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45953.478214930554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45953.478214930554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45953.478214930554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45953.478214930554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45953.478214930554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45953.478214930554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45953.478214930554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45953.478214930554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45953.478214930554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45953.478214930554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45953.478214930554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45953.478214930554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45953.478214930554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45953.478214930554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45953.478214930554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45953.478214930554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45953.478214930554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45953.478214930554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45953.478214930554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45953.478214930554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45953.478214930554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45953.478214930554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45953.478214930554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45953.478214930554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45953.478214930554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45953.478214930554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45953.478214930554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45953.478214930554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45953.478214930554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45953.478214930554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45953.478214930554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45953.478214930554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45953.478214930554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45953.478214930554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45953.478214930554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45953.478214930554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45953.478214930554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45953.478214930554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45953.478214930554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45953.478214930554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45953.478214930554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45953.478214930554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45953.478214930554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45953.478214930554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45953.478214930554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45953.478214930554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45953.478214930554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45953.478214930554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45953.478214930554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45953.478214930554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45953.478214930554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45953.478214930554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45953.478214930554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45953.478214930554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45953.478214930554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45953.478214930554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45953.478214930554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45953.478214930554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45953.478214930554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45953.478214930554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45953.478214930554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45953.478214930554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45953.478214930554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45953.478214930554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45953.478214930554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45953.478214930554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45953.478214930554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45953.478214930554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45953.478214930554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45953.478214930554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45953.478214930554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45953.478214930554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45953.478214930554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45953.478214930554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45953.478214930554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45953.478214930554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45953.478214930554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45953.478214930554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45953.478214930554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45953.478214930554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45953.478214930554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45953.478214930554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45953.478214930554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45953.478214930554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45953.478214930554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45953.478214930554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45953.478214930554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45953.478214930554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45953.478214930554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45953.478214930554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45953.478214930554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45953.478214930554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45953.478214930554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45953.478214930554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45953.478214930554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45953.478214930554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45953.478214930554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45953.478214930554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45953.478214930554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45953.478214930554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45953.478214930554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45953.478214930554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45953.478214930554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45953.478214930554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45953.478214930554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45953.478214930554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45953.478214930554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45953.478214930554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45953.478214930554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45953.478214930554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45953.478214930554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45953.478214930554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45953.478214930554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45953.478214930554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45953.478214930554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45953.478214930554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45953.478214930554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45953.478214930554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45953.478214930554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45953.478214930554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45953.478214930554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45953.478214930554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45953.478214930554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45953.478214930554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45953.478214930554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45953.478214930554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45953.478214930554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45953.478214930554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45953.478214930554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45953.478214930554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45953.478214930554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45953.478214930554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45953.478214930554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45953.478214930554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45953.478214930554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45953.478214930554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45953.478214930554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45953.478214930554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45953.478214930554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45953.478214930554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45953.478214930554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45953.478214930554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45953.478214930554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45953.478214930554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45953.478214930554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45953.478214930554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45953.478214930554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45953.478214930554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45953.478214930554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45953.478214930554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45953.478214930554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45953.478214930554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45953.478214930554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45953.478214930554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45953.478214930554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45953.478214930554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45953.478214930554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45953.478214930554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45953.478214930554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45953.478214930554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45953.478214930554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45953.478214930554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45953.478214930554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45953.478214930554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45953.478214930554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45953.478214930554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45953.478214930554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45953.478214930554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45953.478214930554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45953.478214930554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45953.478214930554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45953.478214930554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45953.478214930554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45953.478214930554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45953.478214930554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45953.478214930554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45953.478214930554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45953.478214930554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45953.478214930554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45953.478214930554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45953.478214930554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45953.478214930554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45953.478214930554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45953.478214930554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45953.478214930554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45953.478214930554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45953.478214930554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45953.478214930554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45953.478214930554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45953.478214930554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45953.478214930554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45953.478214930554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45953.478214930554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45953.478214930554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45953.478214930554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45953.478214930554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45953.478214930554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45953.478214930554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45953.478214930554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45953.478214930554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45953.478214930554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45953.478214930554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45953.478214930554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45953.478214930554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45953.478214930554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45953.478214930554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45953.478214930554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45953.478214930554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45953.478214930554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45953.478214930554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45953.478214930554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45953.478214930554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45953.478214930554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45953.478214930554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45953.478214930554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45953.478214930554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45953.478214930554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45953.478214930554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45953.478214930554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45953.478214930554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45953.478214930554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45953.478214930554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45953.478214930554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45953.478214930554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45953.478214930554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45953.478214930554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45953.478214930554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45953.478214930554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45953.478214930554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45953.478214930554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45953.478214930554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45953.478214930554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45953.478214930554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45953.478214930554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45953.478214930554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45953.478214930554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45953.478214930554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45953.478214930554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45953.478214930554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45953.478214930554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45953.478214930554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45953.478214930554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45953.478214930554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45953.478214930554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45953.478214930554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45953.478214930554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45953.478214930554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45953.478214930554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45953.478214930554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45953.478214930554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45953.478214930554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45953.478214930554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45953.478214930554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45953.478214930554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45953.478214930554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45953.478214930554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45953.478214930554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45953.478214930554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45953.478214930554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45953.478214930554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45953.478214930554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45953.478214930554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45953.478214930554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45953.478214930554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45953.478214930554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45953.478214930554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45953.478214930554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45953.478214930554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45953.478214930554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45953.478214930554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45953.478214930554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45953.478214930554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45953.478214930554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45953.478214930554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45953.478214930554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45953.478214930554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45953.478214930554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45953.478214930554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45953.478214930554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45953.478214930554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45953.478214930554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45953.478214930554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45953.478214930554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45953.478214930554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45953.478214930554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45953.478214930554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45953.478214930554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45953.478214930554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45953.478214930554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45953.478214930554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45953.478214930554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45953.478214930554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45953.478214930554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45953.478214930554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45953.478214930554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45953.478214930554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45953.478214930554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45953.478214930554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45953.478214930554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45953.478214930554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45953.478214930554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45953.478214930554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45953.478214930554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45953.478214930554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45953.478214930554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45953.478214930554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45953.478214930554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45953.478214930554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45953.478214930554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45953.478214930554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45953.478214930554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45953.478214930554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45953.478214930554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45953.478214930554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45953.478214930554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45953.478214930554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45953.478214930554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45953.478214930554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45953.478214930554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45953.478214930554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45953.478214930554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45953.478214930554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45953.478214930554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45953.478214930554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45953.478214930554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45953.478214930554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45953.478214930554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45953.478214930554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45953.478214930554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45953.478214930554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45953.478214930554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45953.478214930554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45953.478214930554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45953.478214930554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45953.478214930554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45953.478214930554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45953.478214930554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45953.478214930554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45953.478214930554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45953.478214930554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45953.478214930554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45953.478214930554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45953.478214930554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45953.478214930554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45953.478214930554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45953.478214930554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45953.478214930554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45953.478214930554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45953.478214930554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45953.478214930554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45953.478214930554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45953.478214930554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45953.478214930554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45953.478214930554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45953.478214930554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45953.478214930554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45953.478214930554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45953.478214930554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45953.478214930554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45953.478214930554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45953.478214930554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45953.478214930554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45953.478214930554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45953.478214930554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45953.478214930554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45953.478214930554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45953.478214930554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45953.478214930554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45953.478214930554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45953.478214930554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45953.478214930554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45953.478214930554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45953.478214930554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45953.478214930554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45953.478214930554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45953.478214930554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45953.478214930554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45953.478214930554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45953.478214930554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45953.478214930554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45953.478214930554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45953.478214930554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45953.478214930554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45953.478214930554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45953.478214930554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45953.478214930554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45953.478214930554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45953.478214930554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45953.478214930554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45953.478214930554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45953.478214930554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45953.478214930554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45953.478214930554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45953.478214930554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45953.478214930554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45953.478214930554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45953.478214930554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45953.478214930554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45953.478214930554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45953.478214930554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45953.478214930554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45953.478214930554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45953.478214930554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45953.478214930554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45953.478214930554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45953.478214930554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45953.478214930554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45953.478214930554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45953.478214930554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45953.478214930554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45953.478214930554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45953.478214930554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45953.478214930554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45953.478214930554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45953.478214930554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45953.478214930554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45953.478214930554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45953.478214930554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45953.478214930554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45953.478214930554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45953.478214930554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45953.478214930554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45953.478214930554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45953.478214930554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45953.478214930554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45953.478214930554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45953.478214930554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45953.478214930554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45953.478214930554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45953.478214930554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45953.478214930554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45953.478214930554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45953.478214930554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45953.478214930554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45953.478214930554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45953.478214930554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45953.478214930554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45953.478214930554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45953.478214930554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45953.478214930554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45953.478214930554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45953.478214930554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45953.478214930554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45953.478214930554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45953.478214930554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45953.478214930554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45953.478214930554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45953.478214930554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45953.478214930554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45953.478214930554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45953.478214930554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45953.478214930554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45953.478214930554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45953.478214930554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45953.478214930554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45953.478214930554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45953.478214930554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45953.478214930554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45953.478214930554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45953.478214930554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45953.478214930554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45953.478214930554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45953.478214930554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45953.478214930554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45953.478214930554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45953.478214930554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45953.478214930554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45953.478214930554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45953.478214930554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45953.478214930554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45953.478214930554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45953.478214930554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45953.478214930554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45953.478214930554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45953.478214930554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45953.478214930554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45953.478214930554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45953.478214930554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45953.478214930554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45953.478214930554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45953.478214930554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45953.478214930554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45953.478214930554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45953.478214930554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45953.478214930554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45953.478214930554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45953.478214930554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45953.478214930554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45953.478214930554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45953.478214930554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45953.478214930554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45953.478214930554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45953.478214930554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45953.478214930554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45953.478214930554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45953.478214930554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45953.478214930554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45953.478214930554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45953.478214930554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45953.478214930554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45953.478214930554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45953.478214930554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45953.478214930554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45953.478214930554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45953.478214930554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45953.478214930554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45953.478214930554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45953.478214930554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45953.478214930554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45953.478214930554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45953.478214930554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45953.478214930554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45953.478214930554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45953.478214930554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45953.478214930554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45953.478214930554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45953.478214930554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45953.478214930554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45953.478214930554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45953.478214930554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45953.478214930554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45953.478214930554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45953.478214930554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45953.478214930554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45953.478214930554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45953.478214930554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45953.478214930554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45953.478214930554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45953.478214930554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45953.478214930554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45953.478214930554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45953.478214930554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45953.478214930554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45953.478214930554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45953.478214930554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45953.478214930554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45953.478214930554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45953.478214930554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45953.478214930554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45953.478214930554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45953.478214930554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45953.478214930554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45953.478214930554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45953.478214930554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45953.478214930554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45953.478214930554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45953.478214930554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45953.478214930554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45953.478214930554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45953.478214930554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45953.478214930554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45953.478214930554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45953.478214930554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45953.478214930554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45953.478214930554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45953.478214930554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45953.478214930554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45953.478214930554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45953.478214930554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45953.478214930554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45953.478214930554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45953.478214930554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45953.478214930554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45953.478214930554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45953.478214930554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45953.478214930554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45953.478214930554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45953.478214930554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45953.478214930554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45953.478214930554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45953.478214930554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45953.478214930554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45953.478214930554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45953.478214930554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45953.478214930554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45953.478214930554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45953.478214930554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45953.478214930554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45953.478214930554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45953.478214930554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249.99749733795761</v>
      </c>
      <c r="H2" s="101">
        <v>45703.474768518521</v>
      </c>
      <c r="I2" s="98" t="str">
        <f>IFERROR(VLOOKUP(D2,DB!A:F,6,0),"")</f>
        <v>SCECO</v>
      </c>
      <c r="J2" s="98" t="str">
        <f>IFERROR(VLOOKUP(D2,DB!A:G,7,0),"")</f>
        <v>Dead</v>
      </c>
      <c r="K2" s="103" t="s">
        <v>39091</v>
      </c>
      <c r="L2" s="95" t="str">
        <f>IFERROR(VLOOKUP(D2,DB!A:I,9,0),"")</f>
        <v>Latis</v>
      </c>
    </row>
    <row r="3" spans="1:16" ht="15" customHeight="1">
      <c r="A3" s="121"/>
      <c r="B3" s="121"/>
      <c r="C3" s="122"/>
      <c r="D3" s="123"/>
      <c r="E3" s="100"/>
      <c r="F3" s="125"/>
      <c r="G3" s="126">
        <f ca="1">IFERROR(NOW()-F3,"")</f>
        <v>45953.478214930554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45953.478214930554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45953.478214930554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45953.478214930554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45953.478214930554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45953.478214930554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45953.478214930554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45953.478214930554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45953.478214930554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45953.478214930554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45953.478214930554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45953.478214930554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45953.478214930554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45953.478214930554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45953.478214930554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45953.478214930554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45953.478214930554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45953.478214930554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45953.478214930554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45953.478214930554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45953.478214930554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45953.478214930554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45953.478214930554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45953.478214930554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45953.478214930554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45953.478214930554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45953.478214930554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45953.478214930554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45953.478214930554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45953.478214930554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45953.478214930554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45953.478214930554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45953.478214930554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45953.478214930554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45953.478214930554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45953.478214930554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45953.478214930554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45953.478214930554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45953.478214930554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45953.478214930554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45953.478214930554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45953.478214930554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45953.478214930554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45953.478214930554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45953.478214930554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45953.478214930554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45953.478214930554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45953.478214930554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45953.478214930554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45953.478214930554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45953.478214930554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45953.478214930554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45953.478214930554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45953.478214930554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45953.478214930554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45953.478214930554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45953.478214930554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45953.478214930554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45953.478214930554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45953.478214930554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45953.478214930554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45953.478214930554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45953.478214930554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45953.478214930554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45953.478214930554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45953.478214930554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45953.478214930554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45953.478214930554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45953.478214930554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45953.478214930554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45953.478214930554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45953.478214930554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45953.478214930554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45953.478214930554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45953.478214930554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45953.478214930554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45953.478214930554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45953.478214930554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45953.478214930554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45953.478214930554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45953.478214930554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45953.478214930554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45953.478214930554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45953.478214930554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45953.478214930554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45953.478214930554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45953.478214930554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45953.478214930554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45953.478214930554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45953.478214930554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45953.478214930554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45953.478214930554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45953.478214930554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45953.478214930554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45953.478214930554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45953.478214930554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45953.478214930554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45953.478214930554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45953.478214930554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45953.478214930554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45953.478214930554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45953.478214930554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45953.478214930554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45953.478214930554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45953.478214930554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45953.478214930554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45953.478214930554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45953.478214930554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45953.478214930554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45953.478214930554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45953.478214930554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45953.478214930554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45953.478214930554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45953.478214930554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45953.478214930554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45953.478214930554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45953.478214930554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45953.478214930554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45953.478214930554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45953.478214930554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45953.478214930554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45953.478214930554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45953.478214930554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45953.478214930554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45953.478214930554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45953.478214930554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45953.478214930554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45953.478214930554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45953.478214930554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45953.478214930554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45953.478214930554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45953.478214930554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45953.478214930554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45953.478214930554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45953.478214930554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45953.478214930554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45953.478214930554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45953.478214930554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45953.478214930554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45953.478214930554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45953.478214930554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45953.478214930554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45953.478214930554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45953.478214930554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45953.478214930554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45953.478214930554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45953.478214930554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45953.478214930554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45953.478214930554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45953.478214930554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45953.478214930554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45953.478214930554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45953.478214930554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45953.478214930554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45953.478214930554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45953.478214930554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45953.478214930554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45953.478214930554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45953.478214930554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45953.478214930554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45953.478214930554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45953.478214930554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45953.478214930554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45953.478214930554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45953.478214930554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45953.478214930554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45953.478214930554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45953.478214930554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45953.478214930554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45953.478214930554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45953.478214930554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45953.478214930554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45953.478214930554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45953.478214930554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45953.478214930554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45953.478214930554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45953.478214930554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45953.478214930554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45953.478214930554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45953.478214930554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45953.478214930554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45953.478214930554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45953.478214930554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45953.478214930554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45953.478214930554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45953.478214930554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45953.478214930554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45953.478214930554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45953.478214930554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45953.478214930554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45953.478214930554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45953.478214930554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45953.478214930554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45953.478214930554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45953.478214930554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45953.478214930554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45953.478214930554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45953.478214930554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45953.478214930554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45953.478214930554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45953.478214930554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45953.478214930554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45953.478214930554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45953.478214930554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45953.478214930554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45953.478214930554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45953.478214930554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45953.478214930554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45953.478214930554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45953.478214930554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45953.478214930554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45953.478214930554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45953.478214930554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45953.478214930554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45953.478214930554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45953.478214930554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45953.478214930554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45953.478214930554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45953.478214930554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45953.478214930554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45953.478214930554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45953.478214930554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45953.478214930554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45953.478214930554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45953.478214930554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45953.478214930554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45953.478214930554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45953.478214930554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45953.478214930554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45953.478214930554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45953.478214930554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45953.478214930554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45953.478214930554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45953.478214930554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45953.478214930554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45953.478214930554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45953.478214930554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45953.478214930554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45953.478214930554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45953.478214930554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45953.478214930554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45953.478214930554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45953.478214930554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45953.478214930554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45953.478214930554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45953.478214930554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45953.478214930554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45953.478214930554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45953.478214930554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45953.478214930554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45953.478214930554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45953.478214930554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45953.478214930554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45953.478214930554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45953.478214930554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45953.478214930554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45953.478214930554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45953.478214930554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45953.478214930554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45953.478214930554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45953.478214930554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45953.478214930554</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45953.478214930554</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39092</v>
      </c>
      <c r="B2" s="37" t="str">
        <f>IFERROR(VLOOKUP(D2,DB!A:K,11,0),"")</f>
        <v>R5</v>
      </c>
      <c r="C2" s="37">
        <v>3</v>
      </c>
      <c r="D2" s="120" t="s">
        <v>36034</v>
      </c>
      <c r="E2" s="37" t="s">
        <v>38998</v>
      </c>
      <c r="F2" s="38">
        <v>45891.832060185188</v>
      </c>
      <c r="G2" s="146">
        <f ca="1">IFERROR(NOW()-F2,"")</f>
        <v>61.646154745365493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27.289337615737168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8.7066408564787707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4.8171038194413995</v>
      </c>
      <c r="H5" s="155">
        <v>45948.661111111112</v>
      </c>
      <c r="I5" s="154" t="str">
        <f>IFERROR(VLOOKUP(D5,DB!A:F,6,0),"")</f>
        <v>SCECO</v>
      </c>
      <c r="J5" s="154" t="str">
        <f>IFERROR(VLOOKUP(D5,DB!A:G,7,0),"")</f>
        <v>Dead</v>
      </c>
      <c r="K5" s="154" t="s">
        <v>39099</v>
      </c>
      <c r="L5" s="154" t="str">
        <f>IFERROR(VLOOKUP(D5,DB!A:I,9,0),"")</f>
        <v>Latis</v>
      </c>
    </row>
    <row r="6" spans="1:13" ht="15">
      <c r="A6" s="160"/>
      <c r="B6" s="160" t="str">
        <f>IFERROR(VLOOKUP(D6,DB!A:K,11,0),"")</f>
        <v/>
      </c>
      <c r="C6" s="160"/>
      <c r="D6" s="160"/>
      <c r="E6" s="160"/>
      <c r="F6" s="161"/>
      <c r="G6" s="162">
        <f ca="1">IFERROR(NOW()-F6,"")</f>
        <v>45953.478214930554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45953.478214930554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45953.478214930554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45953.478214930554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45953.478214930554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45953.478214930554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45953.478214930554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45953.478214930554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45953.478214930554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45953.478214930554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45953.478214930554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45953.478214930554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45953.478214930554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45953.478214930554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45953.478214930554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45953.478214930554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45953.478214930554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45953.478214930554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45953.478214930554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45953.478214930554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45953.478214930554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45953.478214930554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45953.478214930554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45953.478214930554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45953.478214930554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45953.478214930554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45953.478214930554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45953.478214930554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45953.478214930554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45953.478214930554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45953.478214930554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45953.478214930554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45953.478214930554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45953.478214930554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45953.478214930554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45953.478214930554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45953.478214930554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45953.478214930554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45953.478214930554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45953.478214930554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45953.478214930554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45953.478214930554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45953.478214930554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45953.478214930554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45953.478214930554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45953.478214930554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45953.478214930554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45953.478214930554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45953.478214930554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45953.478214930554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45953.478214930554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45953.478214930554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45953.478214930554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45953.478214930554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45953.478214930554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45953.478214930554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45953.478214930554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45953.478214930554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45953.478214930554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45953.478214930554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45953.478214930554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45953.478214930554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45953.478214930554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45953.478214930554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45953.478214930554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45953.478214930554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45953.478214930554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45953.478214930554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45953.478214930554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45953.478214930554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45953.478214930554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45953.478214930554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45953.478214930554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45953.478214930554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45953.478214930554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45953.478214930554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45953.478214930554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45953.478214930554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45953.478214930554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45953.478214930554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45953.478214930554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45953.478214930554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45953.478214930554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45953.478214930554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45953.478214930554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45953.478214930554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45953.478214930554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45953.478214930554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45953.478214930554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45953.478214930554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45953.478214930554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45953.478214930554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45953.478214930554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45953.478214930554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45953.478214930554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45953.478214930554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45953.478214930554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45953.478214930554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45953.478214930554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45953.478214930554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45953.478214930554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45953.478214930554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45953.478214930554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45953.478214930554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45953.478214930554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45953.478214930554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45953.478214930554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45953.478214930554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45953.478214930554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45953.478214930554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45953.478214930554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45953.478214930554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45953.478214930554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45953.478214930554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45953.478214930554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45953.478214930554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45953.478214930554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45953.478214930554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45953.478214930554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45953.478214930554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45953.478214930554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45953.478214930554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45953.478214930554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45953.478214930554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45953.478214930554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45953.478214930554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45953.478214930554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45953.478214930554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45953.478214930554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45953.478214930554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45953.478214930554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45953.478214930554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45953.478214930554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45953.478214930554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45953.478214930554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45953.478214930554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45953.478214930554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45953.478214930554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45953.478214930554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45953.478214930554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45953.478214930554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45953.478214930554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45953.478214930554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45953.478214930554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45953.478214930554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45953.478214930554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45953.478214930554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45953.478214930554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45953.478214930554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45953.478214930554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45953.478214930554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45953.478214930554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45953.478214930554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45953.478214930554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45953.478214930554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45953.478214930554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45953.478214930554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45953.478214930554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45953.478214930554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45953.478214930554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45953.478214930554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45953.478214930554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45953.478214930554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45953.478214930554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45953.478214930554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45953.478214930554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45953.478214930554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45953.478214930554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45953.478214930554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45953.478214930554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45953.478214930554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45953.478214930554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45953.478214930554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45953.478214930554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45953.478214930554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45953.478214930554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45953.478214930554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45953.478214930554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45953.478214930554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45953.478214930554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45953.478214930554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45953.478214930554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45953.478214930554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45953.478214930554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45953.478214930554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45953.478214930554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45953.478214930554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45953.478214930554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45953.478214930554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45953.478214930554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45953.478214930554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45953.478214930554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45953.478214930554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45953.478214930554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45953.478214930554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45953.478214930554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45953.478214930554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45953.478214930554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45953.478214930554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45953.478214930554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45953.478214930554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45953.478214930554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45953.478214930554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45953.478214930554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45953.478214930554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45953.478214930554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45953.478214930554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45953.478214930554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45953.478214930554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45953.478214930554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45953.478214930554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45953.478214930554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45953.478214930554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45953.478214930554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45953.478214930554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45953.478214930554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45953.478214930554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45953.478214930554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45953.478214930554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45953.478214930554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45953.478214930554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45953.478214930554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45953.478214930554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45953.478214930554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45953.478214930554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45953.478214930554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45953.478214930554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45953.478214930554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45953.478214930554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45953.478214930554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45953.478214930554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45953.478214930554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45953.478214930554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45953.478214930554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45953.478214930554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45953.478214930554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45953.478214930554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45953.478214930554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45953.478214930554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45953.478214930554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45953.478214930554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45953.478214930554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45953.478214930554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45953.478214930554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45953.478214930554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45953.478214930554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45953.478214930554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45953.478214930554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45953.478214930554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45953.478214930554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45953.478214930554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45953.478214930554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45953.478214930554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45953.478214930554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45953.478214930554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45953.478214930554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45953.478214930554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45953.478214930554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45953.478214930554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45953.478214930554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45953.478214930554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45953.478214930554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45953.478214930554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45953.478214930554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45953.478214930554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45953.478214930554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45953.478214930554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45953.478214930554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45953.478214930554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45953.478214930554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45953.478214930554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45953.478214930554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45953.478214930554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45953.478214930554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45953.478214930554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45953.478214930554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45953.478214930554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45953.478214930554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45953.478214930554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45953.478214930554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45953.478214930554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45953.478214930554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45953.478214930554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45953.478214930554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45953.478214930554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45953.478214930554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45953.478214930554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45953.478214930554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45953.478214930554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45953.478214930554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45953.478214930554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45953.478214930554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45953.478214930554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45953.478214930554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45953.478214930554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45953.478214930554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45953.478214930554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45953.478214930554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45953.478214930554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45953.478214930554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45953.478214930554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45953.478214930554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45953.478214930554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45953.478214930554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45953.478214930554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45953.478214930554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45953.478214930554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45953.478214930554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45953.478214930554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45953.478214930554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45953.478214930554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45953.478214930554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45953.478214930554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45953.478214930554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45953.478214930554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45953.478214930554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45953.478214930554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45953.478214930554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45953.478214930554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45953.478214930554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45953.478214930554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45953.478214930554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45953.478214930554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45953.478214930554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45953.478214930554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45953.478214930554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45953.478214930554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45953.478214930554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45953.478214930554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45953.478214930554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45953.478214930554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45953.478214930554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45953.478214930554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45953.478214930554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45953.478214930554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45953.478214930554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45953.478214930554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45953.478214930554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45953.478214930554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45953.478214930554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45953.478214930554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45953.478214930554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45953.478214930554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45953.478214930554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45953.478214930554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45953.478214930554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45953.478214930554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45953.478214930554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45953.478214930554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45953.478214930554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45953.478214930554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45953.478214930554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45953.478214930554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45953.478214930554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45953.478214930554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45953.478214930554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45953.478214930554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45953.478214930554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45953.478214930554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45953.478214930554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45953.478214930554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45953.478214930554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45953.478214930554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45953.478214930554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45953.478214930554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45953.478214930554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45953.478214930554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45953.478214930554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45953.478214930554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45953.478214930554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45953.478214930554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45953.478214930554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45953.478214930554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45953.478214930554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45953.478214930554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45953.478214930554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45953.478214930554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45953.478214930554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45953.478214930554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45953.478214930554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45953.478214930554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45953.478214930554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45953.478214930554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45953.478214930554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45953.478214930554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45953.478214930554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45953.478214930554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45953.478214930554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45953.478214930554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45953.478214930554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45953.478214930554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45953.478214930554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45953.478214930554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45953.478214930554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45953.478214930554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45953.478214930554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45953.478214930554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45953.478214930554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45953.478214930554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45953.478214930554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45953.478214930554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45953.478214930554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45953.478214930554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45953.478214930554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45953.478214930554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45953.478214930554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45953.478214930554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45953.478214930554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45953.478214930554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45953.478214930554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45953.478214930554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45953.478214930554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45953.478214930554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45953.478214930554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45953.478214930554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45953.478214930554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45953.478214930554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45953.478214930554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45953.478214930554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45953.478214930554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45953.478214930554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45953.478214930554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45953.478214930554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45953.478214930554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45953.478214930554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45953.478214930554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45953.478214930554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45953.478214930554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45953.478214930554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45953.478214930554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45953.478214930554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45953.478214930554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45953.478214930554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45953.478214930554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45953.478214930554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45953.478214930554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45953.478214930554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45953.478214930554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45953.478214930554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45953.478214930554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45953.478214930554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45953.478214930554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45953.478214930554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45953.478214930554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45953.478214930554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45953.478214930554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45953.478214930554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45953.478214930554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45953.478214930554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45953.478214930554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45953.478214930554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45953.478214930554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45953.478214930554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45953.478214930554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45953.478214930554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45953.478214930554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45953.478214930554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45953.478214930554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45953.478214930554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45953.478214930554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45953.478214930554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45953.478214930554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45953.478214930554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45953.478214930554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45953.478214930554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45953.478214930554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45953.478214930554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45953.478214930554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45953.478214930554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45953.478214930554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45953.478214930554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45953.478214930554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45953.478214930554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45953.478214930554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45953.478214930554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45953.478214930554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45953.478214930554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45953.478214930554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45953.478214930554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45953.478214930554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45953.478214930554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45953.478214930554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45953.478214930554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45953.478214930554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45953.478214930554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45953.478214930554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45953.478214930554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45953.478214930554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45953.478214930554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45953.478214930554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
        <v>5398</v>
      </c>
      <c r="C2" s="107">
        <v>1</v>
      </c>
      <c r="D2" s="105" t="s">
        <v>39101</v>
      </c>
      <c r="E2" s="108" t="s">
        <v>38998</v>
      </c>
      <c r="F2" s="109">
        <v>45953.401666666665</v>
      </c>
      <c r="G2" s="78">
        <f ca="1">IFERROR(NOW()-F2,"-")</f>
        <v>7.6548263888980728E-2</v>
      </c>
      <c r="H2" s="109">
        <v>45953.395648148151</v>
      </c>
      <c r="I2" s="105" t="s">
        <v>38214</v>
      </c>
      <c r="J2" s="104" t="str">
        <f>IFERROR(VLOOKUP(D2,DB!A:G,7,0),"")</f>
        <v/>
      </c>
      <c r="K2" s="110" t="s">
        <v>39102</v>
      </c>
      <c r="L2" s="111" t="s">
        <v>8145</v>
      </c>
    </row>
    <row r="3" spans="1:16383" ht="31.5" customHeight="1">
      <c r="A3" s="106" t="s">
        <v>39103</v>
      </c>
      <c r="B3" s="105" t="str">
        <f>IFERROR(VLOOKUP(D3,DB!A:K,11,0),"")</f>
        <v>R6</v>
      </c>
      <c r="C3" s="107">
        <v>1</v>
      </c>
      <c r="D3" s="105" t="s">
        <v>33644</v>
      </c>
      <c r="E3" s="108" t="s">
        <v>38998</v>
      </c>
      <c r="F3" s="109">
        <v>45953.438819444447</v>
      </c>
      <c r="G3" s="78">
        <f ca="1">IFERROR(NOW()-F3,"-")</f>
        <v>3.9395486106513999E-2</v>
      </c>
      <c r="H3" s="109">
        <v>45953.433067129627</v>
      </c>
      <c r="I3" s="105" t="str">
        <f>IFERROR(VLOOKUP(D3,DB!A:F,6,0),"")</f>
        <v>SCECO</v>
      </c>
      <c r="J3" s="104" t="str">
        <f>IFERROR(VLOOKUP(D3,DB!A:G,7,0),"")</f>
        <v>Vandalized</v>
      </c>
      <c r="K3" s="110" t="s">
        <v>39104</v>
      </c>
      <c r="L3" s="111" t="str">
        <f>IFERROR(VLOOKUP(D3,DB!A:I,9,0),"")</f>
        <v>Latis</v>
      </c>
    </row>
    <row r="4" spans="1:16383" ht="31.5" customHeight="1">
      <c r="A4" s="106"/>
      <c r="B4" s="105" t="str">
        <f>IFERROR(VLOOKUP(D4,DB!A:K,11,0),"")</f>
        <v/>
      </c>
      <c r="C4" s="107"/>
      <c r="D4" s="105"/>
      <c r="E4" s="108"/>
      <c r="F4" s="109"/>
      <c r="G4" s="78">
        <f ca="1">IFERROR(NOW()-F4,"-")</f>
        <v>45953.478214930554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45953.478214930554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45953.478214930554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45953.478214930554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45953.478214930554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45953.478214930554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45953.478214930554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45953.478214930554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45953.478214930554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45953.478214930554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45953.478214930554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45953.478214930554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45953.478214930554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45953.478214930554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45953.478214930554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45953.478214930554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45953.478214930554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45953.478214930554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45953.478214930554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45953.478214930554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45953.478214930554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45953.478214930554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45953.478214930554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45953.478214930554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45953.478214930554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45953.478214930554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45953.478214930554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45953.478214930554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45953.478214930554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45953.478214930554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45953.478214930554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45953.478214930554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45953.478214930554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45953.478214930554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45953.478214930554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45953.478214930554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45953.478214930554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45953.478214930554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45953.478214930554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45953.478214930554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45953.478214930554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45953.478214930554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45953.478214930554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45953.478214930554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45953.478214930554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45953.478214930554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45953.478214930554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45953.478214930554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45953.478214930554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45953.478214930554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45953.478214930554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45953.478214930554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45953.478214930554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45953.478214930554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45953.478214930554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45953.478214930554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45953.478214930554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45953.478214930554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45953.478214930554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45953.478214930554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45953.478214930554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45953.478214930554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45953.478214930554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45953.478214930554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45953.478214930554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45953.478214930554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45953.478214930554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45953.478214930554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45953.478214930554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45953.478214930554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45953.478214930554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45953.478214930554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45953.478214930554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45953.478214930554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45953.478214930554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45953.478214930554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45953.478214930554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45953.478214930554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45953.478214930554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45953.478214930554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45953.478214930554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45953.478214930554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45953.478214930554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45953.478214930554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45953.478214930554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45953.478214930554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45953.478214930554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45953.478214930554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45953.478214930554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45953.478214930554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45953.478214930554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45953.478214930554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45953.478214930554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45953.478214930554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45953.478214930554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45953.478214930554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45953.478214930554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45953.478214930554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45953.478214930554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45953.478214930554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45953.478214930554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45953.478214930554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45953.478214930554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45953.478214930554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45953.478214930554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45953.478214930554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45953.478214930554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45953.478214930554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45953.478214930554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45953.478214930554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45953.478214930554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45953.478214930554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45953.478214930554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45953.478214930554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45953.478214930554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45953.478214930554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45953.478214930554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45953.478214930554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45953.478214930554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45953.478214930554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45953.478214930554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45953.478214930554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45953.478214930554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45953.478214930554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45953.478214930554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45953.478214930554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45953.478214930554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45953.478214930554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45953.478214930554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45953.478214930554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45953.478214930554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45953.478214930554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45953.478214930554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45953.478214930554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45953.478214930554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45953.478214930554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45953.478214930554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45953.478214930554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45953.478214930554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45953.478214930554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45953.478214930554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45953.478214930554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45953.478214930554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45953.478214930554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45953.478214930554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45953.478214930554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45953.478214930554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45953.478214930554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45953.478214930554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45953.478214930554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45953.478214930554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45953.478214930554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45953.478214930554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45953.478214930554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45953.478214930554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45953.478214930554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45953.478214930554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45953.478214930554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45953.478214930554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45953.478214930554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45953.478214930554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45953.478214930554</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2025-10-23T08:29:06Z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