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mbahan Film di Multimedia\Document\KESENIAN XX\Bendahara Festival\"/>
    </mc:Choice>
  </mc:AlternateContent>
  <bookViews>
    <workbookView xWindow="0" yWindow="0" windowWidth="20490" windowHeight="7905" activeTab="7"/>
  </bookViews>
  <sheets>
    <sheet name="Acara" sheetId="1" r:id="rId1"/>
    <sheet name="PDD" sheetId="7" r:id="rId2"/>
    <sheet name="Sekretaris" sheetId="8" r:id="rId3"/>
    <sheet name="Humas" sheetId="2" r:id="rId4"/>
    <sheet name="Danus" sheetId="3" r:id="rId5"/>
    <sheet name="Bendahara" sheetId="4" r:id="rId6"/>
    <sheet name="Perkap" sheetId="5" r:id="rId7"/>
    <sheet name="Konsumsi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5" l="1"/>
  <c r="E28" i="7"/>
  <c r="E21" i="7"/>
  <c r="E20" i="7"/>
  <c r="E26" i="7"/>
  <c r="E8" i="7"/>
  <c r="E14" i="7"/>
  <c r="E13" i="7"/>
  <c r="E12" i="7"/>
  <c r="E11" i="7"/>
  <c r="E13" i="8"/>
  <c r="E12" i="8"/>
  <c r="E10" i="8"/>
  <c r="E9" i="8"/>
  <c r="E8" i="8"/>
  <c r="E7" i="8"/>
  <c r="E4" i="8"/>
  <c r="E5" i="8"/>
  <c r="E23" i="7" l="1"/>
  <c r="E25" i="7"/>
  <c r="E16" i="7"/>
  <c r="E7" i="7"/>
  <c r="E6" i="7"/>
  <c r="E4" i="7"/>
  <c r="E5" i="7"/>
  <c r="E14" i="6" l="1"/>
  <c r="E13" i="6"/>
  <c r="E12" i="6"/>
  <c r="E11" i="6"/>
  <c r="E10" i="6"/>
  <c r="E9" i="6"/>
  <c r="E8" i="6"/>
  <c r="E7" i="6"/>
  <c r="E6" i="6"/>
  <c r="E5" i="6"/>
  <c r="E4" i="6"/>
  <c r="I12" i="1"/>
  <c r="I6" i="1"/>
  <c r="C9" i="5"/>
  <c r="C12" i="5"/>
  <c r="D13" i="5"/>
  <c r="E15" i="4"/>
  <c r="E6" i="1"/>
  <c r="G12" i="1"/>
  <c r="E4" i="4"/>
  <c r="E7" i="4" s="1"/>
  <c r="E7" i="2" l="1"/>
  <c r="E5" i="2"/>
  <c r="E12" i="1"/>
</calcChain>
</file>

<file path=xl/sharedStrings.xml><?xml version="1.0" encoding="utf-8"?>
<sst xmlns="http://schemas.openxmlformats.org/spreadsheetml/2006/main" count="160" uniqueCount="108">
  <si>
    <t>Anggaran acara:</t>
  </si>
  <si>
    <t>Buku tamu</t>
  </si>
  <si>
    <t>Jamuan</t>
  </si>
  <si>
    <t>No</t>
  </si>
  <si>
    <t>Nama</t>
  </si>
  <si>
    <t>Satuan</t>
  </si>
  <si>
    <t>Total</t>
  </si>
  <si>
    <t>Kertas A4</t>
  </si>
  <si>
    <t>1 Rim</t>
  </si>
  <si>
    <t>Bintang tamu</t>
  </si>
  <si>
    <t>1. Havin Hell</t>
  </si>
  <si>
    <t>2. Kopi luwak</t>
  </si>
  <si>
    <t>3. Ras Gokil</t>
  </si>
  <si>
    <t>Anggaran humas:</t>
  </si>
  <si>
    <t>Jumlah</t>
  </si>
  <si>
    <t>Bensin</t>
  </si>
  <si>
    <t>Double tip</t>
  </si>
  <si>
    <t>Harga</t>
  </si>
  <si>
    <t>Lem kanji</t>
  </si>
  <si>
    <t>1 kg</t>
  </si>
  <si>
    <t>Anggaran danus:</t>
  </si>
  <si>
    <t>Anggaran bendahara:</t>
  </si>
  <si>
    <t>Cetak proposal</t>
  </si>
  <si>
    <t>Dp Guest star</t>
  </si>
  <si>
    <t>Dewan juri</t>
  </si>
  <si>
    <t>DP</t>
  </si>
  <si>
    <t>Dewan Juri</t>
  </si>
  <si>
    <t>Anggaran perkap:</t>
  </si>
  <si>
    <t>Bendrat</t>
  </si>
  <si>
    <t>Isoalsi kabel</t>
  </si>
  <si>
    <t>Lakban kertas</t>
  </si>
  <si>
    <t>Rafia gulung</t>
  </si>
  <si>
    <t>Kwitansi</t>
  </si>
  <si>
    <t>Tinta</t>
  </si>
  <si>
    <t>Nota</t>
  </si>
  <si>
    <t>Stempel</t>
  </si>
  <si>
    <t>Kabel</t>
  </si>
  <si>
    <t>30m</t>
  </si>
  <si>
    <t>Terminal</t>
  </si>
  <si>
    <t>Kepala terminal</t>
  </si>
  <si>
    <t>Steroform</t>
  </si>
  <si>
    <t>Fiting</t>
  </si>
  <si>
    <t>Lampu</t>
  </si>
  <si>
    <t>Sound System</t>
  </si>
  <si>
    <t>1 set alat band</t>
  </si>
  <si>
    <t>Sound out+in</t>
  </si>
  <si>
    <t>Genset</t>
  </si>
  <si>
    <t>Lighting:</t>
  </si>
  <si>
    <t>Parled</t>
  </si>
  <si>
    <t>Moving</t>
  </si>
  <si>
    <t>Makan panitia</t>
  </si>
  <si>
    <t>Snack</t>
  </si>
  <si>
    <t>Air mineral gelas</t>
  </si>
  <si>
    <t>Gula</t>
  </si>
  <si>
    <t>Kopi</t>
  </si>
  <si>
    <t>Mineral botol</t>
  </si>
  <si>
    <t>Gas</t>
  </si>
  <si>
    <t>Gelas plastik</t>
  </si>
  <si>
    <t>Sunlight</t>
  </si>
  <si>
    <t>Anggaran konsumsi:</t>
  </si>
  <si>
    <t>Anggaran PDD:</t>
  </si>
  <si>
    <t>Pamflet audisi</t>
  </si>
  <si>
    <t>Pamflet event</t>
  </si>
  <si>
    <t>Leaflet</t>
  </si>
  <si>
    <t>Sertifikat</t>
  </si>
  <si>
    <t>Sticker</t>
  </si>
  <si>
    <t>Ticket</t>
  </si>
  <si>
    <t>Karcis parkir</t>
  </si>
  <si>
    <t>Co-card panitia</t>
  </si>
  <si>
    <t>Co-card peserta</t>
  </si>
  <si>
    <t>Co-card sponsor</t>
  </si>
  <si>
    <t>Banner panggung</t>
  </si>
  <si>
    <t>Banner kecil</t>
  </si>
  <si>
    <t>Banner foto</t>
  </si>
  <si>
    <t>Banner entry</t>
  </si>
  <si>
    <t>Banner barikade</t>
  </si>
  <si>
    <t>Piala</t>
  </si>
  <si>
    <t>Cap panitia</t>
  </si>
  <si>
    <t>Plakat event</t>
  </si>
  <si>
    <t>Baju panitia</t>
  </si>
  <si>
    <t>DSLR</t>
  </si>
  <si>
    <t>Handicam</t>
  </si>
  <si>
    <t>8x5</t>
  </si>
  <si>
    <t>8x1</t>
  </si>
  <si>
    <t>2x2</t>
  </si>
  <si>
    <t>2x1</t>
  </si>
  <si>
    <t>12x2</t>
  </si>
  <si>
    <t>Co-card guest star</t>
  </si>
  <si>
    <t>Map</t>
  </si>
  <si>
    <t>Tinta print</t>
  </si>
  <si>
    <t>Tinta Spidol</t>
  </si>
  <si>
    <t>Isi staples</t>
  </si>
  <si>
    <t>Amplop</t>
  </si>
  <si>
    <t>Kertas Bufalo</t>
  </si>
  <si>
    <t>Kertas Concorde</t>
  </si>
  <si>
    <t>Jilid Proposal</t>
  </si>
  <si>
    <t>View card</t>
  </si>
  <si>
    <t>Tripod</t>
  </si>
  <si>
    <t>Anggatan awal</t>
  </si>
  <si>
    <t>5rb watt</t>
  </si>
  <si>
    <t>/bar</t>
  </si>
  <si>
    <t>6x8x1.5</t>
  </si>
  <si>
    <t>Panggung+Rigging</t>
  </si>
  <si>
    <t>Full Rigging</t>
  </si>
  <si>
    <t>Keterangan:</t>
  </si>
  <si>
    <t>1. Paket full sama panggung total Rp. 8.500.000</t>
  </si>
  <si>
    <t>2. Untuk yang belum ada harga perkap belum masukin list</t>
  </si>
  <si>
    <t>Tehh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</si>
</sst>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([$Rp-421]* #,##0_);_([$Rp-421]* \(#,##0\);_([$Rp-421]* &quot;-&quot;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0" borderId="1" xfId="0" applyFont="1" applyFill="1" applyBorder="1"/>
    <xf numFmtId="0" fontId="3" fillId="0" borderId="0" xfId="0" applyFont="1"/>
    <xf numFmtId="166" fontId="1" fillId="0" borderId="1" xfId="0" applyNumberFormat="1" applyFont="1" applyBorder="1"/>
    <xf numFmtId="166" fontId="1" fillId="0" borderId="0" xfId="0" applyNumberFormat="1" applyFont="1"/>
    <xf numFmtId="166" fontId="1" fillId="0" borderId="1" xfId="0" applyNumberFormat="1" applyFont="1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E14" sqref="E14"/>
    </sheetView>
  </sheetViews>
  <sheetFormatPr defaultRowHeight="15.75" x14ac:dyDescent="0.25"/>
  <cols>
    <col min="1" max="1" width="15.140625" style="1" bestFit="1" customWidth="1"/>
    <col min="2" max="2" width="13.5703125" style="1" bestFit="1" customWidth="1"/>
    <col min="3" max="3" width="7.5703125" style="1" bestFit="1" customWidth="1"/>
    <col min="4" max="4" width="12.42578125" style="1" bestFit="1" customWidth="1"/>
    <col min="5" max="5" width="19.28515625" style="1" customWidth="1"/>
    <col min="6" max="6" width="19.5703125" style="1" customWidth="1"/>
    <col min="7" max="7" width="18.140625" style="1" customWidth="1"/>
    <col min="8" max="8" width="3.85546875" style="1" bestFit="1" customWidth="1"/>
    <col min="9" max="9" width="7.85546875" style="1" bestFit="1" customWidth="1"/>
    <col min="10" max="16384" width="9.140625" style="1"/>
  </cols>
  <sheetData>
    <row r="2" spans="1:9" x14ac:dyDescent="0.25">
      <c r="A2" s="1" t="s">
        <v>0</v>
      </c>
    </row>
    <row r="3" spans="1:9" s="4" customFormat="1" x14ac:dyDescent="0.25">
      <c r="A3" s="3" t="s">
        <v>3</v>
      </c>
      <c r="B3" s="3" t="s">
        <v>4</v>
      </c>
      <c r="C3" s="3" t="s">
        <v>5</v>
      </c>
      <c r="D3" s="3" t="s">
        <v>17</v>
      </c>
      <c r="E3" s="3" t="s">
        <v>14</v>
      </c>
      <c r="F3" s="5"/>
    </row>
    <row r="4" spans="1:9" x14ac:dyDescent="0.25">
      <c r="A4" s="2">
        <v>1</v>
      </c>
      <c r="B4" s="2" t="s">
        <v>1</v>
      </c>
      <c r="C4" s="2">
        <v>1</v>
      </c>
      <c r="D4" s="9">
        <v>15000</v>
      </c>
      <c r="E4" s="9">
        <v>15000</v>
      </c>
      <c r="F4" s="6"/>
    </row>
    <row r="5" spans="1:9" x14ac:dyDescent="0.25">
      <c r="A5" s="2">
        <v>2</v>
      </c>
      <c r="B5" s="2" t="s">
        <v>7</v>
      </c>
      <c r="C5" s="2" t="s">
        <v>8</v>
      </c>
      <c r="D5" s="9">
        <v>33000</v>
      </c>
      <c r="E5" s="9">
        <v>33000</v>
      </c>
      <c r="F5" s="6"/>
    </row>
    <row r="6" spans="1:9" x14ac:dyDescent="0.25">
      <c r="A6" s="2">
        <v>3</v>
      </c>
      <c r="B6" s="2" t="s">
        <v>26</v>
      </c>
      <c r="C6" s="2">
        <v>3</v>
      </c>
      <c r="D6" s="9">
        <v>350000</v>
      </c>
      <c r="E6" s="9">
        <f>SUM(C6*D6)</f>
        <v>1050000</v>
      </c>
      <c r="F6" s="6"/>
      <c r="G6" s="1">
        <v>645000</v>
      </c>
      <c r="H6" s="1" t="s">
        <v>25</v>
      </c>
      <c r="I6" s="1">
        <f>SUM(G6/3)</f>
        <v>215000</v>
      </c>
    </row>
    <row r="7" spans="1:9" x14ac:dyDescent="0.25">
      <c r="A7" s="2">
        <v>4</v>
      </c>
      <c r="B7" s="2" t="s">
        <v>2</v>
      </c>
      <c r="C7" s="2">
        <v>3</v>
      </c>
      <c r="D7" s="9">
        <v>200000</v>
      </c>
      <c r="E7" s="9">
        <v>600000</v>
      </c>
      <c r="F7" s="6"/>
    </row>
    <row r="8" spans="1:9" x14ac:dyDescent="0.25">
      <c r="A8" s="2">
        <v>5</v>
      </c>
      <c r="B8" s="2" t="s">
        <v>9</v>
      </c>
      <c r="C8" s="2"/>
      <c r="D8" s="9"/>
      <c r="E8" s="9"/>
      <c r="F8" s="6"/>
    </row>
    <row r="9" spans="1:9" x14ac:dyDescent="0.25">
      <c r="A9" s="2"/>
      <c r="B9" s="2" t="s">
        <v>10</v>
      </c>
      <c r="C9" s="2">
        <v>1</v>
      </c>
      <c r="D9" s="9"/>
      <c r="E9" s="9">
        <v>400000</v>
      </c>
      <c r="F9" s="6">
        <v>200000</v>
      </c>
      <c r="G9" s="1">
        <v>250000</v>
      </c>
    </row>
    <row r="10" spans="1:9" x14ac:dyDescent="0.25">
      <c r="A10" s="2"/>
      <c r="B10" s="2" t="s">
        <v>11</v>
      </c>
      <c r="C10" s="2">
        <v>1</v>
      </c>
      <c r="D10" s="9"/>
      <c r="E10" s="9">
        <v>1500000</v>
      </c>
      <c r="F10" s="6">
        <v>750000</v>
      </c>
      <c r="G10" s="1">
        <v>250000</v>
      </c>
    </row>
    <row r="11" spans="1:9" x14ac:dyDescent="0.25">
      <c r="A11" s="2"/>
      <c r="B11" s="2" t="s">
        <v>12</v>
      </c>
      <c r="C11" s="2">
        <v>1</v>
      </c>
      <c r="D11" s="9"/>
      <c r="E11" s="9">
        <v>2500000</v>
      </c>
      <c r="F11" s="6">
        <v>1250000</v>
      </c>
      <c r="G11" s="1">
        <v>250000</v>
      </c>
    </row>
    <row r="12" spans="1:9" x14ac:dyDescent="0.25">
      <c r="A12" s="2"/>
      <c r="B12" s="2" t="s">
        <v>6</v>
      </c>
      <c r="C12" s="2"/>
      <c r="D12" s="9"/>
      <c r="E12" s="9">
        <f>SUM(E4:E11)</f>
        <v>6098000</v>
      </c>
      <c r="F12" s="6"/>
      <c r="G12" s="1">
        <f>SUM(G9:G11)</f>
        <v>750000</v>
      </c>
      <c r="H12" s="1" t="s">
        <v>25</v>
      </c>
      <c r="I12" s="1">
        <f>SUM(G12/3)</f>
        <v>250000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workbookViewId="0">
      <selection activeCell="E29" sqref="E29"/>
    </sheetView>
  </sheetViews>
  <sheetFormatPr defaultRowHeight="15.75" x14ac:dyDescent="0.25"/>
  <cols>
    <col min="1" max="1" width="9.140625" style="1"/>
    <col min="2" max="2" width="18" style="1" bestFit="1" customWidth="1"/>
    <col min="3" max="3" width="9.140625" style="1"/>
    <col min="4" max="4" width="12.42578125" style="1" bestFit="1" customWidth="1"/>
    <col min="5" max="5" width="20" style="1" customWidth="1"/>
    <col min="6" max="16384" width="9.140625" style="1"/>
  </cols>
  <sheetData>
    <row r="2" spans="1:5" x14ac:dyDescent="0.25">
      <c r="A2" s="1" t="s">
        <v>60</v>
      </c>
    </row>
    <row r="3" spans="1:5" x14ac:dyDescent="0.25">
      <c r="A3" s="3" t="s">
        <v>3</v>
      </c>
      <c r="B3" s="3" t="s">
        <v>4</v>
      </c>
      <c r="C3" s="3" t="s">
        <v>5</v>
      </c>
      <c r="D3" s="3" t="s">
        <v>17</v>
      </c>
      <c r="E3" s="3" t="s">
        <v>6</v>
      </c>
    </row>
    <row r="4" spans="1:5" x14ac:dyDescent="0.25">
      <c r="A4" s="2">
        <v>1</v>
      </c>
      <c r="B4" s="2" t="s">
        <v>61</v>
      </c>
      <c r="C4" s="2">
        <v>100</v>
      </c>
      <c r="D4" s="9">
        <v>3000</v>
      </c>
      <c r="E4" s="9">
        <f>SUM(D4*C4)</f>
        <v>300000</v>
      </c>
    </row>
    <row r="5" spans="1:5" x14ac:dyDescent="0.25">
      <c r="A5" s="2">
        <v>2</v>
      </c>
      <c r="B5" s="2" t="s">
        <v>62</v>
      </c>
      <c r="C5" s="2">
        <v>200</v>
      </c>
      <c r="D5" s="9">
        <v>3000</v>
      </c>
      <c r="E5" s="9">
        <f t="shared" ref="E5" si="0">SUM(D5*C5)</f>
        <v>600000</v>
      </c>
    </row>
    <row r="6" spans="1:5" x14ac:dyDescent="0.25">
      <c r="A6" s="2">
        <v>3</v>
      </c>
      <c r="B6" s="2" t="s">
        <v>63</v>
      </c>
      <c r="C6" s="2">
        <v>25</v>
      </c>
      <c r="D6" s="9">
        <v>3000</v>
      </c>
      <c r="E6" s="9">
        <f>SUM(D6*C6)</f>
        <v>75000</v>
      </c>
    </row>
    <row r="7" spans="1:5" x14ac:dyDescent="0.25">
      <c r="A7" s="2">
        <v>4</v>
      </c>
      <c r="B7" s="2" t="s">
        <v>64</v>
      </c>
      <c r="C7" s="2">
        <v>1</v>
      </c>
      <c r="D7" s="9">
        <v>2000</v>
      </c>
      <c r="E7" s="9">
        <f>SUM(D7*C7)</f>
        <v>2000</v>
      </c>
    </row>
    <row r="8" spans="1:5" x14ac:dyDescent="0.25">
      <c r="A8" s="2">
        <v>5</v>
      </c>
      <c r="B8" s="2" t="s">
        <v>65</v>
      </c>
      <c r="C8" s="2">
        <v>15</v>
      </c>
      <c r="D8" s="9">
        <v>6000</v>
      </c>
      <c r="E8" s="9">
        <f>SUM(D8*C8)</f>
        <v>90000</v>
      </c>
    </row>
    <row r="9" spans="1:5" x14ac:dyDescent="0.25">
      <c r="A9" s="2">
        <v>6</v>
      </c>
      <c r="B9" s="2" t="s">
        <v>66</v>
      </c>
      <c r="C9" s="2">
        <v>500</v>
      </c>
      <c r="D9" s="9"/>
      <c r="E9" s="9">
        <v>32000</v>
      </c>
    </row>
    <row r="10" spans="1:5" x14ac:dyDescent="0.25">
      <c r="A10" s="2">
        <v>7</v>
      </c>
      <c r="B10" s="2" t="s">
        <v>67</v>
      </c>
      <c r="C10" s="2">
        <v>500</v>
      </c>
      <c r="D10" s="9"/>
      <c r="E10" s="9">
        <v>32000</v>
      </c>
    </row>
    <row r="11" spans="1:5" x14ac:dyDescent="0.25">
      <c r="A11" s="2">
        <v>8</v>
      </c>
      <c r="B11" s="2" t="s">
        <v>68</v>
      </c>
      <c r="C11" s="2">
        <v>50</v>
      </c>
      <c r="D11" s="9">
        <v>3800</v>
      </c>
      <c r="E11" s="9">
        <f>SUM(D11*C11)</f>
        <v>190000</v>
      </c>
    </row>
    <row r="12" spans="1:5" x14ac:dyDescent="0.25">
      <c r="A12" s="2">
        <v>9</v>
      </c>
      <c r="B12" s="2" t="s">
        <v>69</v>
      </c>
      <c r="C12" s="2">
        <v>210</v>
      </c>
      <c r="D12" s="9">
        <v>3800</v>
      </c>
      <c r="E12" s="9">
        <f>SUM(D12*C12)</f>
        <v>798000</v>
      </c>
    </row>
    <row r="13" spans="1:5" x14ac:dyDescent="0.25">
      <c r="A13" s="2">
        <v>10</v>
      </c>
      <c r="B13" s="2" t="s">
        <v>87</v>
      </c>
      <c r="C13" s="2">
        <v>25</v>
      </c>
      <c r="D13" s="9">
        <v>3800</v>
      </c>
      <c r="E13" s="9">
        <f>SUM(D13*C13)</f>
        <v>95000</v>
      </c>
    </row>
    <row r="14" spans="1:5" x14ac:dyDescent="0.25">
      <c r="A14" s="2">
        <v>11</v>
      </c>
      <c r="B14" s="2" t="s">
        <v>70</v>
      </c>
      <c r="C14" s="2">
        <v>10</v>
      </c>
      <c r="D14" s="9">
        <v>3800</v>
      </c>
      <c r="E14" s="9">
        <f>SUM(D14*C14)</f>
        <v>38000</v>
      </c>
    </row>
    <row r="15" spans="1:5" x14ac:dyDescent="0.25">
      <c r="A15" s="2">
        <v>12</v>
      </c>
      <c r="B15" s="2" t="s">
        <v>71</v>
      </c>
      <c r="C15" s="2" t="s">
        <v>82</v>
      </c>
      <c r="D15" s="9">
        <v>18000</v>
      </c>
      <c r="E15" s="9">
        <v>720000</v>
      </c>
    </row>
    <row r="16" spans="1:5" x14ac:dyDescent="0.25">
      <c r="A16" s="2">
        <v>13</v>
      </c>
      <c r="B16" s="2" t="s">
        <v>72</v>
      </c>
      <c r="C16" s="2" t="s">
        <v>83</v>
      </c>
      <c r="D16" s="9">
        <v>18000</v>
      </c>
      <c r="E16" s="9">
        <f>SUM(D16*8)</f>
        <v>144000</v>
      </c>
    </row>
    <row r="17" spans="1:5" x14ac:dyDescent="0.25">
      <c r="A17" s="2">
        <v>14</v>
      </c>
      <c r="B17" s="2" t="s">
        <v>73</v>
      </c>
      <c r="C17" s="2" t="s">
        <v>84</v>
      </c>
      <c r="D17" s="9">
        <v>18000</v>
      </c>
      <c r="E17" s="9">
        <v>72000</v>
      </c>
    </row>
    <row r="18" spans="1:5" x14ac:dyDescent="0.25">
      <c r="A18" s="2">
        <v>15</v>
      </c>
      <c r="B18" s="2" t="s">
        <v>74</v>
      </c>
      <c r="C18" s="2" t="s">
        <v>85</v>
      </c>
      <c r="D18" s="9">
        <v>18000</v>
      </c>
      <c r="E18" s="9">
        <v>36000</v>
      </c>
    </row>
    <row r="19" spans="1:5" x14ac:dyDescent="0.25">
      <c r="A19" s="2">
        <v>16</v>
      </c>
      <c r="B19" s="2" t="s">
        <v>75</v>
      </c>
      <c r="C19" s="2" t="s">
        <v>86</v>
      </c>
      <c r="D19" s="9">
        <v>18000</v>
      </c>
      <c r="E19" s="9">
        <v>432000</v>
      </c>
    </row>
    <row r="20" spans="1:5" x14ac:dyDescent="0.25">
      <c r="A20" s="2">
        <v>17</v>
      </c>
      <c r="B20" s="2" t="s">
        <v>76</v>
      </c>
      <c r="C20" s="2">
        <v>3</v>
      </c>
      <c r="D20" s="9">
        <v>75000</v>
      </c>
      <c r="E20" s="9">
        <f>SUM(D20*C20)</f>
        <v>225000</v>
      </c>
    </row>
    <row r="21" spans="1:5" x14ac:dyDescent="0.25">
      <c r="A21" s="2">
        <v>18</v>
      </c>
      <c r="B21" s="2" t="s">
        <v>77</v>
      </c>
      <c r="C21" s="2">
        <v>2</v>
      </c>
      <c r="D21" s="9">
        <v>52000</v>
      </c>
      <c r="E21" s="9">
        <f>SUM(D21*C21)</f>
        <v>104000</v>
      </c>
    </row>
    <row r="22" spans="1:5" x14ac:dyDescent="0.25">
      <c r="A22" s="2">
        <v>19</v>
      </c>
      <c r="B22" s="2" t="s">
        <v>78</v>
      </c>
      <c r="C22" s="2">
        <v>1</v>
      </c>
      <c r="D22" s="9"/>
      <c r="E22" s="9">
        <v>80000</v>
      </c>
    </row>
    <row r="23" spans="1:5" x14ac:dyDescent="0.25">
      <c r="A23" s="2">
        <v>20</v>
      </c>
      <c r="B23" s="2" t="s">
        <v>79</v>
      </c>
      <c r="C23" s="2">
        <v>30</v>
      </c>
      <c r="D23" s="9">
        <v>55000</v>
      </c>
      <c r="E23" s="9">
        <f>SUM(D23*C23)</f>
        <v>1650000</v>
      </c>
    </row>
    <row r="24" spans="1:5" x14ac:dyDescent="0.25">
      <c r="A24" s="2">
        <v>21</v>
      </c>
      <c r="B24" s="2" t="s">
        <v>80</v>
      </c>
      <c r="C24" s="2">
        <v>2</v>
      </c>
      <c r="D24" s="9">
        <v>100000</v>
      </c>
      <c r="E24" s="9">
        <v>200000</v>
      </c>
    </row>
    <row r="25" spans="1:5" x14ac:dyDescent="0.25">
      <c r="A25" s="2">
        <v>22</v>
      </c>
      <c r="B25" s="2" t="s">
        <v>81</v>
      </c>
      <c r="C25" s="2">
        <v>2</v>
      </c>
      <c r="D25" s="9">
        <v>350000</v>
      </c>
      <c r="E25" s="9">
        <f>SUM(D25*C25)</f>
        <v>700000</v>
      </c>
    </row>
    <row r="26" spans="1:5" x14ac:dyDescent="0.25">
      <c r="A26" s="2">
        <v>23</v>
      </c>
      <c r="B26" s="2" t="s">
        <v>96</v>
      </c>
      <c r="C26" s="2">
        <v>2</v>
      </c>
      <c r="D26" s="9">
        <v>2000</v>
      </c>
      <c r="E26" s="9">
        <f>SUM(D26*C26)</f>
        <v>4000</v>
      </c>
    </row>
    <row r="27" spans="1:5" x14ac:dyDescent="0.25">
      <c r="A27" s="2">
        <v>24</v>
      </c>
      <c r="B27" s="2" t="s">
        <v>97</v>
      </c>
      <c r="C27" s="2"/>
      <c r="D27" s="9"/>
      <c r="E27" s="9"/>
    </row>
    <row r="28" spans="1:5" x14ac:dyDescent="0.25">
      <c r="A28" s="2"/>
      <c r="B28" s="2" t="s">
        <v>6</v>
      </c>
      <c r="C28" s="2"/>
      <c r="D28" s="9"/>
      <c r="E28" s="9">
        <f>SUM(E4:E27)</f>
        <v>6619000</v>
      </c>
    </row>
    <row r="29" spans="1:5" x14ac:dyDescent="0.25">
      <c r="D29" s="10"/>
      <c r="E29" s="10"/>
    </row>
    <row r="30" spans="1:5" x14ac:dyDescent="0.25">
      <c r="D30" s="10"/>
      <c r="E30" s="10"/>
    </row>
    <row r="31" spans="1:5" x14ac:dyDescent="0.25">
      <c r="D31" s="10"/>
      <c r="E31" s="10"/>
    </row>
    <row r="32" spans="1:5" x14ac:dyDescent="0.25">
      <c r="D32" s="10"/>
      <c r="E32" s="10"/>
    </row>
    <row r="33" spans="4:5" x14ac:dyDescent="0.25">
      <c r="D33" s="10"/>
      <c r="E33" s="10"/>
    </row>
    <row r="34" spans="4:5" x14ac:dyDescent="0.25">
      <c r="D34" s="10"/>
      <c r="E34" s="10"/>
    </row>
    <row r="35" spans="4:5" x14ac:dyDescent="0.25">
      <c r="D35" s="10"/>
      <c r="E35" s="10"/>
    </row>
    <row r="36" spans="4:5" x14ac:dyDescent="0.25">
      <c r="D36" s="10"/>
      <c r="E36" s="10"/>
    </row>
    <row r="37" spans="4:5" x14ac:dyDescent="0.25">
      <c r="D37" s="10"/>
      <c r="E37" s="10"/>
    </row>
    <row r="38" spans="4:5" x14ac:dyDescent="0.25">
      <c r="D38" s="10"/>
      <c r="E38" s="10"/>
    </row>
    <row r="39" spans="4:5" x14ac:dyDescent="0.25">
      <c r="D39" s="10"/>
      <c r="E39" s="10"/>
    </row>
    <row r="40" spans="4:5" x14ac:dyDescent="0.25">
      <c r="D40" s="10"/>
      <c r="E40" s="10"/>
    </row>
    <row r="41" spans="4:5" x14ac:dyDescent="0.25">
      <c r="D41" s="10"/>
      <c r="E41" s="10"/>
    </row>
    <row r="42" spans="4:5" x14ac:dyDescent="0.25">
      <c r="D42" s="10"/>
      <c r="E42" s="10"/>
    </row>
    <row r="43" spans="4:5" x14ac:dyDescent="0.25">
      <c r="D43" s="10"/>
      <c r="E43" s="10"/>
    </row>
    <row r="44" spans="4:5" x14ac:dyDescent="0.25">
      <c r="D44" s="10"/>
      <c r="E44" s="10"/>
    </row>
    <row r="45" spans="4:5" x14ac:dyDescent="0.25">
      <c r="D45" s="10"/>
      <c r="E45" s="10"/>
    </row>
    <row r="46" spans="4:5" x14ac:dyDescent="0.25">
      <c r="D46" s="10"/>
      <c r="E46" s="10"/>
    </row>
    <row r="47" spans="4:5" x14ac:dyDescent="0.25">
      <c r="D47" s="10"/>
      <c r="E47" s="10"/>
    </row>
    <row r="48" spans="4:5" x14ac:dyDescent="0.25">
      <c r="D48" s="10"/>
      <c r="E48" s="10"/>
    </row>
    <row r="49" spans="4:5" x14ac:dyDescent="0.25">
      <c r="D49" s="10"/>
      <c r="E49" s="10"/>
    </row>
    <row r="50" spans="4:5" x14ac:dyDescent="0.25">
      <c r="D50" s="10"/>
      <c r="E50" s="10"/>
    </row>
    <row r="51" spans="4:5" x14ac:dyDescent="0.25">
      <c r="D51" s="10"/>
      <c r="E51" s="10"/>
    </row>
    <row r="52" spans="4:5" x14ac:dyDescent="0.25">
      <c r="D52" s="10"/>
      <c r="E52" s="10"/>
    </row>
    <row r="53" spans="4:5" x14ac:dyDescent="0.25">
      <c r="D53" s="10"/>
      <c r="E53" s="10"/>
    </row>
    <row r="54" spans="4:5" x14ac:dyDescent="0.25">
      <c r="D54" s="10"/>
      <c r="E54" s="10"/>
    </row>
    <row r="55" spans="4:5" x14ac:dyDescent="0.25">
      <c r="D55" s="10"/>
      <c r="E55" s="10"/>
    </row>
    <row r="56" spans="4:5" x14ac:dyDescent="0.25">
      <c r="D56" s="10"/>
      <c r="E56" s="10"/>
    </row>
    <row r="57" spans="4:5" x14ac:dyDescent="0.25">
      <c r="D57" s="10"/>
      <c r="E57" s="10"/>
    </row>
    <row r="58" spans="4:5" x14ac:dyDescent="0.25">
      <c r="D58" s="10"/>
      <c r="E58" s="10"/>
    </row>
    <row r="59" spans="4:5" x14ac:dyDescent="0.25">
      <c r="D59" s="10"/>
      <c r="E59" s="10"/>
    </row>
    <row r="60" spans="4:5" x14ac:dyDescent="0.25">
      <c r="D60" s="10"/>
      <c r="E60" s="10"/>
    </row>
    <row r="61" spans="4:5" x14ac:dyDescent="0.25">
      <c r="D61" s="10"/>
      <c r="E61" s="10"/>
    </row>
    <row r="62" spans="4:5" x14ac:dyDescent="0.25">
      <c r="D62" s="10"/>
      <c r="E62" s="10"/>
    </row>
    <row r="63" spans="4:5" x14ac:dyDescent="0.25">
      <c r="D63" s="10"/>
      <c r="E63" s="10"/>
    </row>
    <row r="64" spans="4:5" x14ac:dyDescent="0.25">
      <c r="D64" s="10"/>
      <c r="E64" s="10"/>
    </row>
    <row r="65" spans="4:5" x14ac:dyDescent="0.25">
      <c r="D65" s="10"/>
      <c r="E65" s="10"/>
    </row>
    <row r="66" spans="4:5" x14ac:dyDescent="0.25">
      <c r="D66" s="10"/>
      <c r="E66" s="10"/>
    </row>
    <row r="67" spans="4:5" x14ac:dyDescent="0.25">
      <c r="D67" s="10"/>
      <c r="E67" s="10"/>
    </row>
    <row r="68" spans="4:5" x14ac:dyDescent="0.25">
      <c r="D68" s="10"/>
      <c r="E68" s="10"/>
    </row>
    <row r="69" spans="4:5" x14ac:dyDescent="0.25">
      <c r="D69" s="10"/>
      <c r="E69" s="10"/>
    </row>
    <row r="70" spans="4:5" x14ac:dyDescent="0.25">
      <c r="D70" s="10"/>
      <c r="E70" s="10"/>
    </row>
    <row r="71" spans="4:5" x14ac:dyDescent="0.25">
      <c r="D71" s="10"/>
      <c r="E71" s="10"/>
    </row>
    <row r="72" spans="4:5" x14ac:dyDescent="0.25">
      <c r="D72" s="10"/>
      <c r="E72" s="10"/>
    </row>
    <row r="73" spans="4:5" x14ac:dyDescent="0.25">
      <c r="D73" s="10"/>
      <c r="E73" s="10"/>
    </row>
    <row r="74" spans="4:5" x14ac:dyDescent="0.25">
      <c r="D74" s="10"/>
      <c r="E74" s="10"/>
    </row>
    <row r="75" spans="4:5" x14ac:dyDescent="0.25">
      <c r="D75" s="10"/>
      <c r="E75" s="10"/>
    </row>
    <row r="76" spans="4:5" x14ac:dyDescent="0.25">
      <c r="D76" s="10"/>
      <c r="E76" s="10"/>
    </row>
    <row r="77" spans="4:5" x14ac:dyDescent="0.25">
      <c r="D77" s="10"/>
      <c r="E77" s="10"/>
    </row>
    <row r="78" spans="4:5" x14ac:dyDescent="0.25">
      <c r="D78" s="10"/>
      <c r="E78" s="10"/>
    </row>
    <row r="79" spans="4:5" x14ac:dyDescent="0.25">
      <c r="D79" s="10"/>
      <c r="E79" s="10"/>
    </row>
    <row r="80" spans="4:5" x14ac:dyDescent="0.25">
      <c r="D80" s="10"/>
      <c r="E80" s="10"/>
    </row>
    <row r="81" spans="4:5" x14ac:dyDescent="0.25">
      <c r="D81" s="10"/>
      <c r="E81" s="10"/>
    </row>
    <row r="82" spans="4:5" x14ac:dyDescent="0.25">
      <c r="D82" s="10"/>
      <c r="E82" s="10"/>
    </row>
    <row r="83" spans="4:5" x14ac:dyDescent="0.25">
      <c r="D83" s="10"/>
      <c r="E83" s="10"/>
    </row>
    <row r="84" spans="4:5" x14ac:dyDescent="0.25">
      <c r="D84" s="10"/>
      <c r="E84" s="10"/>
    </row>
    <row r="85" spans="4:5" x14ac:dyDescent="0.25">
      <c r="D85" s="10"/>
      <c r="E85" s="10"/>
    </row>
    <row r="86" spans="4:5" x14ac:dyDescent="0.25">
      <c r="D86" s="10"/>
      <c r="E86" s="10"/>
    </row>
    <row r="87" spans="4:5" x14ac:dyDescent="0.25">
      <c r="D87" s="10"/>
      <c r="E87" s="10"/>
    </row>
    <row r="88" spans="4:5" x14ac:dyDescent="0.25">
      <c r="D88" s="10"/>
      <c r="E88" s="10"/>
    </row>
    <row r="89" spans="4:5" x14ac:dyDescent="0.25">
      <c r="D89" s="10"/>
      <c r="E89" s="10"/>
    </row>
    <row r="90" spans="4:5" x14ac:dyDescent="0.25">
      <c r="D90" s="10"/>
      <c r="E90" s="10"/>
    </row>
    <row r="91" spans="4:5" x14ac:dyDescent="0.25">
      <c r="D91" s="10"/>
      <c r="E91" s="10"/>
    </row>
    <row r="92" spans="4:5" x14ac:dyDescent="0.25">
      <c r="D92" s="10"/>
      <c r="E92" s="10"/>
    </row>
    <row r="93" spans="4:5" x14ac:dyDescent="0.25">
      <c r="D93" s="10"/>
      <c r="E93" s="10"/>
    </row>
    <row r="94" spans="4:5" x14ac:dyDescent="0.25">
      <c r="D94" s="10"/>
      <c r="E94" s="10"/>
    </row>
    <row r="95" spans="4:5" x14ac:dyDescent="0.25">
      <c r="D95" s="10"/>
      <c r="E95" s="10"/>
    </row>
    <row r="96" spans="4:5" x14ac:dyDescent="0.25">
      <c r="D96" s="10"/>
      <c r="E96" s="10"/>
    </row>
    <row r="97" spans="4:5" x14ac:dyDescent="0.25">
      <c r="D97" s="10"/>
      <c r="E97" s="10"/>
    </row>
    <row r="98" spans="4:5" x14ac:dyDescent="0.25">
      <c r="D98" s="10"/>
      <c r="E98" s="10"/>
    </row>
    <row r="99" spans="4:5" x14ac:dyDescent="0.25">
      <c r="D99" s="10"/>
      <c r="E99" s="10"/>
    </row>
    <row r="100" spans="4:5" x14ac:dyDescent="0.25">
      <c r="D100" s="10"/>
      <c r="E100" s="10"/>
    </row>
    <row r="101" spans="4:5" x14ac:dyDescent="0.25">
      <c r="D101" s="10"/>
      <c r="E101" s="10"/>
    </row>
    <row r="102" spans="4:5" x14ac:dyDescent="0.25">
      <c r="D102" s="10"/>
      <c r="E102" s="1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G10" sqref="G10"/>
    </sheetView>
  </sheetViews>
  <sheetFormatPr defaultRowHeight="15" x14ac:dyDescent="0.25"/>
  <cols>
    <col min="1" max="1" width="15.85546875" style="8" bestFit="1" customWidth="1"/>
    <col min="2" max="2" width="11.42578125" style="8" bestFit="1" customWidth="1"/>
    <col min="3" max="3" width="9.140625" style="8"/>
    <col min="4" max="5" width="12.42578125" style="8" bestFit="1" customWidth="1"/>
    <col min="6" max="16384" width="9.140625" style="8"/>
  </cols>
  <sheetData>
    <row r="2" spans="1:5" ht="15.75" x14ac:dyDescent="0.25">
      <c r="A2" s="1" t="s">
        <v>13</v>
      </c>
      <c r="B2" s="1"/>
      <c r="C2" s="1"/>
      <c r="D2" s="1"/>
      <c r="E2" s="1"/>
    </row>
    <row r="3" spans="1:5" ht="15.75" x14ac:dyDescent="0.25">
      <c r="A3" s="3" t="s">
        <v>3</v>
      </c>
      <c r="B3" s="3" t="s">
        <v>4</v>
      </c>
      <c r="C3" s="3" t="s">
        <v>5</v>
      </c>
      <c r="D3" s="3" t="s">
        <v>17</v>
      </c>
      <c r="E3" s="3" t="s">
        <v>6</v>
      </c>
    </row>
    <row r="4" spans="1:5" ht="15.75" x14ac:dyDescent="0.25">
      <c r="A4" s="2">
        <v>1</v>
      </c>
      <c r="B4" s="2" t="s">
        <v>7</v>
      </c>
      <c r="C4" s="2">
        <v>2</v>
      </c>
      <c r="D4" s="9">
        <v>34000</v>
      </c>
      <c r="E4" s="9">
        <f>SUM(D4*C4)</f>
        <v>68000</v>
      </c>
    </row>
    <row r="5" spans="1:5" ht="15.75" x14ac:dyDescent="0.25">
      <c r="A5" s="2">
        <v>2</v>
      </c>
      <c r="B5" s="2" t="s">
        <v>88</v>
      </c>
      <c r="C5" s="2">
        <v>35</v>
      </c>
      <c r="D5" s="9">
        <v>2000</v>
      </c>
      <c r="E5" s="9">
        <f>SUM(D5*C5)</f>
        <v>70000</v>
      </c>
    </row>
    <row r="6" spans="1:5" ht="15.75" x14ac:dyDescent="0.25">
      <c r="A6" s="2">
        <v>3</v>
      </c>
      <c r="B6" s="2" t="s">
        <v>89</v>
      </c>
      <c r="C6" s="2">
        <v>4</v>
      </c>
      <c r="D6" s="9">
        <v>25000</v>
      </c>
      <c r="E6" s="9">
        <v>10000</v>
      </c>
    </row>
    <row r="7" spans="1:5" ht="15.75" x14ac:dyDescent="0.25">
      <c r="A7" s="2"/>
      <c r="B7" s="2" t="s">
        <v>90</v>
      </c>
      <c r="C7" s="2">
        <v>3</v>
      </c>
      <c r="D7" s="9">
        <v>15000</v>
      </c>
      <c r="E7" s="9">
        <f>SUM(D7*C7)</f>
        <v>45000</v>
      </c>
    </row>
    <row r="8" spans="1:5" ht="15.75" x14ac:dyDescent="0.25">
      <c r="A8" s="2"/>
      <c r="B8" s="7" t="s">
        <v>91</v>
      </c>
      <c r="C8" s="7">
        <v>5</v>
      </c>
      <c r="D8" s="11">
        <v>1500</v>
      </c>
      <c r="E8" s="9">
        <f>SUM(D8*C8)</f>
        <v>7500</v>
      </c>
    </row>
    <row r="9" spans="1:5" ht="15.75" x14ac:dyDescent="0.25">
      <c r="A9" s="2"/>
      <c r="B9" s="7" t="s">
        <v>92</v>
      </c>
      <c r="C9" s="7">
        <v>1</v>
      </c>
      <c r="D9" s="11">
        <v>35000</v>
      </c>
      <c r="E9" s="11">
        <f>SUM(D9*C9)</f>
        <v>35000</v>
      </c>
    </row>
    <row r="10" spans="1:5" ht="15.75" x14ac:dyDescent="0.25">
      <c r="A10" s="2"/>
      <c r="B10" s="7" t="s">
        <v>93</v>
      </c>
      <c r="C10" s="7">
        <v>35</v>
      </c>
      <c r="D10" s="11">
        <v>1500</v>
      </c>
      <c r="E10" s="11">
        <f>SUM(D10*C10)</f>
        <v>52500</v>
      </c>
    </row>
    <row r="11" spans="1:5" ht="15.75" x14ac:dyDescent="0.25">
      <c r="A11" s="2"/>
      <c r="B11" s="7" t="s">
        <v>94</v>
      </c>
      <c r="C11" s="7" t="s">
        <v>8</v>
      </c>
      <c r="D11" s="11">
        <v>125000</v>
      </c>
      <c r="E11" s="9">
        <v>125000</v>
      </c>
    </row>
    <row r="12" spans="1:5" ht="15.75" x14ac:dyDescent="0.25">
      <c r="A12" s="2"/>
      <c r="B12" s="7" t="s">
        <v>95</v>
      </c>
      <c r="C12" s="7">
        <v>15</v>
      </c>
      <c r="D12" s="11">
        <v>10000</v>
      </c>
      <c r="E12" s="11">
        <f>SUM(D12*C12)</f>
        <v>150000</v>
      </c>
    </row>
    <row r="13" spans="1:5" ht="15.75" x14ac:dyDescent="0.25">
      <c r="A13" s="2"/>
      <c r="B13" s="7" t="s">
        <v>6</v>
      </c>
      <c r="C13" s="2"/>
      <c r="D13" s="9"/>
      <c r="E13" s="9">
        <f>SUM(E4:E12)</f>
        <v>563000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12" sqref="E12"/>
    </sheetView>
  </sheetViews>
  <sheetFormatPr defaultRowHeight="15.75" x14ac:dyDescent="0.25"/>
  <cols>
    <col min="1" max="1" width="15.85546875" style="1" bestFit="1" customWidth="1"/>
    <col min="2" max="2" width="10.28515625" style="1" bestFit="1" customWidth="1"/>
    <col min="3" max="3" width="7.5703125" style="1" bestFit="1" customWidth="1"/>
    <col min="4" max="4" width="11.28515625" style="1" bestFit="1" customWidth="1"/>
    <col min="5" max="5" width="16.42578125" style="1" customWidth="1"/>
    <col min="6" max="16384" width="9.140625" style="1"/>
  </cols>
  <sheetData>
    <row r="2" spans="1:5" x14ac:dyDescent="0.25">
      <c r="A2" s="1" t="s">
        <v>13</v>
      </c>
    </row>
    <row r="3" spans="1:5" x14ac:dyDescent="0.25">
      <c r="A3" s="3" t="s">
        <v>3</v>
      </c>
      <c r="B3" s="3" t="s">
        <v>4</v>
      </c>
      <c r="C3" s="3" t="s">
        <v>5</v>
      </c>
      <c r="D3" s="3" t="s">
        <v>17</v>
      </c>
      <c r="E3" s="3" t="s">
        <v>6</v>
      </c>
    </row>
    <row r="4" spans="1:5" x14ac:dyDescent="0.25">
      <c r="A4" s="2">
        <v>1</v>
      </c>
      <c r="B4" s="2" t="s">
        <v>15</v>
      </c>
      <c r="C4" s="2">
        <v>1</v>
      </c>
      <c r="D4" s="9"/>
      <c r="E4" s="9">
        <v>100000</v>
      </c>
    </row>
    <row r="5" spans="1:5" x14ac:dyDescent="0.25">
      <c r="A5" s="2">
        <v>2</v>
      </c>
      <c r="B5" s="2" t="s">
        <v>16</v>
      </c>
      <c r="C5" s="2">
        <v>5</v>
      </c>
      <c r="D5" s="9">
        <v>9000</v>
      </c>
      <c r="E5" s="9">
        <f>SUM(D5*C5)</f>
        <v>45000</v>
      </c>
    </row>
    <row r="6" spans="1:5" x14ac:dyDescent="0.25">
      <c r="A6" s="2">
        <v>3</v>
      </c>
      <c r="B6" s="2" t="s">
        <v>18</v>
      </c>
      <c r="C6" s="2" t="s">
        <v>19</v>
      </c>
      <c r="D6" s="9">
        <v>10000</v>
      </c>
      <c r="E6" s="9">
        <v>10000</v>
      </c>
    </row>
    <row r="7" spans="1:5" x14ac:dyDescent="0.25">
      <c r="A7" s="2"/>
      <c r="B7" s="2" t="s">
        <v>6</v>
      </c>
      <c r="C7" s="2"/>
      <c r="D7" s="9"/>
      <c r="E7" s="9">
        <f>SUM(E4:E6)</f>
        <v>155000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A2" sqref="A2:E3"/>
    </sheetView>
  </sheetViews>
  <sheetFormatPr defaultRowHeight="15" x14ac:dyDescent="0.25"/>
  <sheetData>
    <row r="2" spans="1:5" ht="15.75" x14ac:dyDescent="0.25">
      <c r="A2" s="1" t="s">
        <v>20</v>
      </c>
      <c r="B2" s="1"/>
      <c r="C2" s="1"/>
      <c r="D2" s="1"/>
      <c r="E2" s="1"/>
    </row>
    <row r="3" spans="1:5" ht="15.75" x14ac:dyDescent="0.25">
      <c r="A3" s="3" t="s">
        <v>3</v>
      </c>
      <c r="B3" s="3" t="s">
        <v>4</v>
      </c>
      <c r="C3" s="3" t="s">
        <v>5</v>
      </c>
      <c r="D3" s="3" t="s">
        <v>17</v>
      </c>
      <c r="E3" s="3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A2" sqref="A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4" width="11.28515625" bestFit="1" customWidth="1"/>
    <col min="5" max="5" width="18.42578125" customWidth="1"/>
  </cols>
  <sheetData>
    <row r="2" spans="1:5" ht="15.75" x14ac:dyDescent="0.25">
      <c r="A2" s="1" t="s">
        <v>98</v>
      </c>
      <c r="B2" s="1"/>
      <c r="C2" s="1"/>
      <c r="D2" s="1"/>
      <c r="E2" s="1"/>
    </row>
    <row r="3" spans="1:5" ht="15.75" x14ac:dyDescent="0.25">
      <c r="A3" s="3" t="s">
        <v>3</v>
      </c>
      <c r="B3" s="3" t="s">
        <v>4</v>
      </c>
      <c r="C3" s="3" t="s">
        <v>5</v>
      </c>
      <c r="D3" s="3" t="s">
        <v>17</v>
      </c>
      <c r="E3" s="3" t="s">
        <v>6</v>
      </c>
    </row>
    <row r="4" spans="1:5" ht="15.75" x14ac:dyDescent="0.25">
      <c r="A4" s="2">
        <v>1</v>
      </c>
      <c r="B4" s="2" t="s">
        <v>22</v>
      </c>
      <c r="C4" s="2">
        <v>15</v>
      </c>
      <c r="D4" s="9">
        <v>7000</v>
      </c>
      <c r="E4" s="9">
        <f>SUM(C4*D4)</f>
        <v>105000</v>
      </c>
    </row>
    <row r="5" spans="1:5" ht="15.75" x14ac:dyDescent="0.25">
      <c r="A5" s="2">
        <v>2</v>
      </c>
      <c r="B5" s="2" t="s">
        <v>23</v>
      </c>
      <c r="C5" s="2">
        <v>1</v>
      </c>
      <c r="D5" s="9"/>
      <c r="E5" s="9">
        <v>750000</v>
      </c>
    </row>
    <row r="6" spans="1:5" ht="15.75" x14ac:dyDescent="0.25">
      <c r="A6" s="2">
        <v>3</v>
      </c>
      <c r="B6" s="2" t="s">
        <v>24</v>
      </c>
      <c r="C6" s="2">
        <v>3</v>
      </c>
      <c r="D6" s="9"/>
      <c r="E6" s="9">
        <v>645000</v>
      </c>
    </row>
    <row r="7" spans="1:5" ht="15.75" x14ac:dyDescent="0.25">
      <c r="A7" s="2"/>
      <c r="B7" s="2" t="s">
        <v>6</v>
      </c>
      <c r="C7" s="2"/>
      <c r="D7" s="9"/>
      <c r="E7" s="9">
        <f>SUM(E4:E6)</f>
        <v>1500000</v>
      </c>
    </row>
    <row r="8" spans="1:5" x14ac:dyDescent="0.25">
      <c r="D8" s="12"/>
      <c r="E8" s="12"/>
    </row>
    <row r="9" spans="1:5" ht="15.75" x14ac:dyDescent="0.25">
      <c r="A9" s="1" t="s">
        <v>21</v>
      </c>
      <c r="D9" s="12"/>
      <c r="E9" s="12"/>
    </row>
    <row r="10" spans="1:5" ht="15.75" x14ac:dyDescent="0.25">
      <c r="A10" s="3" t="s">
        <v>3</v>
      </c>
      <c r="B10" s="3" t="s">
        <v>4</v>
      </c>
      <c r="C10" s="3" t="s">
        <v>5</v>
      </c>
      <c r="D10" s="3" t="s">
        <v>17</v>
      </c>
      <c r="E10" s="3" t="s">
        <v>6</v>
      </c>
    </row>
    <row r="11" spans="1:5" ht="15.75" x14ac:dyDescent="0.25">
      <c r="A11" s="2">
        <v>1</v>
      </c>
      <c r="B11" s="2" t="s">
        <v>32</v>
      </c>
      <c r="C11" s="2">
        <v>1</v>
      </c>
      <c r="D11" s="9">
        <v>8000</v>
      </c>
      <c r="E11" s="9">
        <v>8000</v>
      </c>
    </row>
    <row r="12" spans="1:5" ht="15.75" x14ac:dyDescent="0.25">
      <c r="A12" s="2">
        <v>2</v>
      </c>
      <c r="B12" s="2" t="s">
        <v>33</v>
      </c>
      <c r="C12" s="2">
        <v>1</v>
      </c>
      <c r="D12" s="9">
        <v>35000</v>
      </c>
      <c r="E12" s="9">
        <v>35000</v>
      </c>
    </row>
    <row r="13" spans="1:5" ht="15.75" x14ac:dyDescent="0.25">
      <c r="A13" s="2">
        <v>3</v>
      </c>
      <c r="B13" s="2" t="s">
        <v>34</v>
      </c>
      <c r="C13" s="2">
        <v>1</v>
      </c>
      <c r="D13" s="9">
        <v>5000</v>
      </c>
      <c r="E13" s="9">
        <v>5000</v>
      </c>
    </row>
    <row r="14" spans="1:5" ht="15.75" x14ac:dyDescent="0.25">
      <c r="A14" s="2">
        <v>4</v>
      </c>
      <c r="B14" s="2" t="s">
        <v>35</v>
      </c>
      <c r="C14" s="2">
        <v>1</v>
      </c>
      <c r="D14" s="9">
        <v>15000</v>
      </c>
      <c r="E14" s="9">
        <v>15000</v>
      </c>
    </row>
    <row r="15" spans="1:5" ht="15.75" x14ac:dyDescent="0.25">
      <c r="A15" s="2"/>
      <c r="B15" s="2"/>
      <c r="C15" s="2"/>
      <c r="D15" s="9"/>
      <c r="E15" s="9">
        <f>SUM(E11:E14)</f>
        <v>63000</v>
      </c>
    </row>
    <row r="16" spans="1:5" x14ac:dyDescent="0.25">
      <c r="D16" s="12"/>
      <c r="E16" s="12"/>
    </row>
    <row r="17" spans="4:5" x14ac:dyDescent="0.25">
      <c r="D17" s="12"/>
      <c r="E17" s="12"/>
    </row>
    <row r="18" spans="4:5" x14ac:dyDescent="0.25">
      <c r="D18" s="12"/>
      <c r="E18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opLeftCell="A7" workbookViewId="0">
      <selection activeCell="A28" sqref="A28"/>
    </sheetView>
  </sheetViews>
  <sheetFormatPr defaultRowHeight="15.75" x14ac:dyDescent="0.25"/>
  <cols>
    <col min="1" max="1" width="9.28515625" style="1" bestFit="1" customWidth="1"/>
    <col min="2" max="2" width="14.7109375" style="1" bestFit="1" customWidth="1"/>
    <col min="3" max="3" width="7.7109375" style="1" bestFit="1" customWidth="1"/>
    <col min="4" max="4" width="12.42578125" style="1" bestFit="1" customWidth="1"/>
    <col min="5" max="5" width="19.5703125" style="1" customWidth="1"/>
    <col min="6" max="16384" width="9.140625" style="1"/>
  </cols>
  <sheetData>
    <row r="2" spans="1:5" x14ac:dyDescent="0.25">
      <c r="A2" s="1" t="s">
        <v>27</v>
      </c>
    </row>
    <row r="3" spans="1:5" x14ac:dyDescent="0.25">
      <c r="A3" s="3" t="s">
        <v>3</v>
      </c>
      <c r="B3" s="3" t="s">
        <v>4</v>
      </c>
      <c r="C3" s="3" t="s">
        <v>5</v>
      </c>
      <c r="D3" s="3" t="s">
        <v>17</v>
      </c>
      <c r="E3" s="3" t="s">
        <v>6</v>
      </c>
    </row>
    <row r="4" spans="1:5" x14ac:dyDescent="0.25">
      <c r="A4" s="2">
        <v>1</v>
      </c>
      <c r="B4" s="2" t="s">
        <v>28</v>
      </c>
      <c r="C4" s="2" t="s">
        <v>19</v>
      </c>
      <c r="D4" s="9"/>
      <c r="E4" s="9">
        <v>26500</v>
      </c>
    </row>
    <row r="5" spans="1:5" x14ac:dyDescent="0.25">
      <c r="A5" s="2">
        <v>2</v>
      </c>
      <c r="B5" s="2" t="s">
        <v>29</v>
      </c>
      <c r="C5" s="2">
        <v>1</v>
      </c>
      <c r="D5" s="9"/>
      <c r="E5" s="9">
        <v>4000</v>
      </c>
    </row>
    <row r="6" spans="1:5" x14ac:dyDescent="0.25">
      <c r="A6" s="2">
        <v>3</v>
      </c>
      <c r="B6" s="2" t="s">
        <v>30</v>
      </c>
      <c r="C6" s="2">
        <v>1</v>
      </c>
      <c r="D6" s="9"/>
      <c r="E6" s="9">
        <v>12000</v>
      </c>
    </row>
    <row r="7" spans="1:5" x14ac:dyDescent="0.25">
      <c r="A7" s="2">
        <v>4</v>
      </c>
      <c r="B7" s="2" t="s">
        <v>31</v>
      </c>
      <c r="C7" s="2">
        <v>1</v>
      </c>
      <c r="D7" s="9"/>
      <c r="E7" s="9">
        <v>7500</v>
      </c>
    </row>
    <row r="8" spans="1:5" x14ac:dyDescent="0.25">
      <c r="A8" s="7">
        <v>5</v>
      </c>
      <c r="B8" s="7" t="s">
        <v>36</v>
      </c>
      <c r="C8" s="2" t="s">
        <v>37</v>
      </c>
      <c r="D8" s="11"/>
      <c r="E8" s="11">
        <v>105000</v>
      </c>
    </row>
    <row r="9" spans="1:5" x14ac:dyDescent="0.25">
      <c r="A9" s="7">
        <v>6</v>
      </c>
      <c r="B9" s="7" t="s">
        <v>38</v>
      </c>
      <c r="C9" s="7">
        <f>SUM(E9/D9)</f>
        <v>5</v>
      </c>
      <c r="D9" s="9">
        <v>17000</v>
      </c>
      <c r="E9" s="11">
        <v>85000</v>
      </c>
    </row>
    <row r="10" spans="1:5" x14ac:dyDescent="0.25">
      <c r="A10" s="7">
        <v>7</v>
      </c>
      <c r="B10" s="7" t="s">
        <v>39</v>
      </c>
      <c r="C10" s="7">
        <v>1</v>
      </c>
      <c r="D10" s="9"/>
      <c r="E10" s="11">
        <v>10000</v>
      </c>
    </row>
    <row r="11" spans="1:5" x14ac:dyDescent="0.25">
      <c r="A11" s="7">
        <v>8</v>
      </c>
      <c r="B11" s="7" t="s">
        <v>41</v>
      </c>
      <c r="C11" s="7">
        <v>5</v>
      </c>
      <c r="D11" s="9">
        <v>5000</v>
      </c>
      <c r="E11" s="11">
        <v>25000</v>
      </c>
    </row>
    <row r="12" spans="1:5" x14ac:dyDescent="0.25">
      <c r="A12" s="7">
        <v>9</v>
      </c>
      <c r="B12" s="7" t="s">
        <v>42</v>
      </c>
      <c r="C12" s="7">
        <f>SUM(E12/4500)</f>
        <v>5</v>
      </c>
      <c r="D12" s="9">
        <v>4500</v>
      </c>
      <c r="E12" s="11">
        <v>22500</v>
      </c>
    </row>
    <row r="13" spans="1:5" x14ac:dyDescent="0.25">
      <c r="A13" s="7">
        <v>10</v>
      </c>
      <c r="B13" s="7" t="s">
        <v>40</v>
      </c>
      <c r="C13" s="7">
        <v>3</v>
      </c>
      <c r="D13" s="9">
        <f>SUM(E13/C13)</f>
        <v>15000</v>
      </c>
      <c r="E13" s="11">
        <v>45000</v>
      </c>
    </row>
    <row r="14" spans="1:5" x14ac:dyDescent="0.25">
      <c r="A14" s="7">
        <v>11</v>
      </c>
      <c r="B14" s="7" t="s">
        <v>43</v>
      </c>
      <c r="C14" s="2" t="s">
        <v>99</v>
      </c>
      <c r="D14" s="9"/>
      <c r="E14" s="11">
        <v>1500000</v>
      </c>
    </row>
    <row r="15" spans="1:5" x14ac:dyDescent="0.25">
      <c r="A15" s="7">
        <v>12</v>
      </c>
      <c r="B15" s="7" t="s">
        <v>44</v>
      </c>
      <c r="C15" s="2"/>
      <c r="D15" s="9"/>
      <c r="E15" s="9">
        <v>1500000</v>
      </c>
    </row>
    <row r="16" spans="1:5" x14ac:dyDescent="0.25">
      <c r="A16" s="7">
        <v>13</v>
      </c>
      <c r="B16" s="7" t="s">
        <v>45</v>
      </c>
      <c r="C16" s="2"/>
      <c r="D16" s="9"/>
      <c r="E16" s="9"/>
    </row>
    <row r="17" spans="1:5" x14ac:dyDescent="0.25">
      <c r="A17" s="7">
        <v>14</v>
      </c>
      <c r="B17" s="7" t="s">
        <v>46</v>
      </c>
      <c r="C17" s="2"/>
      <c r="D17" s="9"/>
      <c r="E17" s="9"/>
    </row>
    <row r="18" spans="1:5" x14ac:dyDescent="0.25">
      <c r="A18" s="7">
        <v>15</v>
      </c>
      <c r="B18" s="7" t="s">
        <v>47</v>
      </c>
      <c r="C18" s="2"/>
      <c r="D18" s="9"/>
      <c r="E18" s="9"/>
    </row>
    <row r="19" spans="1:5" x14ac:dyDescent="0.25">
      <c r="A19" s="2"/>
      <c r="B19" s="7" t="s">
        <v>48</v>
      </c>
      <c r="C19" s="2" t="s">
        <v>100</v>
      </c>
      <c r="D19" s="9">
        <v>500000</v>
      </c>
      <c r="E19" s="9">
        <v>500000</v>
      </c>
    </row>
    <row r="20" spans="1:5" x14ac:dyDescent="0.25">
      <c r="A20" s="2"/>
      <c r="B20" s="7" t="s">
        <v>49</v>
      </c>
      <c r="C20" s="2"/>
      <c r="D20" s="9"/>
      <c r="E20" s="9"/>
    </row>
    <row r="21" spans="1:5" x14ac:dyDescent="0.25">
      <c r="A21" s="2"/>
      <c r="B21" s="7" t="s">
        <v>42</v>
      </c>
      <c r="C21" s="2"/>
      <c r="D21" s="9"/>
      <c r="E21" s="9"/>
    </row>
    <row r="22" spans="1:5" x14ac:dyDescent="0.25">
      <c r="A22" s="2">
        <v>16</v>
      </c>
      <c r="B22" s="2" t="s">
        <v>102</v>
      </c>
      <c r="C22" s="2" t="s">
        <v>101</v>
      </c>
      <c r="D22" s="9"/>
      <c r="E22" s="9">
        <v>2500000</v>
      </c>
    </row>
    <row r="23" spans="1:5" x14ac:dyDescent="0.25">
      <c r="A23" s="2">
        <v>17</v>
      </c>
      <c r="B23" s="2" t="s">
        <v>103</v>
      </c>
      <c r="C23" s="2"/>
      <c r="D23" s="9"/>
      <c r="E23" s="9">
        <v>2750000</v>
      </c>
    </row>
    <row r="24" spans="1:5" x14ac:dyDescent="0.25">
      <c r="A24" s="2"/>
      <c r="B24" s="2" t="s">
        <v>6</v>
      </c>
      <c r="C24" s="2"/>
      <c r="D24" s="9"/>
      <c r="E24" s="9">
        <f>SUM(E4:E23)</f>
        <v>9092500</v>
      </c>
    </row>
    <row r="25" spans="1:5" x14ac:dyDescent="0.25">
      <c r="A25" s="1" t="s">
        <v>104</v>
      </c>
      <c r="D25" s="10"/>
      <c r="E25" s="10"/>
    </row>
    <row r="26" spans="1:5" x14ac:dyDescent="0.25">
      <c r="A26" s="1" t="s">
        <v>105</v>
      </c>
      <c r="D26" s="10"/>
      <c r="E26" s="10"/>
    </row>
    <row r="27" spans="1:5" x14ac:dyDescent="0.25">
      <c r="A27" s="1" t="s">
        <v>106</v>
      </c>
      <c r="D27" s="10"/>
      <c r="E27" s="10"/>
    </row>
    <row r="28" spans="1:5" x14ac:dyDescent="0.25">
      <c r="D28" s="10"/>
      <c r="E28" s="10"/>
    </row>
    <row r="29" spans="1:5" x14ac:dyDescent="0.25">
      <c r="D29" s="10"/>
      <c r="E29" s="10"/>
    </row>
    <row r="30" spans="1:5" x14ac:dyDescent="0.25">
      <c r="D30" s="10"/>
      <c r="E30" s="10"/>
    </row>
    <row r="31" spans="1:5" x14ac:dyDescent="0.25">
      <c r="D31" s="10"/>
      <c r="E31" s="10"/>
    </row>
    <row r="32" spans="1:5" x14ac:dyDescent="0.25">
      <c r="D32" s="10"/>
      <c r="E32" s="10"/>
    </row>
    <row r="33" spans="4:5" x14ac:dyDescent="0.25">
      <c r="D33" s="10"/>
      <c r="E33" s="10"/>
    </row>
    <row r="34" spans="4:5" x14ac:dyDescent="0.25">
      <c r="D34" s="10"/>
      <c r="E34" s="10"/>
    </row>
    <row r="35" spans="4:5" x14ac:dyDescent="0.25">
      <c r="D35" s="10"/>
      <c r="E35" s="10"/>
    </row>
    <row r="36" spans="4:5" x14ac:dyDescent="0.25">
      <c r="D36" s="10"/>
      <c r="E36" s="10"/>
    </row>
    <row r="37" spans="4:5" x14ac:dyDescent="0.25">
      <c r="D37" s="10"/>
      <c r="E37" s="10"/>
    </row>
    <row r="38" spans="4:5" x14ac:dyDescent="0.25">
      <c r="D38" s="10"/>
      <c r="E38" s="10"/>
    </row>
    <row r="39" spans="4:5" x14ac:dyDescent="0.25">
      <c r="D39" s="10"/>
      <c r="E39" s="10"/>
    </row>
    <row r="40" spans="4:5" x14ac:dyDescent="0.25">
      <c r="D40" s="10"/>
      <c r="E40" s="10"/>
    </row>
    <row r="41" spans="4:5" x14ac:dyDescent="0.25">
      <c r="D41" s="10"/>
      <c r="E41" s="10"/>
    </row>
    <row r="42" spans="4:5" x14ac:dyDescent="0.25">
      <c r="D42" s="10"/>
      <c r="E42" s="10"/>
    </row>
    <row r="43" spans="4:5" x14ac:dyDescent="0.25">
      <c r="D43" s="10"/>
      <c r="E43" s="10"/>
    </row>
    <row r="44" spans="4:5" x14ac:dyDescent="0.25">
      <c r="D44" s="10"/>
      <c r="E44" s="10"/>
    </row>
    <row r="45" spans="4:5" x14ac:dyDescent="0.25">
      <c r="D45" s="10"/>
      <c r="E45" s="10"/>
    </row>
    <row r="46" spans="4:5" x14ac:dyDescent="0.25">
      <c r="D46" s="10"/>
      <c r="E46" s="10"/>
    </row>
    <row r="47" spans="4:5" x14ac:dyDescent="0.25">
      <c r="D47" s="10"/>
      <c r="E47" s="10"/>
    </row>
    <row r="48" spans="4:5" x14ac:dyDescent="0.25">
      <c r="D48" s="10"/>
      <c r="E48" s="10"/>
    </row>
    <row r="49" spans="4:5" x14ac:dyDescent="0.25">
      <c r="D49" s="10"/>
      <c r="E49" s="10"/>
    </row>
    <row r="50" spans="4:5" x14ac:dyDescent="0.25">
      <c r="D50" s="10"/>
      <c r="E50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B8" sqref="B8"/>
    </sheetView>
  </sheetViews>
  <sheetFormatPr defaultRowHeight="15.75" x14ac:dyDescent="0.25"/>
  <cols>
    <col min="1" max="1" width="9.140625" style="1"/>
    <col min="2" max="2" width="15.42578125" style="1" bestFit="1" customWidth="1"/>
    <col min="3" max="3" width="9.140625" style="1"/>
    <col min="4" max="4" width="11.28515625" style="1" bestFit="1" customWidth="1"/>
    <col min="5" max="5" width="18.140625" style="1" customWidth="1"/>
    <col min="6" max="16384" width="9.140625" style="1"/>
  </cols>
  <sheetData>
    <row r="2" spans="1:5" x14ac:dyDescent="0.25">
      <c r="A2" s="1" t="s">
        <v>59</v>
      </c>
    </row>
    <row r="3" spans="1:5" x14ac:dyDescent="0.25">
      <c r="A3" s="3" t="s">
        <v>3</v>
      </c>
      <c r="B3" s="3" t="s">
        <v>4</v>
      </c>
      <c r="C3" s="3" t="s">
        <v>5</v>
      </c>
      <c r="D3" s="3" t="s">
        <v>17</v>
      </c>
      <c r="E3" s="3" t="s">
        <v>6</v>
      </c>
    </row>
    <row r="4" spans="1:5" x14ac:dyDescent="0.25">
      <c r="A4" s="2">
        <v>1</v>
      </c>
      <c r="B4" s="2" t="s">
        <v>50</v>
      </c>
      <c r="C4" s="2">
        <v>69</v>
      </c>
      <c r="D4" s="9">
        <v>11000</v>
      </c>
      <c r="E4" s="9">
        <f t="shared" ref="E4:E13" si="0">SUM(D4*C4)</f>
        <v>759000</v>
      </c>
    </row>
    <row r="5" spans="1:5" x14ac:dyDescent="0.25">
      <c r="A5" s="2">
        <v>2</v>
      </c>
      <c r="B5" s="2" t="s">
        <v>51</v>
      </c>
      <c r="C5" s="2">
        <v>38</v>
      </c>
      <c r="D5" s="9">
        <v>6000</v>
      </c>
      <c r="E5" s="9">
        <f t="shared" si="0"/>
        <v>228000</v>
      </c>
    </row>
    <row r="6" spans="1:5" x14ac:dyDescent="0.25">
      <c r="A6" s="2">
        <v>3</v>
      </c>
      <c r="B6" s="2" t="s">
        <v>52</v>
      </c>
      <c r="C6" s="2">
        <v>4</v>
      </c>
      <c r="D6" s="9">
        <v>26000</v>
      </c>
      <c r="E6" s="9">
        <f t="shared" si="0"/>
        <v>104000</v>
      </c>
    </row>
    <row r="7" spans="1:5" x14ac:dyDescent="0.25">
      <c r="A7" s="2">
        <v>4</v>
      </c>
      <c r="B7" s="2" t="s">
        <v>53</v>
      </c>
      <c r="C7" s="2">
        <v>4</v>
      </c>
      <c r="D7" s="9">
        <v>16000</v>
      </c>
      <c r="E7" s="9">
        <f t="shared" si="0"/>
        <v>64000</v>
      </c>
    </row>
    <row r="8" spans="1:5" x14ac:dyDescent="0.25">
      <c r="A8" s="2">
        <v>5</v>
      </c>
      <c r="B8" s="2" t="s">
        <v>107</v>
      </c>
      <c r="C8" s="2">
        <v>3</v>
      </c>
      <c r="D8" s="9">
        <v>3000</v>
      </c>
      <c r="E8" s="9">
        <f t="shared" si="0"/>
        <v>9000</v>
      </c>
    </row>
    <row r="9" spans="1:5" x14ac:dyDescent="0.25">
      <c r="A9" s="2">
        <v>6</v>
      </c>
      <c r="B9" s="2" t="s">
        <v>54</v>
      </c>
      <c r="C9" s="2">
        <v>4</v>
      </c>
      <c r="D9" s="9">
        <v>15000</v>
      </c>
      <c r="E9" s="9">
        <f t="shared" si="0"/>
        <v>60000</v>
      </c>
    </row>
    <row r="10" spans="1:5" x14ac:dyDescent="0.25">
      <c r="A10" s="2">
        <v>7</v>
      </c>
      <c r="B10" s="2" t="s">
        <v>55</v>
      </c>
      <c r="C10" s="2">
        <v>6</v>
      </c>
      <c r="D10" s="9">
        <v>3500</v>
      </c>
      <c r="E10" s="9">
        <f t="shared" si="0"/>
        <v>21000</v>
      </c>
    </row>
    <row r="11" spans="1:5" x14ac:dyDescent="0.25">
      <c r="A11" s="2">
        <v>8</v>
      </c>
      <c r="B11" s="2" t="s">
        <v>56</v>
      </c>
      <c r="C11" s="2">
        <v>1</v>
      </c>
      <c r="D11" s="9">
        <v>20000</v>
      </c>
      <c r="E11" s="9">
        <f t="shared" si="0"/>
        <v>20000</v>
      </c>
    </row>
    <row r="12" spans="1:5" x14ac:dyDescent="0.25">
      <c r="A12" s="2">
        <v>9</v>
      </c>
      <c r="B12" s="2" t="s">
        <v>57</v>
      </c>
      <c r="C12" s="2">
        <v>2</v>
      </c>
      <c r="D12" s="9">
        <v>7000</v>
      </c>
      <c r="E12" s="9">
        <f t="shared" si="0"/>
        <v>14000</v>
      </c>
    </row>
    <row r="13" spans="1:5" x14ac:dyDescent="0.25">
      <c r="A13" s="2">
        <v>10</v>
      </c>
      <c r="B13" s="2" t="s">
        <v>58</v>
      </c>
      <c r="C13" s="2">
        <v>1</v>
      </c>
      <c r="D13" s="9">
        <v>7000</v>
      </c>
      <c r="E13" s="9">
        <f t="shared" si="0"/>
        <v>7000</v>
      </c>
    </row>
    <row r="14" spans="1:5" x14ac:dyDescent="0.25">
      <c r="A14" s="2"/>
      <c r="B14" s="2" t="s">
        <v>6</v>
      </c>
      <c r="C14" s="2"/>
      <c r="D14" s="9"/>
      <c r="E14" s="9">
        <f>SUM(E4:E13)</f>
        <v>1286000</v>
      </c>
    </row>
    <row r="15" spans="1:5" x14ac:dyDescent="0.25">
      <c r="D15" s="10"/>
      <c r="E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Acara</vt:lpstr>
      <vt:lpstr>PDD</vt:lpstr>
      <vt:lpstr>Sekretaris</vt:lpstr>
      <vt:lpstr>Humas</vt:lpstr>
      <vt:lpstr>Danus</vt:lpstr>
      <vt:lpstr>Bendahara</vt:lpstr>
      <vt:lpstr>Perkap</vt:lpstr>
      <vt:lpstr>Konsumsi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2017-04-23T04:42:54Z</dcterms:created>
  <dcterms:modified xsi:type="dcterms:W3CDTF">2017-04-25T20:20:09Z</dcterms:modified>
</cp:coreProperties>
</file>