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Kuliah\Semester 7\Teknik Peramalan\Pertemuan 7\Tugas 1\Assignment-1-Teknik-Peramalan\Fix\"/>
    </mc:Choice>
  </mc:AlternateContent>
  <xr:revisionPtr revIDLastSave="0" documentId="8_{B4135271-CABA-4788-9234-ADB27CFD62D1}" xr6:coauthVersionLast="47" xr6:coauthVersionMax="47" xr10:uidLastSave="{00000000-0000-0000-0000-000000000000}"/>
  <bookViews>
    <workbookView xWindow="-120" yWindow="-120" windowWidth="29040" windowHeight="15720" xr2:uid="{80A5719F-CBDD-4769-9DAC-CD6E06962E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U20" i="1"/>
  <c r="T20" i="1"/>
  <c r="T19" i="1"/>
  <c r="U19" i="1" s="1"/>
  <c r="C19" i="1"/>
  <c r="E18" i="1" s="1"/>
  <c r="T18" i="1"/>
  <c r="U18" i="1" s="1"/>
  <c r="T17" i="1"/>
  <c r="U17" i="1" s="1"/>
  <c r="E17" i="1"/>
  <c r="T16" i="1"/>
  <c r="U16" i="1" s="1"/>
  <c r="E16" i="1"/>
  <c r="U15" i="1"/>
  <c r="T15" i="1"/>
  <c r="E15" i="1"/>
  <c r="T14" i="1"/>
  <c r="U14" i="1" s="1"/>
  <c r="T13" i="1"/>
  <c r="U13" i="1" s="1"/>
  <c r="E13" i="1"/>
  <c r="T12" i="1"/>
  <c r="U12" i="1" s="1"/>
  <c r="E12" i="1"/>
  <c r="U11" i="1"/>
  <c r="T11" i="1"/>
  <c r="E11" i="1"/>
  <c r="U10" i="1"/>
  <c r="T10" i="1"/>
  <c r="T9" i="1"/>
  <c r="U9" i="1" s="1"/>
  <c r="E9" i="1"/>
  <c r="T8" i="1"/>
  <c r="U8" i="1" s="1"/>
  <c r="E8" i="1"/>
  <c r="U7" i="1"/>
  <c r="T7" i="1"/>
  <c r="E7" i="1"/>
  <c r="U6" i="1"/>
  <c r="T6" i="1"/>
  <c r="T5" i="1"/>
  <c r="U5" i="1" s="1"/>
  <c r="E5" i="1"/>
  <c r="T4" i="1"/>
  <c r="U4" i="1" s="1"/>
  <c r="E4" i="1"/>
  <c r="U3" i="1"/>
  <c r="U21" i="1" s="1"/>
  <c r="T3" i="1"/>
  <c r="E3" i="1"/>
  <c r="E2" i="1"/>
  <c r="E6" i="1" l="1"/>
  <c r="E10" i="1"/>
  <c r="E14" i="1"/>
  <c r="O21" i="1" l="1"/>
  <c r="O22" i="1" s="1"/>
  <c r="O20" i="1"/>
</calcChain>
</file>

<file path=xl/sharedStrings.xml><?xml version="1.0" encoding="utf-8"?>
<sst xmlns="http://schemas.openxmlformats.org/spreadsheetml/2006/main" count="24" uniqueCount="20">
  <si>
    <t>Month</t>
  </si>
  <si>
    <t>Sales</t>
  </si>
  <si>
    <t>Level</t>
  </si>
  <si>
    <t>Trend</t>
  </si>
  <si>
    <t>Seasonal</t>
  </si>
  <si>
    <t>Forecast</t>
  </si>
  <si>
    <t>Error</t>
  </si>
  <si>
    <t>Absolute
Error</t>
  </si>
  <si>
    <t>Squared
Error</t>
  </si>
  <si>
    <t>Initial Trend</t>
  </si>
  <si>
    <t>Y 1</t>
  </si>
  <si>
    <t>Y 2</t>
  </si>
  <si>
    <t>Y2 - Y1</t>
  </si>
  <si>
    <t>(Y2 - Y1) / 18</t>
  </si>
  <si>
    <t>alpha</t>
  </si>
  <si>
    <t>MAE</t>
  </si>
  <si>
    <t>beta</t>
  </si>
  <si>
    <t>MSE</t>
  </si>
  <si>
    <t>gamma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</si>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</sst>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0">
    <font>
      <sz val="11"/>
      <color theme="1"/>
      <name val="Calibri"/>
      <family val="2"/>
      <scheme val="minor"/>
    </font>
    <font>
      <b/>
      <sz val="11"/>
      <color rgb="FF000000"/>
      <name val="Ubuntu"/>
    </font>
    <font>
      <b/>
      <sz val="11"/>
      <color theme="1"/>
      <name val="Ubuntu"/>
    </font>
    <font>
      <b/>
      <sz val="10"/>
      <color theme="1"/>
      <name val="Ubuntu"/>
    </font>
    <font>
      <sz val="10"/>
      <color rgb="FF000000"/>
      <name val="Ubuntu"/>
    </font>
    <font>
      <sz val="10"/>
      <color theme="1"/>
      <name val="Ubuntu"/>
    </font>
    <font>
      <b/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2" fontId="4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3" fillId="0" borderId="0" xfId="0" applyFont="1" applyFill="1"/>
    <xf numFmtId="0" fontId="5" fillId="0" borderId="0" xfId="0" applyFont="1" applyFill="1"/>
    <xf numFmtId="2" fontId="5" fillId="0" borderId="0" xfId="0" applyNumberFormat="1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22</xdr:row>
      <xdr:rowOff>180975</xdr:rowOff>
    </xdr:from>
    <xdr:ext cx="4876800" cy="2762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23A81979-6340-4124-89FC-B8F41171E8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67675" y="4562475"/>
          <a:ext cx="487680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24</xdr:row>
      <xdr:rowOff>180975</xdr:rowOff>
    </xdr:from>
    <xdr:ext cx="4286250" cy="2762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1FB98773-450B-4266-9376-3A81974DD8F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67675" y="4886325"/>
          <a:ext cx="42862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26</xdr:row>
      <xdr:rowOff>180975</xdr:rowOff>
    </xdr:from>
    <xdr:ext cx="3771900" cy="2762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7C3025B6-18FD-461A-9E6A-F0237D15418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67675" y="5210175"/>
          <a:ext cx="377190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28</xdr:row>
      <xdr:rowOff>180975</xdr:rowOff>
    </xdr:from>
    <xdr:ext cx="3590925" cy="27622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75FAED8E-B092-40AF-9566-57239484BA7D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67675" y="5534025"/>
          <a:ext cx="3590925" cy="276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Kuliah/Semester%207/Teknik%20Peramalan/Pertemuan%207/Tugas%201/Time%20Series%20Dasar%2007_%20Holt-Winters%20Exponential%20Smoot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t-Winter Exponential Smoothi"/>
      <sheetName val="Sheet1"/>
      <sheetName val="Tugas No 3 Season 6"/>
      <sheetName val="Tugas No 3 Season 12"/>
      <sheetName val="Tugas No 3 Season 24"/>
    </sheetNames>
    <sheetDataSet>
      <sheetData sheetId="0"/>
      <sheetData sheetId="1"/>
      <sheetData sheetId="2"/>
      <sheetData sheetId="3"/>
      <sheetData sheetId="4">
        <row r="1">
          <cell r="B1" t="str">
            <v>Sales</v>
          </cell>
          <cell r="F1" t="str">
            <v>Forecast</v>
          </cell>
        </row>
        <row r="2">
          <cell r="A2">
            <v>37135</v>
          </cell>
          <cell r="B2">
            <v>725</v>
          </cell>
        </row>
        <row r="3">
          <cell r="A3">
            <v>37165</v>
          </cell>
          <cell r="B3">
            <v>789</v>
          </cell>
        </row>
        <row r="4">
          <cell r="A4">
            <v>37196</v>
          </cell>
          <cell r="B4">
            <v>893</v>
          </cell>
        </row>
        <row r="5">
          <cell r="A5">
            <v>37226</v>
          </cell>
          <cell r="B5">
            <v>823</v>
          </cell>
        </row>
        <row r="6">
          <cell r="A6">
            <v>37257</v>
          </cell>
          <cell r="B6">
            <v>917</v>
          </cell>
        </row>
        <row r="7">
          <cell r="A7">
            <v>37288</v>
          </cell>
          <cell r="B7">
            <v>811</v>
          </cell>
        </row>
        <row r="8">
          <cell r="A8">
            <v>37316</v>
          </cell>
          <cell r="B8">
            <v>1048</v>
          </cell>
        </row>
        <row r="9">
          <cell r="A9">
            <v>37347</v>
          </cell>
          <cell r="B9">
            <v>970</v>
          </cell>
        </row>
        <row r="10">
          <cell r="A10">
            <v>37377</v>
          </cell>
          <cell r="B10">
            <v>1082</v>
          </cell>
        </row>
        <row r="11">
          <cell r="A11">
            <v>37408</v>
          </cell>
          <cell r="B11">
            <v>1028</v>
          </cell>
        </row>
        <row r="12">
          <cell r="A12">
            <v>37438</v>
          </cell>
          <cell r="B12">
            <v>1098</v>
          </cell>
        </row>
        <row r="13">
          <cell r="A13">
            <v>37469</v>
          </cell>
          <cell r="B13">
            <v>1062</v>
          </cell>
        </row>
        <row r="14">
          <cell r="A14">
            <v>37500</v>
          </cell>
          <cell r="B14">
            <v>899</v>
          </cell>
        </row>
        <row r="15">
          <cell r="A15">
            <v>37530</v>
          </cell>
          <cell r="B15">
            <v>1022</v>
          </cell>
        </row>
        <row r="16">
          <cell r="A16">
            <v>37561</v>
          </cell>
          <cell r="B16">
            <v>895</v>
          </cell>
        </row>
        <row r="17">
          <cell r="A17">
            <v>37591</v>
          </cell>
          <cell r="B17">
            <v>828</v>
          </cell>
        </row>
        <row r="18">
          <cell r="A18">
            <v>37622</v>
          </cell>
          <cell r="B18">
            <v>1011</v>
          </cell>
        </row>
        <row r="19">
          <cell r="A19">
            <v>37653</v>
          </cell>
          <cell r="B19">
            <v>868</v>
          </cell>
        </row>
        <row r="20">
          <cell r="A20">
            <v>37681</v>
          </cell>
          <cell r="B20">
            <v>991</v>
          </cell>
          <cell r="F20">
            <v>727.43794766798521</v>
          </cell>
        </row>
        <row r="21">
          <cell r="A21">
            <v>37712</v>
          </cell>
          <cell r="B21">
            <v>970</v>
          </cell>
          <cell r="F21">
            <v>971.04986818559166</v>
          </cell>
        </row>
        <row r="22">
          <cell r="A22">
            <v>37742</v>
          </cell>
          <cell r="B22">
            <v>934</v>
          </cell>
          <cell r="F22">
            <v>1106.576077996084</v>
          </cell>
        </row>
        <row r="23">
          <cell r="A23">
            <v>37773</v>
          </cell>
          <cell r="B23">
            <v>784</v>
          </cell>
          <cell r="F23">
            <v>929.42544506583681</v>
          </cell>
        </row>
        <row r="24">
          <cell r="A24">
            <v>37803</v>
          </cell>
          <cell r="B24">
            <v>1028</v>
          </cell>
          <cell r="F24">
            <v>941.32813867938989</v>
          </cell>
        </row>
        <row r="25">
          <cell r="A25">
            <v>37834</v>
          </cell>
          <cell r="B25">
            <v>956</v>
          </cell>
          <cell r="F25">
            <v>882.37485752305111</v>
          </cell>
        </row>
        <row r="26">
          <cell r="A26">
            <v>37865</v>
          </cell>
          <cell r="B26">
            <v>916</v>
          </cell>
          <cell r="F26">
            <v>1203.8557334395646</v>
          </cell>
        </row>
        <row r="27">
          <cell r="A27">
            <v>37895</v>
          </cell>
          <cell r="B27">
            <v>988</v>
          </cell>
          <cell r="F27">
            <v>956.13256496814631</v>
          </cell>
        </row>
        <row r="28">
          <cell r="A28">
            <v>37926</v>
          </cell>
          <cell r="B28">
            <v>921</v>
          </cell>
          <cell r="F28">
            <v>1090.3714154710694</v>
          </cell>
        </row>
        <row r="29">
          <cell r="A29">
            <v>37956</v>
          </cell>
          <cell r="B29">
            <v>865</v>
          </cell>
          <cell r="F29">
            <v>939.18213372288062</v>
          </cell>
        </row>
        <row r="30">
          <cell r="A30">
            <v>37987</v>
          </cell>
          <cell r="B30">
            <v>998</v>
          </cell>
          <cell r="F30">
            <v>954.07518237757427</v>
          </cell>
        </row>
        <row r="31">
          <cell r="A31">
            <v>38018</v>
          </cell>
          <cell r="B31">
            <v>963</v>
          </cell>
          <cell r="F31">
            <v>947.50390421762609</v>
          </cell>
        </row>
        <row r="32">
          <cell r="A32">
            <v>38047</v>
          </cell>
          <cell r="B32">
            <v>992</v>
          </cell>
          <cell r="F32">
            <v>809.49928297638326</v>
          </cell>
        </row>
        <row r="33">
          <cell r="A33">
            <v>38078</v>
          </cell>
          <cell r="B33">
            <v>1118</v>
          </cell>
          <cell r="F33">
            <v>1047.5871396188047</v>
          </cell>
        </row>
        <row r="34">
          <cell r="A34">
            <v>38108</v>
          </cell>
          <cell r="B34">
            <v>1041</v>
          </cell>
          <cell r="F34">
            <v>957.90101694234511</v>
          </cell>
        </row>
        <row r="35">
          <cell r="A35">
            <v>38139</v>
          </cell>
          <cell r="B35">
            <v>1057</v>
          </cell>
          <cell r="F35">
            <v>936.79859627003248</v>
          </cell>
        </row>
        <row r="36">
          <cell r="A36">
            <v>38169</v>
          </cell>
          <cell r="B36">
            <v>1200</v>
          </cell>
          <cell r="F36">
            <v>1239.75239189387</v>
          </cell>
        </row>
        <row r="37">
          <cell r="A37">
            <v>38200</v>
          </cell>
          <cell r="B37">
            <v>1062</v>
          </cell>
          <cell r="F37">
            <v>1050.1032263169238</v>
          </cell>
        </row>
        <row r="38">
          <cell r="A38">
            <v>38231</v>
          </cell>
          <cell r="B38">
            <v>1061</v>
          </cell>
          <cell r="F38">
            <v>895.05376108025928</v>
          </cell>
        </row>
        <row r="39">
          <cell r="A39">
            <v>38261</v>
          </cell>
          <cell r="B39">
            <v>1049</v>
          </cell>
          <cell r="F39">
            <v>1083.035869985091</v>
          </cell>
        </row>
        <row r="40">
          <cell r="A40">
            <v>38292</v>
          </cell>
          <cell r="B40">
            <v>829</v>
          </cell>
          <cell r="F40">
            <v>1206.68147653864</v>
          </cell>
        </row>
        <row r="41">
          <cell r="A41">
            <v>38322</v>
          </cell>
          <cell r="B41">
            <v>1029</v>
          </cell>
          <cell r="F41">
            <v>906.05744657332366</v>
          </cell>
        </row>
        <row r="42">
          <cell r="A42">
            <v>38353</v>
          </cell>
          <cell r="B42">
            <v>1120</v>
          </cell>
          <cell r="F42">
            <v>1104.3187771207513</v>
          </cell>
        </row>
        <row r="43">
          <cell r="A43">
            <v>38384</v>
          </cell>
          <cell r="B43">
            <v>1084</v>
          </cell>
          <cell r="F43">
            <v>989.79483306367649</v>
          </cell>
        </row>
        <row r="44">
          <cell r="A44">
            <v>38412</v>
          </cell>
          <cell r="B44">
            <v>1307</v>
          </cell>
          <cell r="F44">
            <v>1348.2488690945659</v>
          </cell>
        </row>
        <row r="45">
          <cell r="A45">
            <v>38443</v>
          </cell>
          <cell r="B45">
            <v>1458</v>
          </cell>
          <cell r="F45">
            <v>1241.8635034894239</v>
          </cell>
        </row>
        <row r="46">
          <cell r="A46">
            <v>38473</v>
          </cell>
          <cell r="B46">
            <v>1295</v>
          </cell>
          <cell r="F46">
            <v>1533.8988684140782</v>
          </cell>
        </row>
        <row r="47">
          <cell r="A47">
            <v>38504</v>
          </cell>
          <cell r="B47">
            <v>1412</v>
          </cell>
          <cell r="F47">
            <v>1331.7110817085197</v>
          </cell>
        </row>
        <row r="48">
          <cell r="A48">
            <v>38534</v>
          </cell>
          <cell r="B48">
            <v>1553</v>
          </cell>
          <cell r="F48">
            <v>1488.1316672934272</v>
          </cell>
        </row>
        <row r="49">
          <cell r="A49">
            <v>38565</v>
          </cell>
          <cell r="B49">
            <v>1480</v>
          </cell>
          <cell r="F49">
            <v>1486.1511244820701</v>
          </cell>
        </row>
        <row r="50">
          <cell r="A50">
            <v>38596</v>
          </cell>
          <cell r="B50">
            <v>1554</v>
          </cell>
          <cell r="F50">
            <v>1269.3063750850929</v>
          </cell>
        </row>
        <row r="51">
          <cell r="A51">
            <v>38626</v>
          </cell>
          <cell r="B51">
            <v>1472</v>
          </cell>
          <cell r="F51">
            <v>1646.6437361831679</v>
          </cell>
        </row>
        <row r="52">
          <cell r="A52">
            <v>38657</v>
          </cell>
          <cell r="B52">
            <v>1326</v>
          </cell>
          <cell r="F52">
            <v>1361.51356800863</v>
          </cell>
        </row>
        <row r="53">
          <cell r="A53">
            <v>38687</v>
          </cell>
          <cell r="B53">
            <v>1231</v>
          </cell>
          <cell r="F53">
            <v>1250.3502971138155</v>
          </cell>
        </row>
        <row r="54">
          <cell r="A54">
            <v>38718</v>
          </cell>
          <cell r="B54">
            <v>1251</v>
          </cell>
          <cell r="F54">
            <v>1517.7163944438</v>
          </cell>
        </row>
        <row r="55">
          <cell r="A55">
            <v>38749</v>
          </cell>
          <cell r="B55">
            <v>1092</v>
          </cell>
          <cell r="F55">
            <v>1172.653862786932</v>
          </cell>
        </row>
        <row r="56">
          <cell r="A56">
            <v>38777</v>
          </cell>
          <cell r="B56">
            <v>1429</v>
          </cell>
          <cell r="F56">
            <v>953.51642036284329</v>
          </cell>
        </row>
        <row r="57">
          <cell r="A57">
            <v>38808</v>
          </cell>
          <cell r="B57">
            <v>1399</v>
          </cell>
          <cell r="F57">
            <v>1343.6917337210771</v>
          </cell>
        </row>
        <row r="58">
          <cell r="A58">
            <v>38838</v>
          </cell>
          <cell r="B58">
            <v>1341</v>
          </cell>
          <cell r="F58">
            <v>1552.5395388864797</v>
          </cell>
        </row>
        <row r="59">
          <cell r="A59">
            <v>38869</v>
          </cell>
          <cell r="B59">
            <v>1409</v>
          </cell>
          <cell r="F59">
            <v>1341.4617481691853</v>
          </cell>
        </row>
        <row r="60">
          <cell r="A60">
            <v>38899</v>
          </cell>
          <cell r="B60">
            <v>1367</v>
          </cell>
          <cell r="F60">
            <v>1558.6326129152867</v>
          </cell>
        </row>
        <row r="61">
          <cell r="A61">
            <v>38930</v>
          </cell>
          <cell r="B61">
            <v>1483</v>
          </cell>
          <cell r="F61">
            <v>1287.7424284789374</v>
          </cell>
        </row>
        <row r="62">
          <cell r="A62">
            <v>38961</v>
          </cell>
          <cell r="B62">
            <v>1492</v>
          </cell>
          <cell r="F62">
            <v>1808.8374557395555</v>
          </cell>
        </row>
        <row r="63">
          <cell r="A63">
            <v>38991</v>
          </cell>
          <cell r="B63">
            <v>1650</v>
          </cell>
          <cell r="F63">
            <v>1526.7775895476575</v>
          </cell>
        </row>
        <row r="64">
          <cell r="A64">
            <v>39022</v>
          </cell>
          <cell r="B64">
            <v>1454</v>
          </cell>
          <cell r="F64">
            <v>1774.3034788891262</v>
          </cell>
        </row>
        <row r="65">
          <cell r="A65">
            <v>39052</v>
          </cell>
          <cell r="B65">
            <v>1373</v>
          </cell>
          <cell r="F65">
            <v>1522.4151652369796</v>
          </cell>
        </row>
        <row r="66">
          <cell r="A66">
            <v>39083</v>
          </cell>
          <cell r="B66">
            <v>1466</v>
          </cell>
          <cell r="F66">
            <v>1539.6925817103065</v>
          </cell>
        </row>
        <row r="67">
          <cell r="A67">
            <v>39114</v>
          </cell>
          <cell r="B67">
            <v>1477</v>
          </cell>
          <cell r="F67">
            <v>1447.4158126894617</v>
          </cell>
        </row>
        <row r="68">
          <cell r="A68">
            <v>39142</v>
          </cell>
          <cell r="B68">
            <v>1466</v>
          </cell>
          <cell r="F68">
            <v>1255.9029445974138</v>
          </cell>
        </row>
        <row r="69">
          <cell r="A69">
            <v>39173</v>
          </cell>
          <cell r="B69">
            <v>1182</v>
          </cell>
          <cell r="F69">
            <v>1561.403339856176</v>
          </cell>
        </row>
        <row r="70">
          <cell r="A70">
            <v>39203</v>
          </cell>
          <cell r="B70">
            <v>1208</v>
          </cell>
          <cell r="F70">
            <v>1172.6032514615683</v>
          </cell>
        </row>
        <row r="71">
          <cell r="A71">
            <v>39234</v>
          </cell>
          <cell r="B71">
            <v>1132</v>
          </cell>
          <cell r="F71">
            <v>1107.7090195678802</v>
          </cell>
        </row>
        <row r="72">
          <cell r="A72">
            <v>39264</v>
          </cell>
          <cell r="B72">
            <v>1094</v>
          </cell>
          <cell r="F72">
            <v>1361.6717943702688</v>
          </cell>
        </row>
        <row r="73">
          <cell r="A73">
            <v>39295</v>
          </cell>
          <cell r="B73">
            <v>1061</v>
          </cell>
          <cell r="F73">
            <v>1034.2613471575337</v>
          </cell>
        </row>
        <row r="74">
          <cell r="A74">
            <v>39326</v>
          </cell>
          <cell r="B74">
            <v>1018</v>
          </cell>
          <cell r="F74">
            <v>896.75598196976921</v>
          </cell>
        </row>
        <row r="75">
          <cell r="A75">
            <v>39356</v>
          </cell>
          <cell r="B75">
            <v>1233</v>
          </cell>
          <cell r="F75">
            <v>1034.3192871881213</v>
          </cell>
        </row>
        <row r="76">
          <cell r="A76">
            <v>39387</v>
          </cell>
          <cell r="B76">
            <v>1112</v>
          </cell>
          <cell r="F76">
            <v>1287.2520744808717</v>
          </cell>
        </row>
        <row r="77">
          <cell r="A77">
            <v>39417</v>
          </cell>
          <cell r="B77">
            <v>1107</v>
          </cell>
          <cell r="F77">
            <v>1111.1171138869859</v>
          </cell>
        </row>
        <row r="78">
          <cell r="A78">
            <v>39448</v>
          </cell>
          <cell r="B78">
            <v>1305</v>
          </cell>
          <cell r="F78">
            <v>1236.4349189529426</v>
          </cell>
        </row>
        <row r="79">
          <cell r="A79">
            <v>39479</v>
          </cell>
          <cell r="B79">
            <v>1181</v>
          </cell>
          <cell r="F79">
            <v>1142.5478932763153</v>
          </cell>
        </row>
        <row r="80">
          <cell r="A80">
            <v>39508</v>
          </cell>
          <cell r="B80">
            <v>1391</v>
          </cell>
          <cell r="F80">
            <v>1480.1158343996638</v>
          </cell>
        </row>
        <row r="81">
          <cell r="A81">
            <v>39539</v>
          </cell>
          <cell r="B81">
            <v>1324</v>
          </cell>
          <cell r="F81">
            <v>1349.3778835402225</v>
          </cell>
        </row>
        <row r="82">
          <cell r="A82">
            <v>39569</v>
          </cell>
          <cell r="B82">
            <v>1259</v>
          </cell>
          <cell r="F82">
            <v>1460.7051417855782</v>
          </cell>
        </row>
        <row r="83">
          <cell r="A83">
            <v>39600</v>
          </cell>
          <cell r="B83">
            <v>1236</v>
          </cell>
          <cell r="F83">
            <v>1285.7505391169932</v>
          </cell>
        </row>
        <row r="84">
          <cell r="A84">
            <v>39630</v>
          </cell>
          <cell r="B84">
            <v>1227</v>
          </cell>
          <cell r="F84">
            <v>1345.645262456331</v>
          </cell>
        </row>
        <row r="85">
          <cell r="A85">
            <v>39661</v>
          </cell>
          <cell r="B85">
            <v>1294</v>
          </cell>
          <cell r="F85">
            <v>1229.2466510651318</v>
          </cell>
        </row>
        <row r="86">
          <cell r="A86">
            <v>39692</v>
          </cell>
          <cell r="B86">
            <v>1083</v>
          </cell>
          <cell r="F86">
            <v>1085.5957785712969</v>
          </cell>
        </row>
        <row r="87">
          <cell r="A87">
            <v>39722</v>
          </cell>
          <cell r="B87">
            <v>1404</v>
          </cell>
          <cell r="F87">
            <v>1203.1405962798278</v>
          </cell>
        </row>
        <row r="88">
          <cell r="A88">
            <v>39753</v>
          </cell>
          <cell r="B88">
            <v>1329</v>
          </cell>
          <cell r="F88">
            <v>1172.4823370457666</v>
          </cell>
        </row>
        <row r="89">
          <cell r="A89">
            <v>39783</v>
          </cell>
          <cell r="B89">
            <v>1107</v>
          </cell>
          <cell r="F89">
            <v>1176.0136816365737</v>
          </cell>
        </row>
        <row r="90">
          <cell r="A90">
            <v>39814</v>
          </cell>
          <cell r="B90">
            <v>1313</v>
          </cell>
          <cell r="F90">
            <v>1367.9079914162367</v>
          </cell>
        </row>
        <row r="91">
          <cell r="A91">
            <v>39845</v>
          </cell>
          <cell r="B91">
            <v>1156</v>
          </cell>
          <cell r="F91">
            <v>1159.7401601739032</v>
          </cell>
        </row>
        <row r="92">
          <cell r="A92">
            <v>39873</v>
          </cell>
          <cell r="B92">
            <v>1184</v>
          </cell>
          <cell r="F92">
            <v>992.79966126409556</v>
          </cell>
        </row>
        <row r="93">
          <cell r="A93">
            <v>39904</v>
          </cell>
          <cell r="B93">
            <v>1404</v>
          </cell>
          <cell r="F93">
            <v>1186.0862654673217</v>
          </cell>
        </row>
        <row r="94">
          <cell r="A94">
            <v>39934</v>
          </cell>
          <cell r="B94">
            <v>1310</v>
          </cell>
          <cell r="F94">
            <v>1460.9599944948379</v>
          </cell>
        </row>
        <row r="95">
          <cell r="A95">
            <v>39965</v>
          </cell>
          <cell r="B95">
            <v>1200</v>
          </cell>
          <cell r="F95">
            <v>1296.5680659872087</v>
          </cell>
        </row>
        <row r="96">
          <cell r="A96">
            <v>39995</v>
          </cell>
          <cell r="B96">
            <v>1396</v>
          </cell>
          <cell r="F96">
            <v>1386.0358427290632</v>
          </cell>
        </row>
        <row r="97">
          <cell r="A97">
            <v>40026</v>
          </cell>
          <cell r="B97">
            <v>1373</v>
          </cell>
          <cell r="F97">
            <v>1245.7214173208774</v>
          </cell>
        </row>
        <row r="98">
          <cell r="A98">
            <v>40057</v>
          </cell>
          <cell r="B98">
            <v>1259</v>
          </cell>
          <cell r="F98">
            <v>1678.1756248507063</v>
          </cell>
        </row>
        <row r="99">
          <cell r="A99">
            <v>40087</v>
          </cell>
          <cell r="B99">
            <v>1295</v>
          </cell>
          <cell r="F99">
            <v>1349.6083083409621</v>
          </cell>
        </row>
        <row r="100">
          <cell r="A100">
            <v>40118</v>
          </cell>
          <cell r="B100">
            <v>1100</v>
          </cell>
          <cell r="F100">
            <v>1435.1116196402415</v>
          </cell>
        </row>
        <row r="101">
          <cell r="A101">
            <v>40148</v>
          </cell>
          <cell r="B101">
            <v>1097</v>
          </cell>
          <cell r="F101">
            <v>1183.7309659839034</v>
          </cell>
        </row>
        <row r="102">
          <cell r="A102">
            <v>40179</v>
          </cell>
          <cell r="B102">
            <v>1357</v>
          </cell>
          <cell r="F102">
            <v>1205.9453378476064</v>
          </cell>
        </row>
        <row r="103">
          <cell r="A103">
            <v>40210</v>
          </cell>
          <cell r="B103">
            <v>1256</v>
          </cell>
          <cell r="F103">
            <v>1254.7386263223464</v>
          </cell>
        </row>
        <row r="104">
          <cell r="A104">
            <v>40238</v>
          </cell>
          <cell r="B104">
            <v>1350</v>
          </cell>
          <cell r="F104">
            <v>1072.0620400458592</v>
          </cell>
        </row>
        <row r="105">
          <cell r="A105">
            <v>40269</v>
          </cell>
          <cell r="B105">
            <v>1318</v>
          </cell>
          <cell r="F105">
            <v>1384.2289519120643</v>
          </cell>
        </row>
        <row r="106">
          <cell r="A106">
            <v>40299</v>
          </cell>
          <cell r="B106">
            <v>1271</v>
          </cell>
          <cell r="F106">
            <v>1189.4724922235764</v>
          </cell>
        </row>
        <row r="107">
          <cell r="A107">
            <v>40330</v>
          </cell>
          <cell r="B107">
            <v>1439</v>
          </cell>
          <cell r="F107">
            <v>1143.0707863411885</v>
          </cell>
        </row>
        <row r="108">
          <cell r="A108">
            <v>40360</v>
          </cell>
          <cell r="B108">
            <v>1441</v>
          </cell>
          <cell r="F108">
            <v>1597.6262846974462</v>
          </cell>
        </row>
        <row r="109">
          <cell r="A109">
            <v>40391</v>
          </cell>
          <cell r="B109">
            <v>1352</v>
          </cell>
          <cell r="F109">
            <v>1310.3280291408064</v>
          </cell>
        </row>
        <row r="110">
          <cell r="A110">
            <v>40422</v>
          </cell>
          <cell r="B110">
            <v>1339</v>
          </cell>
          <cell r="F110">
            <v>1153.4190446047119</v>
          </cell>
        </row>
        <row r="111">
          <cell r="A111">
            <v>40452</v>
          </cell>
          <cell r="B111">
            <v>1351</v>
          </cell>
          <cell r="F111">
            <v>1356.9131412028089</v>
          </cell>
        </row>
        <row r="112">
          <cell r="A112">
            <v>40483</v>
          </cell>
          <cell r="B112">
            <v>1197</v>
          </cell>
          <cell r="F112">
            <v>1490.5181867136384</v>
          </cell>
        </row>
        <row r="113">
          <cell r="A113">
            <v>40513</v>
          </cell>
          <cell r="B113">
            <v>1333</v>
          </cell>
          <cell r="F113">
            <v>1242.3152870438032</v>
          </cell>
        </row>
        <row r="114">
          <cell r="A114">
            <v>40544</v>
          </cell>
          <cell r="B114">
            <v>1339</v>
          </cell>
          <cell r="F114">
            <v>1454.4708952328747</v>
          </cell>
        </row>
        <row r="115">
          <cell r="A115">
            <v>40575</v>
          </cell>
          <cell r="B115">
            <v>1307</v>
          </cell>
          <cell r="F115">
            <v>1241.0973761195132</v>
          </cell>
        </row>
        <row r="116">
          <cell r="A116">
            <v>40603</v>
          </cell>
          <cell r="F116">
            <v>1607.0024470602457</v>
          </cell>
        </row>
        <row r="117">
          <cell r="A117">
            <v>40634</v>
          </cell>
          <cell r="F117">
            <v>1528.0987428101885</v>
          </cell>
        </row>
        <row r="118">
          <cell r="A118">
            <v>40664</v>
          </cell>
          <cell r="F118">
            <v>1654.7460027791412</v>
          </cell>
        </row>
        <row r="119">
          <cell r="A119">
            <v>40695</v>
          </cell>
          <cell r="F119">
            <v>1601.1298009822735</v>
          </cell>
        </row>
        <row r="120">
          <cell r="A120">
            <v>40725</v>
          </cell>
          <cell r="F120">
            <v>1723.424015612932</v>
          </cell>
        </row>
        <row r="121">
          <cell r="A121">
            <v>40756</v>
          </cell>
          <cell r="F121">
            <v>1667.8936223153671</v>
          </cell>
        </row>
        <row r="122">
          <cell r="A122">
            <v>40787</v>
          </cell>
          <cell r="F122">
            <v>1436.4494767566141</v>
          </cell>
        </row>
        <row r="123">
          <cell r="A123">
            <v>40817</v>
          </cell>
          <cell r="F123">
            <v>1592.3236297399098</v>
          </cell>
        </row>
        <row r="124">
          <cell r="A124">
            <v>40848</v>
          </cell>
          <cell r="F124">
            <v>1412.3777417686679</v>
          </cell>
        </row>
        <row r="125">
          <cell r="A125">
            <v>40878</v>
          </cell>
          <cell r="F125">
            <v>1307.0704819587152</v>
          </cell>
        </row>
        <row r="126">
          <cell r="A126">
            <v>40909</v>
          </cell>
          <cell r="F126">
            <v>1560.7081895345655</v>
          </cell>
        </row>
        <row r="127">
          <cell r="A127">
            <v>40940</v>
          </cell>
          <cell r="F127">
            <v>1360.0760872562746</v>
          </cell>
        </row>
        <row r="128">
          <cell r="A128">
            <v>40969</v>
          </cell>
          <cell r="F128">
            <v>1173.7131560162493</v>
          </cell>
        </row>
        <row r="129">
          <cell r="A129">
            <v>41000</v>
          </cell>
          <cell r="F129">
            <v>1247.1420344523613</v>
          </cell>
        </row>
        <row r="130">
          <cell r="A130">
            <v>41030</v>
          </cell>
          <cell r="F130">
            <v>1358.117069144377</v>
          </cell>
        </row>
        <row r="131">
          <cell r="A131">
            <v>41061</v>
          </cell>
          <cell r="F131">
            <v>1289.4455855531164</v>
          </cell>
        </row>
        <row r="132">
          <cell r="A132">
            <v>41091</v>
          </cell>
          <cell r="F132">
            <v>1435.1447976747063</v>
          </cell>
        </row>
        <row r="133">
          <cell r="A133">
            <v>41122</v>
          </cell>
          <cell r="F133">
            <v>1286.7374934305642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3A3-39D9-4543-AFD4-7148CA0766AA}">
  <dimension ref="A1:U134"/>
  <sheetViews>
    <sheetView tabSelected="1" zoomScale="85" zoomScaleNormal="85" workbookViewId="0">
      <selection activeCell="K13" sqref="K13"/>
    </sheetView>
  </sheetViews>
  <sheetFormatPr defaultColWidth="12.5703125" defaultRowHeight="15.75" customHeight="1"/>
  <cols>
    <col min="1" max="1" width="9.7109375" style="4" bestFit="1" customWidth="1"/>
    <col min="2" max="2" width="6.5703125" style="4" bestFit="1" customWidth="1"/>
    <col min="3" max="4" width="9.28515625" style="4" customWidth="1"/>
    <col min="5" max="5" width="10.28515625" style="4" bestFit="1" customWidth="1"/>
    <col min="6" max="7" width="13.7109375" style="4" customWidth="1"/>
    <col min="8" max="8" width="14.85546875" style="4" bestFit="1" customWidth="1"/>
    <col min="9" max="9" width="15.140625" style="4" bestFit="1" customWidth="1"/>
    <col min="10" max="10" width="5" style="4" customWidth="1"/>
    <col min="11" max="17" width="12.5703125" style="4"/>
    <col min="18" max="20" width="10.5703125" style="4" customWidth="1"/>
    <col min="21" max="21" width="11.85546875" style="4" bestFit="1" customWidth="1"/>
    <col min="22" max="16384" width="12.5703125" style="4"/>
  </cols>
  <sheetData>
    <row r="1" spans="1:2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R1" s="5" t="s">
        <v>9</v>
      </c>
      <c r="S1" s="6"/>
      <c r="T1" s="6"/>
      <c r="U1" s="6"/>
    </row>
    <row r="2" spans="1:21" ht="15.75" customHeight="1">
      <c r="A2" s="7">
        <v>37135</v>
      </c>
      <c r="B2" s="8">
        <v>725</v>
      </c>
      <c r="C2" s="9"/>
      <c r="D2" s="9"/>
      <c r="E2" s="9">
        <f>B2/$C$19</f>
        <v>0.77822171864750433</v>
      </c>
      <c r="F2" s="9"/>
      <c r="G2" s="10"/>
      <c r="H2" s="10"/>
      <c r="I2" s="10"/>
      <c r="R2" s="3" t="s">
        <v>10</v>
      </c>
      <c r="S2" s="3" t="s">
        <v>11</v>
      </c>
      <c r="T2" s="3" t="s">
        <v>12</v>
      </c>
      <c r="U2" s="11" t="s">
        <v>13</v>
      </c>
    </row>
    <row r="3" spans="1:21" ht="15.75" customHeight="1">
      <c r="A3" s="7">
        <v>37165</v>
      </c>
      <c r="B3" s="8">
        <v>789</v>
      </c>
      <c r="C3" s="9"/>
      <c r="D3" s="9"/>
      <c r="E3" s="9">
        <f>B3/$C$19</f>
        <v>0.84691991174190473</v>
      </c>
      <c r="F3" s="9"/>
      <c r="G3" s="10"/>
      <c r="H3" s="10"/>
      <c r="I3" s="10"/>
      <c r="R3" s="8">
        <v>725</v>
      </c>
      <c r="S3" s="8">
        <v>991</v>
      </c>
      <c r="T3" s="12">
        <f>S3-R3</f>
        <v>266</v>
      </c>
      <c r="U3" s="13">
        <f>T3/18</f>
        <v>14.777777777777779</v>
      </c>
    </row>
    <row r="4" spans="1:21" ht="15.75" customHeight="1">
      <c r="A4" s="7">
        <v>37196</v>
      </c>
      <c r="B4" s="8">
        <v>893</v>
      </c>
      <c r="C4" s="9"/>
      <c r="D4" s="9"/>
      <c r="E4" s="9">
        <f>B4/$C$19</f>
        <v>0.95855447552030537</v>
      </c>
      <c r="F4" s="9"/>
      <c r="G4" s="10"/>
      <c r="H4" s="10"/>
      <c r="I4" s="10"/>
      <c r="R4" s="8">
        <v>789</v>
      </c>
      <c r="S4" s="8">
        <v>970</v>
      </c>
      <c r="T4" s="12">
        <f t="shared" ref="T4:T20" si="0">S4-R4</f>
        <v>181</v>
      </c>
      <c r="U4" s="13">
        <f t="shared" ref="U4:U20" si="1">T4/18</f>
        <v>10.055555555555555</v>
      </c>
    </row>
    <row r="5" spans="1:21" ht="15.75" customHeight="1">
      <c r="A5" s="7">
        <v>37226</v>
      </c>
      <c r="B5" s="8">
        <v>823</v>
      </c>
      <c r="C5" s="9"/>
      <c r="D5" s="9"/>
      <c r="E5" s="9">
        <f>B5/$C$19</f>
        <v>0.88341582682330488</v>
      </c>
      <c r="F5" s="9"/>
      <c r="G5" s="10"/>
      <c r="H5" s="10"/>
      <c r="I5" s="10"/>
      <c r="R5" s="8">
        <v>893</v>
      </c>
      <c r="S5" s="8">
        <v>934</v>
      </c>
      <c r="T5" s="12">
        <f t="shared" si="0"/>
        <v>41</v>
      </c>
      <c r="U5" s="13">
        <f t="shared" si="1"/>
        <v>2.2777777777777777</v>
      </c>
    </row>
    <row r="6" spans="1:21" ht="15.75" customHeight="1">
      <c r="A6" s="7">
        <v>37257</v>
      </c>
      <c r="B6" s="8">
        <v>917</v>
      </c>
      <c r="C6" s="9"/>
      <c r="D6" s="9"/>
      <c r="E6" s="9">
        <f>B6/$C$19</f>
        <v>0.98431629793070552</v>
      </c>
      <c r="F6" s="9"/>
      <c r="G6" s="10"/>
      <c r="H6" s="10"/>
      <c r="I6" s="10"/>
      <c r="R6" s="8">
        <v>823</v>
      </c>
      <c r="S6" s="8">
        <v>784</v>
      </c>
      <c r="T6" s="12">
        <f t="shared" si="0"/>
        <v>-39</v>
      </c>
      <c r="U6" s="13">
        <f t="shared" si="1"/>
        <v>-2.1666666666666665</v>
      </c>
    </row>
    <row r="7" spans="1:21" ht="15.75" customHeight="1">
      <c r="A7" s="7">
        <v>37288</v>
      </c>
      <c r="B7" s="8">
        <v>811</v>
      </c>
      <c r="C7" s="9"/>
      <c r="D7" s="9"/>
      <c r="E7" s="9">
        <f>B7/$C$19</f>
        <v>0.87053491561810481</v>
      </c>
      <c r="F7" s="9"/>
      <c r="G7" s="10"/>
      <c r="H7" s="10"/>
      <c r="I7" s="10"/>
      <c r="R7" s="8">
        <v>917</v>
      </c>
      <c r="S7" s="8">
        <v>1028</v>
      </c>
      <c r="T7" s="12">
        <f t="shared" si="0"/>
        <v>111</v>
      </c>
      <c r="U7" s="13">
        <f t="shared" si="1"/>
        <v>6.166666666666667</v>
      </c>
    </row>
    <row r="8" spans="1:21" ht="15.75" customHeight="1">
      <c r="A8" s="7">
        <v>37316</v>
      </c>
      <c r="B8" s="8">
        <v>1048</v>
      </c>
      <c r="D8" s="9"/>
      <c r="E8" s="9">
        <f>B8/$C$19</f>
        <v>1.1249329119208062</v>
      </c>
      <c r="F8" s="9"/>
      <c r="G8" s="10"/>
      <c r="H8" s="10"/>
      <c r="I8" s="10"/>
      <c r="R8" s="8">
        <v>811</v>
      </c>
      <c r="S8" s="8">
        <v>956</v>
      </c>
      <c r="T8" s="12">
        <f t="shared" si="0"/>
        <v>145</v>
      </c>
      <c r="U8" s="13">
        <f t="shared" si="1"/>
        <v>8.0555555555555554</v>
      </c>
    </row>
    <row r="9" spans="1:21" ht="15.75" customHeight="1">
      <c r="A9" s="7">
        <v>37347</v>
      </c>
      <c r="B9" s="8">
        <v>970</v>
      </c>
      <c r="D9" s="9"/>
      <c r="E9" s="9">
        <f t="shared" ref="E9:E24" si="2">B9/$C$19</f>
        <v>1.0412069890870057</v>
      </c>
      <c r="F9" s="9"/>
      <c r="G9" s="10"/>
      <c r="H9" s="10"/>
      <c r="I9" s="10"/>
      <c r="R9" s="8">
        <v>1048</v>
      </c>
      <c r="S9" s="8">
        <v>916</v>
      </c>
      <c r="T9" s="12">
        <f t="shared" si="0"/>
        <v>-132</v>
      </c>
      <c r="U9" s="13">
        <f t="shared" si="1"/>
        <v>-7.333333333333333</v>
      </c>
    </row>
    <row r="10" spans="1:21" ht="15.75" customHeight="1">
      <c r="A10" s="7">
        <v>37377</v>
      </c>
      <c r="B10" s="8">
        <v>1082</v>
      </c>
      <c r="D10" s="9"/>
      <c r="E10" s="9">
        <f t="shared" si="2"/>
        <v>1.1614288270022064</v>
      </c>
      <c r="F10" s="9"/>
      <c r="G10" s="10"/>
      <c r="H10" s="10"/>
      <c r="I10" s="10"/>
      <c r="R10" s="8">
        <v>970</v>
      </c>
      <c r="S10" s="8">
        <v>988</v>
      </c>
      <c r="T10" s="12">
        <f t="shared" si="0"/>
        <v>18</v>
      </c>
      <c r="U10" s="13">
        <f t="shared" si="1"/>
        <v>1</v>
      </c>
    </row>
    <row r="11" spans="1:21" ht="15.75" customHeight="1">
      <c r="A11" s="7">
        <v>37408</v>
      </c>
      <c r="B11" s="8">
        <v>1028</v>
      </c>
      <c r="D11" s="9"/>
      <c r="E11" s="9">
        <f t="shared" si="2"/>
        <v>1.1034647265788062</v>
      </c>
      <c r="F11" s="9"/>
      <c r="G11" s="10"/>
      <c r="H11" s="10"/>
      <c r="I11" s="10"/>
      <c r="R11" s="8">
        <v>1082</v>
      </c>
      <c r="S11" s="8">
        <v>921</v>
      </c>
      <c r="T11" s="12">
        <f t="shared" si="0"/>
        <v>-161</v>
      </c>
      <c r="U11" s="13">
        <f t="shared" si="1"/>
        <v>-8.9444444444444446</v>
      </c>
    </row>
    <row r="12" spans="1:21" ht="15.75" customHeight="1">
      <c r="A12" s="7">
        <v>37438</v>
      </c>
      <c r="B12" s="8">
        <v>1098</v>
      </c>
      <c r="D12" s="9"/>
      <c r="E12" s="9">
        <f t="shared" si="2"/>
        <v>1.1786033752758065</v>
      </c>
      <c r="F12" s="9"/>
      <c r="G12" s="10"/>
      <c r="H12" s="10"/>
      <c r="I12" s="10"/>
      <c r="R12" s="8">
        <v>1028</v>
      </c>
      <c r="S12" s="8">
        <v>865</v>
      </c>
      <c r="T12" s="12">
        <f t="shared" si="0"/>
        <v>-163</v>
      </c>
      <c r="U12" s="13">
        <f t="shared" si="1"/>
        <v>-9.0555555555555554</v>
      </c>
    </row>
    <row r="13" spans="1:21" ht="15.75" customHeight="1">
      <c r="A13" s="7">
        <v>37469</v>
      </c>
      <c r="B13" s="8">
        <v>1062</v>
      </c>
      <c r="D13" s="9"/>
      <c r="E13" s="9">
        <f t="shared" si="2"/>
        <v>1.1399606416602064</v>
      </c>
      <c r="F13" s="9"/>
      <c r="G13" s="10"/>
      <c r="H13" s="10"/>
      <c r="I13" s="10"/>
      <c r="R13" s="8">
        <v>1098</v>
      </c>
      <c r="S13" s="8">
        <v>998</v>
      </c>
      <c r="T13" s="12">
        <f t="shared" si="0"/>
        <v>-100</v>
      </c>
      <c r="U13" s="13">
        <f t="shared" si="1"/>
        <v>-5.5555555555555554</v>
      </c>
    </row>
    <row r="14" spans="1:21" ht="15.75" customHeight="1">
      <c r="A14" s="7">
        <v>37500</v>
      </c>
      <c r="B14" s="8">
        <v>899</v>
      </c>
      <c r="D14" s="9"/>
      <c r="E14" s="9">
        <f t="shared" si="2"/>
        <v>0.96499493112290535</v>
      </c>
      <c r="F14" s="9"/>
      <c r="G14" s="10"/>
      <c r="H14" s="10"/>
      <c r="I14" s="10"/>
      <c r="R14" s="8">
        <v>1062</v>
      </c>
      <c r="S14" s="8">
        <v>963</v>
      </c>
      <c r="T14" s="12">
        <f t="shared" si="0"/>
        <v>-99</v>
      </c>
      <c r="U14" s="13">
        <f t="shared" si="1"/>
        <v>-5.5</v>
      </c>
    </row>
    <row r="15" spans="1:21" ht="15.75" customHeight="1">
      <c r="A15" s="7">
        <v>37530</v>
      </c>
      <c r="B15" s="8">
        <v>1022</v>
      </c>
      <c r="D15" s="9"/>
      <c r="E15" s="9">
        <f t="shared" si="2"/>
        <v>1.0970242709762061</v>
      </c>
      <c r="F15" s="9"/>
      <c r="G15" s="10"/>
      <c r="H15" s="10"/>
      <c r="I15" s="10"/>
      <c r="R15" s="8">
        <v>899</v>
      </c>
      <c r="S15" s="8">
        <v>992</v>
      </c>
      <c r="T15" s="12">
        <f t="shared" si="0"/>
        <v>93</v>
      </c>
      <c r="U15" s="13">
        <f t="shared" si="1"/>
        <v>5.166666666666667</v>
      </c>
    </row>
    <row r="16" spans="1:21" ht="15.75" customHeight="1">
      <c r="A16" s="7">
        <v>37561</v>
      </c>
      <c r="B16" s="8">
        <v>895</v>
      </c>
      <c r="D16" s="9"/>
      <c r="E16" s="9">
        <f t="shared" si="2"/>
        <v>0.96070129405450533</v>
      </c>
      <c r="F16" s="9"/>
      <c r="G16" s="10"/>
      <c r="H16" s="10"/>
      <c r="I16" s="10"/>
      <c r="R16" s="8">
        <v>1022</v>
      </c>
      <c r="S16" s="8">
        <v>1118</v>
      </c>
      <c r="T16" s="12">
        <f t="shared" si="0"/>
        <v>96</v>
      </c>
      <c r="U16" s="13">
        <f t="shared" si="1"/>
        <v>5.333333333333333</v>
      </c>
    </row>
    <row r="17" spans="1:21" ht="15.75" customHeight="1">
      <c r="A17" s="7">
        <v>37591</v>
      </c>
      <c r="B17" s="8">
        <v>828</v>
      </c>
      <c r="D17" s="9"/>
      <c r="E17" s="9">
        <f t="shared" si="2"/>
        <v>0.888782873158805</v>
      </c>
      <c r="F17" s="9"/>
      <c r="G17" s="10"/>
      <c r="H17" s="10"/>
      <c r="I17" s="10"/>
      <c r="R17" s="8">
        <v>895</v>
      </c>
      <c r="S17" s="8">
        <v>1041</v>
      </c>
      <c r="T17" s="12">
        <f t="shared" si="0"/>
        <v>146</v>
      </c>
      <c r="U17" s="13">
        <f>T17/18</f>
        <v>8.1111111111111107</v>
      </c>
    </row>
    <row r="18" spans="1:21" ht="15.75" customHeight="1">
      <c r="A18" s="7">
        <v>37622</v>
      </c>
      <c r="B18" s="8">
        <v>1011</v>
      </c>
      <c r="D18" s="9"/>
      <c r="E18" s="9">
        <f t="shared" si="2"/>
        <v>1.085216769038106</v>
      </c>
      <c r="F18" s="9"/>
      <c r="G18" s="10"/>
      <c r="H18" s="10"/>
      <c r="I18" s="10"/>
      <c r="R18" s="8">
        <v>828</v>
      </c>
      <c r="S18" s="8">
        <v>1057</v>
      </c>
      <c r="T18" s="12">
        <f t="shared" si="0"/>
        <v>229</v>
      </c>
      <c r="U18" s="13">
        <f t="shared" si="1"/>
        <v>12.722222222222221</v>
      </c>
    </row>
    <row r="19" spans="1:21" ht="15.75" customHeight="1">
      <c r="A19" s="7">
        <v>37653</v>
      </c>
      <c r="B19" s="8">
        <v>868</v>
      </c>
      <c r="C19" s="4">
        <f>AVERAGE(B2:B19)</f>
        <v>931.61111111111109</v>
      </c>
      <c r="D19" s="9">
        <f>U21</f>
        <v>3.1327160493827169</v>
      </c>
      <c r="E19" s="9">
        <f>B19/$C$19</f>
        <v>0.93171924384280524</v>
      </c>
      <c r="F19" s="9"/>
      <c r="G19" s="10"/>
      <c r="H19" s="10"/>
      <c r="I19" s="10"/>
      <c r="R19" s="8">
        <v>1011</v>
      </c>
      <c r="S19" s="8">
        <v>1200</v>
      </c>
      <c r="T19" s="12">
        <f t="shared" si="0"/>
        <v>189</v>
      </c>
      <c r="U19" s="13">
        <f t="shared" si="1"/>
        <v>10.5</v>
      </c>
    </row>
    <row r="20" spans="1:21" ht="15.75" customHeight="1">
      <c r="A20" s="7">
        <v>37681</v>
      </c>
      <c r="B20" s="8">
        <v>991</v>
      </c>
      <c r="D20" s="9"/>
      <c r="E20" s="9"/>
      <c r="F20" s="9"/>
      <c r="G20" s="10"/>
      <c r="H20" s="10"/>
      <c r="I20" s="10"/>
      <c r="K20" s="14" t="s">
        <v>14</v>
      </c>
      <c r="L20" s="15">
        <v>0.6</v>
      </c>
      <c r="M20" s="16"/>
      <c r="N20" s="17" t="s">
        <v>15</v>
      </c>
      <c r="O20" s="10" t="e">
        <f>AVERAGE(H2:H49)</f>
        <v>#DIV/0!</v>
      </c>
      <c r="P20" s="16"/>
      <c r="R20" s="8">
        <v>868</v>
      </c>
      <c r="S20" s="8">
        <v>1062</v>
      </c>
      <c r="T20" s="12">
        <f t="shared" si="0"/>
        <v>194</v>
      </c>
      <c r="U20" s="13">
        <f t="shared" si="1"/>
        <v>10.777777777777779</v>
      </c>
    </row>
    <row r="21" spans="1:21" ht="15.75" customHeight="1">
      <c r="A21" s="7">
        <v>37712</v>
      </c>
      <c r="B21" s="8">
        <v>970</v>
      </c>
      <c r="D21" s="9"/>
      <c r="E21" s="9"/>
      <c r="F21" s="9"/>
      <c r="G21" s="10"/>
      <c r="H21" s="10"/>
      <c r="I21" s="10"/>
      <c r="K21" s="17" t="s">
        <v>16</v>
      </c>
      <c r="L21" s="15">
        <v>2.7E-2</v>
      </c>
      <c r="M21" s="16"/>
      <c r="N21" s="17" t="s">
        <v>17</v>
      </c>
      <c r="O21" s="10" t="e">
        <f>AVERAGE(I2:I49)</f>
        <v>#DIV/0!</v>
      </c>
      <c r="P21" s="16"/>
      <c r="R21" s="8"/>
      <c r="S21" s="18"/>
      <c r="T21" s="12"/>
      <c r="U21" s="13">
        <f>AVERAGE(U3:U20)</f>
        <v>3.1327160493827169</v>
      </c>
    </row>
    <row r="22" spans="1:21" ht="15.75" customHeight="1">
      <c r="A22" s="7">
        <v>37742</v>
      </c>
      <c r="B22" s="8">
        <v>934</v>
      </c>
      <c r="D22" s="9"/>
      <c r="E22" s="9"/>
      <c r="F22" s="9"/>
      <c r="G22" s="10"/>
      <c r="H22" s="10"/>
      <c r="I22" s="10"/>
      <c r="K22" s="17" t="s">
        <v>18</v>
      </c>
      <c r="L22" s="15">
        <v>6.3E-2</v>
      </c>
      <c r="M22" s="16"/>
      <c r="N22" s="17" t="s">
        <v>19</v>
      </c>
      <c r="O22" s="10" t="e">
        <f>SQRT(O21)</f>
        <v>#DIV/0!</v>
      </c>
      <c r="P22" s="16"/>
      <c r="R22" s="8"/>
      <c r="S22" s="18"/>
      <c r="T22" s="12"/>
      <c r="U22" s="13"/>
    </row>
    <row r="23" spans="1:21" ht="15">
      <c r="A23" s="7">
        <v>37773</v>
      </c>
      <c r="B23" s="8">
        <v>784</v>
      </c>
      <c r="D23" s="9"/>
      <c r="E23" s="9"/>
      <c r="F23" s="9"/>
      <c r="G23" s="10"/>
      <c r="H23" s="10"/>
      <c r="I23" s="10"/>
      <c r="K23" s="17"/>
      <c r="L23" s="16"/>
      <c r="M23" s="16"/>
      <c r="N23" s="17"/>
      <c r="O23" s="10"/>
      <c r="P23" s="16"/>
      <c r="R23" s="8"/>
      <c r="S23" s="18"/>
      <c r="T23" s="12"/>
      <c r="U23" s="13"/>
    </row>
    <row r="24" spans="1:21" ht="15">
      <c r="A24" s="7">
        <v>37803</v>
      </c>
      <c r="B24" s="8">
        <v>1028</v>
      </c>
      <c r="D24" s="9"/>
      <c r="E24" s="9"/>
      <c r="F24" s="9"/>
      <c r="G24" s="10"/>
      <c r="H24" s="10"/>
      <c r="I24" s="10"/>
      <c r="K24" s="14" t="s">
        <v>2</v>
      </c>
      <c r="L24" s="16"/>
      <c r="M24" s="16"/>
      <c r="P24" s="16"/>
      <c r="R24" s="8"/>
      <c r="S24" s="18"/>
      <c r="T24" s="12"/>
      <c r="U24" s="13"/>
    </row>
    <row r="25" spans="1:21" ht="15">
      <c r="A25" s="7">
        <v>37834</v>
      </c>
      <c r="B25" s="8">
        <v>956</v>
      </c>
      <c r="D25" s="9"/>
      <c r="E25" s="9"/>
      <c r="F25" s="9"/>
      <c r="G25" s="10"/>
      <c r="H25" s="10"/>
      <c r="I25" s="10"/>
      <c r="K25" s="17"/>
      <c r="L25" s="16"/>
      <c r="M25" s="16"/>
      <c r="N25" s="17"/>
      <c r="O25" s="10"/>
      <c r="P25" s="16"/>
      <c r="R25" s="8"/>
      <c r="S25" s="18"/>
      <c r="T25" s="12"/>
      <c r="U25" s="13"/>
    </row>
    <row r="26" spans="1:21" ht="15">
      <c r="A26" s="7">
        <v>37865</v>
      </c>
      <c r="B26" s="8">
        <v>916</v>
      </c>
      <c r="D26" s="9"/>
      <c r="E26" s="9"/>
      <c r="F26" s="9"/>
      <c r="G26" s="10"/>
      <c r="H26" s="10"/>
      <c r="I26" s="10"/>
      <c r="K26" s="19" t="s">
        <v>3</v>
      </c>
      <c r="L26" s="16"/>
      <c r="M26" s="16"/>
      <c r="N26" s="16"/>
      <c r="O26" s="16"/>
      <c r="P26" s="16"/>
      <c r="R26" s="8"/>
      <c r="S26" s="18"/>
      <c r="T26" s="12"/>
      <c r="U26" s="13"/>
    </row>
    <row r="27" spans="1:21" ht="15">
      <c r="A27" s="7">
        <v>37895</v>
      </c>
      <c r="B27" s="8">
        <v>988</v>
      </c>
      <c r="D27" s="9"/>
      <c r="E27" s="9"/>
      <c r="F27" s="9"/>
      <c r="G27" s="10"/>
      <c r="H27" s="10"/>
      <c r="I27" s="10"/>
      <c r="K27" s="14"/>
      <c r="L27" s="16"/>
      <c r="M27" s="16"/>
      <c r="N27" s="16"/>
      <c r="O27" s="16"/>
      <c r="P27" s="16"/>
    </row>
    <row r="28" spans="1:21" ht="15">
      <c r="A28" s="7">
        <v>37926</v>
      </c>
      <c r="B28" s="8">
        <v>921</v>
      </c>
      <c r="D28" s="9"/>
      <c r="E28" s="9"/>
      <c r="F28" s="9"/>
      <c r="G28" s="10"/>
      <c r="H28" s="10"/>
      <c r="I28" s="10"/>
      <c r="K28" s="19" t="s">
        <v>4</v>
      </c>
      <c r="L28" s="16"/>
      <c r="M28" s="16"/>
      <c r="N28" s="16"/>
      <c r="O28" s="16"/>
      <c r="P28" s="16"/>
    </row>
    <row r="29" spans="1:21" ht="15">
      <c r="A29" s="7">
        <v>37956</v>
      </c>
      <c r="B29" s="8">
        <v>865</v>
      </c>
      <c r="D29" s="9"/>
      <c r="E29" s="9"/>
      <c r="F29" s="9"/>
      <c r="G29" s="10"/>
      <c r="H29" s="10"/>
      <c r="I29" s="10"/>
      <c r="K29" s="16"/>
      <c r="L29" s="16"/>
      <c r="M29" s="16"/>
      <c r="N29" s="16"/>
      <c r="O29" s="16"/>
      <c r="P29" s="16"/>
    </row>
    <row r="30" spans="1:21" ht="15">
      <c r="A30" s="7">
        <v>37987</v>
      </c>
      <c r="B30" s="8">
        <v>998</v>
      </c>
      <c r="D30" s="9"/>
      <c r="E30" s="9"/>
      <c r="F30" s="9"/>
      <c r="G30" s="10"/>
      <c r="H30" s="10"/>
      <c r="I30" s="10"/>
      <c r="K30" s="14" t="s">
        <v>5</v>
      </c>
    </row>
    <row r="31" spans="1:21" ht="15">
      <c r="A31" s="7">
        <v>38018</v>
      </c>
      <c r="B31" s="8">
        <v>963</v>
      </c>
      <c r="D31" s="9"/>
      <c r="E31" s="9"/>
      <c r="F31" s="9"/>
      <c r="G31" s="10"/>
      <c r="H31" s="10"/>
      <c r="I31" s="10"/>
    </row>
    <row r="32" spans="1:21" ht="15">
      <c r="A32" s="7">
        <v>38047</v>
      </c>
      <c r="B32" s="8">
        <v>992</v>
      </c>
      <c r="D32" s="9"/>
      <c r="E32" s="9"/>
      <c r="F32" s="9"/>
      <c r="G32" s="10"/>
      <c r="H32" s="10"/>
      <c r="I32" s="10"/>
    </row>
    <row r="33" spans="1:9" ht="15">
      <c r="A33" s="7">
        <v>38078</v>
      </c>
      <c r="B33" s="8">
        <v>1118</v>
      </c>
      <c r="D33" s="9"/>
      <c r="E33" s="9"/>
      <c r="F33" s="9"/>
      <c r="G33" s="10"/>
      <c r="H33" s="10"/>
      <c r="I33" s="10"/>
    </row>
    <row r="34" spans="1:9" ht="15">
      <c r="A34" s="7">
        <v>38108</v>
      </c>
      <c r="B34" s="8">
        <v>1041</v>
      </c>
      <c r="D34" s="9"/>
      <c r="E34" s="9"/>
      <c r="F34" s="9"/>
      <c r="G34" s="10"/>
      <c r="H34" s="10"/>
      <c r="I34" s="10"/>
    </row>
    <row r="35" spans="1:9" ht="15">
      <c r="A35" s="7">
        <v>38139</v>
      </c>
      <c r="B35" s="8">
        <v>1057</v>
      </c>
      <c r="D35" s="9"/>
      <c r="E35" s="9"/>
      <c r="F35" s="9"/>
      <c r="G35" s="10"/>
      <c r="H35" s="10"/>
      <c r="I35" s="10"/>
    </row>
    <row r="36" spans="1:9" ht="15">
      <c r="A36" s="7">
        <v>38169</v>
      </c>
      <c r="B36" s="8">
        <v>1200</v>
      </c>
      <c r="D36" s="9"/>
      <c r="E36" s="9"/>
      <c r="F36" s="9"/>
      <c r="G36" s="10"/>
      <c r="H36" s="10"/>
      <c r="I36" s="10"/>
    </row>
    <row r="37" spans="1:9" ht="15">
      <c r="A37" s="7">
        <v>38200</v>
      </c>
      <c r="B37" s="8">
        <v>1062</v>
      </c>
      <c r="D37" s="9"/>
      <c r="E37" s="9"/>
      <c r="F37" s="9"/>
      <c r="G37" s="10"/>
      <c r="H37" s="10"/>
      <c r="I37" s="10"/>
    </row>
    <row r="38" spans="1:9" ht="15">
      <c r="A38" s="7">
        <v>38231</v>
      </c>
      <c r="B38" s="18">
        <v>1061</v>
      </c>
      <c r="D38" s="9"/>
      <c r="E38" s="9"/>
      <c r="F38" s="9"/>
      <c r="G38" s="10"/>
      <c r="H38" s="10"/>
      <c r="I38" s="10"/>
    </row>
    <row r="39" spans="1:9" ht="15">
      <c r="A39" s="7">
        <v>38261</v>
      </c>
      <c r="B39" s="18">
        <v>1049</v>
      </c>
      <c r="D39" s="9"/>
      <c r="E39" s="9"/>
      <c r="F39" s="9"/>
      <c r="G39" s="10"/>
      <c r="H39" s="10"/>
      <c r="I39" s="10"/>
    </row>
    <row r="40" spans="1:9" ht="15">
      <c r="A40" s="7">
        <v>38292</v>
      </c>
      <c r="B40" s="18">
        <v>829</v>
      </c>
      <c r="D40" s="9"/>
      <c r="E40" s="9"/>
      <c r="F40" s="9"/>
      <c r="G40" s="10"/>
      <c r="H40" s="10"/>
      <c r="I40" s="10"/>
    </row>
    <row r="41" spans="1:9" ht="15">
      <c r="A41" s="7">
        <v>38322</v>
      </c>
      <c r="B41" s="18">
        <v>1029</v>
      </c>
      <c r="D41" s="9"/>
      <c r="E41" s="9"/>
      <c r="F41" s="9"/>
      <c r="G41" s="10"/>
      <c r="H41" s="10"/>
      <c r="I41" s="10"/>
    </row>
    <row r="42" spans="1:9" ht="15">
      <c r="A42" s="7">
        <v>38353</v>
      </c>
      <c r="B42" s="18">
        <v>1120</v>
      </c>
      <c r="D42" s="9"/>
      <c r="E42" s="9"/>
      <c r="F42" s="9"/>
      <c r="G42" s="10"/>
      <c r="H42" s="10"/>
      <c r="I42" s="10"/>
    </row>
    <row r="43" spans="1:9" ht="15">
      <c r="A43" s="7">
        <v>38384</v>
      </c>
      <c r="B43" s="18">
        <v>1084</v>
      </c>
      <c r="D43" s="9"/>
      <c r="E43" s="9"/>
      <c r="F43" s="9"/>
      <c r="G43" s="10"/>
      <c r="H43" s="10"/>
      <c r="I43" s="10"/>
    </row>
    <row r="44" spans="1:9" ht="15">
      <c r="A44" s="7">
        <v>38412</v>
      </c>
      <c r="B44" s="18">
        <v>1307</v>
      </c>
      <c r="D44" s="9"/>
      <c r="E44" s="9"/>
      <c r="F44" s="9"/>
      <c r="G44" s="10"/>
      <c r="H44" s="10"/>
      <c r="I44" s="10"/>
    </row>
    <row r="45" spans="1:9" ht="15">
      <c r="A45" s="7">
        <v>38443</v>
      </c>
      <c r="B45" s="18">
        <v>1458</v>
      </c>
      <c r="D45" s="9"/>
      <c r="E45" s="9"/>
      <c r="F45" s="9"/>
      <c r="G45" s="10"/>
      <c r="H45" s="10"/>
      <c r="I45" s="10"/>
    </row>
    <row r="46" spans="1:9" ht="15">
      <c r="A46" s="7">
        <v>38473</v>
      </c>
      <c r="B46" s="18">
        <v>1295</v>
      </c>
      <c r="D46" s="9"/>
      <c r="E46" s="9"/>
      <c r="F46" s="9"/>
      <c r="G46" s="10"/>
      <c r="H46" s="10"/>
      <c r="I46" s="10"/>
    </row>
    <row r="47" spans="1:9" ht="15">
      <c r="A47" s="7">
        <v>38504</v>
      </c>
      <c r="B47" s="18">
        <v>1412</v>
      </c>
      <c r="D47" s="9"/>
      <c r="E47" s="9"/>
      <c r="F47" s="9"/>
      <c r="G47" s="10"/>
      <c r="H47" s="10"/>
      <c r="I47" s="10"/>
    </row>
    <row r="48" spans="1:9" ht="15">
      <c r="A48" s="7">
        <v>38534</v>
      </c>
      <c r="B48" s="18">
        <v>1553</v>
      </c>
      <c r="D48" s="9"/>
      <c r="E48" s="9"/>
      <c r="F48" s="9"/>
      <c r="G48" s="10"/>
      <c r="H48" s="10"/>
      <c r="I48" s="10"/>
    </row>
    <row r="49" spans="1:10" ht="15">
      <c r="A49" s="7">
        <v>38565</v>
      </c>
      <c r="B49" s="18">
        <v>1480</v>
      </c>
      <c r="D49" s="9"/>
      <c r="E49" s="9"/>
      <c r="F49" s="9"/>
      <c r="G49" s="10"/>
      <c r="H49" s="10"/>
      <c r="I49" s="10"/>
    </row>
    <row r="50" spans="1:10" ht="15">
      <c r="A50" s="7">
        <v>38596</v>
      </c>
      <c r="B50" s="18">
        <v>1554</v>
      </c>
      <c r="D50" s="9"/>
      <c r="E50" s="9"/>
      <c r="F50" s="9"/>
      <c r="G50" s="10"/>
      <c r="H50" s="10"/>
      <c r="I50" s="10"/>
      <c r="J50" s="20"/>
    </row>
    <row r="51" spans="1:10" ht="15">
      <c r="A51" s="7">
        <v>38626</v>
      </c>
      <c r="B51" s="18">
        <v>1472</v>
      </c>
      <c r="D51" s="9"/>
      <c r="E51" s="9"/>
      <c r="F51" s="9"/>
      <c r="G51" s="10"/>
      <c r="H51" s="10"/>
      <c r="I51" s="10"/>
      <c r="J51" s="20"/>
    </row>
    <row r="52" spans="1:10" ht="15">
      <c r="A52" s="7">
        <v>38657</v>
      </c>
      <c r="B52" s="18">
        <v>1326</v>
      </c>
      <c r="D52" s="9"/>
      <c r="E52" s="9"/>
      <c r="F52" s="9"/>
      <c r="G52" s="10"/>
      <c r="H52" s="10"/>
      <c r="I52" s="10"/>
      <c r="J52" s="20"/>
    </row>
    <row r="53" spans="1:10" ht="15">
      <c r="A53" s="7">
        <v>38687</v>
      </c>
      <c r="B53" s="18">
        <v>1231</v>
      </c>
      <c r="D53" s="9"/>
      <c r="E53" s="9"/>
      <c r="F53" s="9"/>
      <c r="G53" s="10"/>
      <c r="H53" s="10"/>
      <c r="I53" s="10"/>
      <c r="J53" s="20"/>
    </row>
    <row r="54" spans="1:10" ht="15">
      <c r="A54" s="7">
        <v>38718</v>
      </c>
      <c r="B54" s="18">
        <v>1251</v>
      </c>
      <c r="D54" s="9"/>
      <c r="E54" s="9"/>
      <c r="F54" s="9"/>
      <c r="G54" s="10"/>
      <c r="H54" s="10"/>
      <c r="I54" s="10"/>
      <c r="J54" s="20"/>
    </row>
    <row r="55" spans="1:10" ht="15">
      <c r="A55" s="7">
        <v>38749</v>
      </c>
      <c r="B55" s="18">
        <v>1092</v>
      </c>
      <c r="D55" s="9"/>
      <c r="E55" s="9"/>
      <c r="F55" s="9"/>
      <c r="G55" s="10"/>
      <c r="H55" s="10"/>
      <c r="I55" s="10"/>
      <c r="J55" s="20"/>
    </row>
    <row r="56" spans="1:10" ht="15">
      <c r="A56" s="7">
        <v>38777</v>
      </c>
      <c r="B56" s="18">
        <v>1429</v>
      </c>
      <c r="D56" s="9"/>
      <c r="E56" s="9"/>
      <c r="F56" s="9"/>
      <c r="G56" s="10"/>
      <c r="H56" s="10"/>
      <c r="I56" s="10"/>
      <c r="J56" s="20"/>
    </row>
    <row r="57" spans="1:10" ht="15">
      <c r="A57" s="7">
        <v>38808</v>
      </c>
      <c r="B57" s="18">
        <v>1399</v>
      </c>
      <c r="D57" s="9"/>
      <c r="E57" s="9"/>
      <c r="F57" s="9"/>
      <c r="G57" s="10"/>
      <c r="H57" s="10"/>
      <c r="I57" s="10"/>
      <c r="J57" s="20"/>
    </row>
    <row r="58" spans="1:10" ht="15">
      <c r="A58" s="7">
        <v>38838</v>
      </c>
      <c r="B58" s="18">
        <v>1341</v>
      </c>
      <c r="D58" s="9"/>
      <c r="E58" s="9"/>
      <c r="F58" s="9"/>
      <c r="G58" s="10"/>
      <c r="H58" s="10"/>
      <c r="I58" s="10"/>
      <c r="J58" s="20"/>
    </row>
    <row r="59" spans="1:10" ht="15">
      <c r="A59" s="7">
        <v>38869</v>
      </c>
      <c r="B59" s="18">
        <v>1409</v>
      </c>
      <c r="D59" s="9"/>
      <c r="E59" s="9"/>
      <c r="F59" s="9"/>
      <c r="G59" s="10"/>
      <c r="H59" s="10"/>
      <c r="I59" s="10"/>
      <c r="J59" s="20"/>
    </row>
    <row r="60" spans="1:10" ht="15">
      <c r="A60" s="7">
        <v>38899</v>
      </c>
      <c r="B60" s="18">
        <v>1367</v>
      </c>
      <c r="D60" s="9"/>
      <c r="E60" s="9"/>
      <c r="F60" s="9"/>
      <c r="G60" s="10"/>
      <c r="H60" s="10"/>
      <c r="I60" s="10"/>
      <c r="J60" s="20"/>
    </row>
    <row r="61" spans="1:10" ht="15">
      <c r="A61" s="7">
        <v>38930</v>
      </c>
      <c r="B61" s="18">
        <v>1483</v>
      </c>
      <c r="D61" s="9"/>
      <c r="E61" s="9"/>
      <c r="F61" s="9"/>
      <c r="G61" s="10"/>
      <c r="H61" s="10"/>
      <c r="I61" s="10"/>
      <c r="J61" s="20"/>
    </row>
    <row r="62" spans="1:10" ht="15.75" customHeight="1">
      <c r="A62" s="7">
        <v>38961</v>
      </c>
      <c r="B62" s="18">
        <v>1492</v>
      </c>
      <c r="D62" s="9"/>
      <c r="E62" s="9"/>
      <c r="F62" s="9"/>
      <c r="G62" s="10"/>
      <c r="H62" s="10"/>
      <c r="I62" s="10"/>
    </row>
    <row r="63" spans="1:10" ht="15.75" customHeight="1">
      <c r="A63" s="7">
        <v>38991</v>
      </c>
      <c r="B63" s="18">
        <v>1650</v>
      </c>
      <c r="D63" s="9"/>
      <c r="E63" s="9"/>
      <c r="F63" s="9"/>
      <c r="G63" s="10"/>
      <c r="H63" s="10"/>
      <c r="I63" s="10"/>
    </row>
    <row r="64" spans="1:10" ht="15.75" customHeight="1">
      <c r="A64" s="7">
        <v>39022</v>
      </c>
      <c r="B64" s="18">
        <v>1454</v>
      </c>
      <c r="D64" s="9"/>
      <c r="E64" s="9"/>
      <c r="F64" s="9"/>
      <c r="G64" s="10"/>
      <c r="H64" s="10"/>
      <c r="I64" s="10"/>
    </row>
    <row r="65" spans="1:9" ht="15.75" customHeight="1">
      <c r="A65" s="7">
        <v>39052</v>
      </c>
      <c r="B65" s="18">
        <v>1373</v>
      </c>
      <c r="D65" s="9"/>
      <c r="E65" s="9"/>
      <c r="F65" s="9"/>
      <c r="G65" s="10"/>
      <c r="H65" s="10"/>
      <c r="I65" s="10"/>
    </row>
    <row r="66" spans="1:9" ht="15.75" customHeight="1">
      <c r="A66" s="7">
        <v>39083</v>
      </c>
      <c r="B66" s="18">
        <v>1466</v>
      </c>
      <c r="D66" s="9"/>
      <c r="E66" s="9"/>
      <c r="F66" s="9"/>
      <c r="G66" s="10"/>
      <c r="H66" s="10"/>
      <c r="I66" s="10"/>
    </row>
    <row r="67" spans="1:9" ht="15.75" customHeight="1">
      <c r="A67" s="7">
        <v>39114</v>
      </c>
      <c r="B67" s="18">
        <v>1477</v>
      </c>
      <c r="D67" s="9"/>
      <c r="E67" s="9"/>
      <c r="F67" s="9"/>
      <c r="G67" s="10"/>
      <c r="H67" s="10"/>
      <c r="I67" s="10"/>
    </row>
    <row r="68" spans="1:9" ht="15.75" customHeight="1">
      <c r="A68" s="7">
        <v>39142</v>
      </c>
      <c r="B68" s="18">
        <v>1466</v>
      </c>
      <c r="D68" s="9"/>
      <c r="E68" s="9"/>
      <c r="F68" s="9"/>
      <c r="G68" s="10"/>
      <c r="H68" s="10"/>
      <c r="I68" s="10"/>
    </row>
    <row r="69" spans="1:9" ht="15.75" customHeight="1">
      <c r="A69" s="7">
        <v>39173</v>
      </c>
      <c r="B69" s="18">
        <v>1182</v>
      </c>
      <c r="D69" s="9"/>
      <c r="E69" s="9"/>
      <c r="F69" s="9"/>
      <c r="G69" s="10"/>
      <c r="H69" s="10"/>
      <c r="I69" s="10"/>
    </row>
    <row r="70" spans="1:9" ht="15.75" customHeight="1">
      <c r="A70" s="7">
        <v>39203</v>
      </c>
      <c r="B70" s="18">
        <v>1208</v>
      </c>
      <c r="D70" s="9"/>
      <c r="E70" s="9"/>
      <c r="F70" s="9"/>
      <c r="G70" s="10"/>
      <c r="H70" s="10"/>
      <c r="I70" s="10"/>
    </row>
    <row r="71" spans="1:9" ht="15.75" customHeight="1">
      <c r="A71" s="7">
        <v>39234</v>
      </c>
      <c r="B71" s="18">
        <v>1132</v>
      </c>
      <c r="D71" s="9"/>
      <c r="E71" s="9"/>
      <c r="F71" s="9"/>
      <c r="G71" s="10"/>
      <c r="H71" s="10"/>
      <c r="I71" s="10"/>
    </row>
    <row r="72" spans="1:9" ht="15.75" customHeight="1">
      <c r="A72" s="7">
        <v>39264</v>
      </c>
      <c r="B72" s="18">
        <v>1094</v>
      </c>
      <c r="D72" s="9"/>
      <c r="E72" s="9"/>
      <c r="F72" s="9"/>
      <c r="G72" s="10"/>
      <c r="H72" s="10"/>
      <c r="I72" s="10"/>
    </row>
    <row r="73" spans="1:9" ht="15.75" customHeight="1">
      <c r="A73" s="7">
        <v>39295</v>
      </c>
      <c r="B73" s="18">
        <v>1061</v>
      </c>
      <c r="D73" s="9"/>
      <c r="E73" s="9"/>
      <c r="F73" s="9"/>
      <c r="G73" s="10"/>
      <c r="H73" s="10"/>
      <c r="I73" s="10"/>
    </row>
    <row r="74" spans="1:9" ht="15.75" customHeight="1">
      <c r="A74" s="7">
        <v>39326</v>
      </c>
      <c r="B74" s="18">
        <v>1018</v>
      </c>
      <c r="D74" s="9"/>
      <c r="E74" s="9"/>
      <c r="F74" s="9"/>
      <c r="G74" s="10"/>
      <c r="H74" s="10"/>
      <c r="I74" s="10"/>
    </row>
    <row r="75" spans="1:9" ht="15.75" customHeight="1">
      <c r="A75" s="7">
        <v>39356</v>
      </c>
      <c r="B75" s="18">
        <v>1233</v>
      </c>
      <c r="D75" s="9"/>
      <c r="E75" s="9"/>
      <c r="F75" s="9"/>
      <c r="G75" s="10"/>
      <c r="H75" s="10"/>
      <c r="I75" s="10"/>
    </row>
    <row r="76" spans="1:9" ht="15.75" customHeight="1">
      <c r="A76" s="7">
        <v>39387</v>
      </c>
      <c r="B76" s="18">
        <v>1112</v>
      </c>
      <c r="D76" s="9"/>
      <c r="E76" s="9"/>
      <c r="F76" s="9"/>
      <c r="G76" s="10"/>
      <c r="H76" s="10"/>
      <c r="I76" s="10"/>
    </row>
    <row r="77" spans="1:9" ht="15.75" customHeight="1">
      <c r="A77" s="7">
        <v>39417</v>
      </c>
      <c r="B77" s="18">
        <v>1107</v>
      </c>
      <c r="D77" s="9"/>
      <c r="E77" s="9"/>
      <c r="F77" s="9"/>
      <c r="G77" s="10"/>
      <c r="H77" s="10"/>
      <c r="I77" s="10"/>
    </row>
    <row r="78" spans="1:9" ht="15.75" customHeight="1">
      <c r="A78" s="7">
        <v>39448</v>
      </c>
      <c r="B78" s="18">
        <v>1305</v>
      </c>
      <c r="D78" s="9"/>
      <c r="E78" s="9"/>
      <c r="F78" s="9"/>
      <c r="G78" s="10"/>
      <c r="H78" s="10"/>
      <c r="I78" s="10"/>
    </row>
    <row r="79" spans="1:9" ht="15.75" customHeight="1">
      <c r="A79" s="7">
        <v>39479</v>
      </c>
      <c r="B79" s="18">
        <v>1181</v>
      </c>
      <c r="D79" s="9"/>
      <c r="E79" s="9"/>
      <c r="F79" s="9"/>
      <c r="G79" s="10"/>
      <c r="H79" s="10"/>
      <c r="I79" s="10"/>
    </row>
    <row r="80" spans="1:9" ht="15.75" customHeight="1">
      <c r="A80" s="7">
        <v>39508</v>
      </c>
      <c r="B80" s="18">
        <v>1391</v>
      </c>
      <c r="D80" s="9"/>
      <c r="E80" s="9"/>
      <c r="F80" s="9"/>
      <c r="G80" s="10"/>
      <c r="H80" s="10"/>
      <c r="I80" s="10"/>
    </row>
    <row r="81" spans="1:9" ht="15.75" customHeight="1">
      <c r="A81" s="7">
        <v>39539</v>
      </c>
      <c r="B81" s="18">
        <v>1324</v>
      </c>
      <c r="D81" s="9"/>
      <c r="E81" s="9"/>
      <c r="F81" s="9"/>
      <c r="G81" s="10"/>
      <c r="H81" s="10"/>
      <c r="I81" s="10"/>
    </row>
    <row r="82" spans="1:9" ht="15.75" customHeight="1">
      <c r="A82" s="7">
        <v>39569</v>
      </c>
      <c r="B82" s="18">
        <v>1259</v>
      </c>
      <c r="D82" s="9"/>
      <c r="E82" s="9"/>
      <c r="F82" s="9"/>
      <c r="G82" s="10"/>
      <c r="H82" s="10"/>
      <c r="I82" s="10"/>
    </row>
    <row r="83" spans="1:9" ht="15.75" customHeight="1">
      <c r="A83" s="7">
        <v>39600</v>
      </c>
      <c r="B83" s="18">
        <v>1236</v>
      </c>
      <c r="D83" s="9"/>
      <c r="E83" s="9"/>
      <c r="F83" s="9"/>
      <c r="G83" s="10"/>
      <c r="H83" s="10"/>
      <c r="I83" s="10"/>
    </row>
    <row r="84" spans="1:9" ht="15.75" customHeight="1">
      <c r="A84" s="7">
        <v>39630</v>
      </c>
      <c r="B84" s="18">
        <v>1227</v>
      </c>
      <c r="D84" s="9"/>
      <c r="E84" s="9"/>
      <c r="F84" s="9"/>
      <c r="G84" s="10"/>
      <c r="H84" s="10"/>
      <c r="I84" s="10"/>
    </row>
    <row r="85" spans="1:9" ht="15.75" customHeight="1">
      <c r="A85" s="7">
        <v>39661</v>
      </c>
      <c r="B85" s="18">
        <v>1294</v>
      </c>
      <c r="D85" s="9"/>
      <c r="E85" s="9"/>
      <c r="F85" s="9"/>
      <c r="G85" s="10"/>
      <c r="H85" s="10"/>
      <c r="I85" s="10"/>
    </row>
    <row r="86" spans="1:9" ht="15.75" customHeight="1">
      <c r="A86" s="7">
        <v>39692</v>
      </c>
      <c r="B86" s="18">
        <v>1083</v>
      </c>
      <c r="D86" s="9"/>
      <c r="E86" s="9"/>
      <c r="F86" s="9"/>
      <c r="G86" s="10"/>
      <c r="H86" s="10"/>
      <c r="I86" s="10"/>
    </row>
    <row r="87" spans="1:9" ht="15.75" customHeight="1">
      <c r="A87" s="7">
        <v>39722</v>
      </c>
      <c r="B87" s="18">
        <v>1404</v>
      </c>
      <c r="D87" s="9"/>
      <c r="E87" s="9"/>
      <c r="F87" s="9"/>
      <c r="G87" s="10"/>
      <c r="H87" s="10"/>
      <c r="I87" s="10"/>
    </row>
    <row r="88" spans="1:9" ht="15.75" customHeight="1">
      <c r="A88" s="7">
        <v>39753</v>
      </c>
      <c r="B88" s="18">
        <v>1329</v>
      </c>
      <c r="D88" s="9"/>
      <c r="E88" s="9"/>
      <c r="F88" s="9"/>
      <c r="G88" s="10"/>
      <c r="H88" s="10"/>
      <c r="I88" s="10"/>
    </row>
    <row r="89" spans="1:9" ht="15.75" customHeight="1">
      <c r="A89" s="7">
        <v>39783</v>
      </c>
      <c r="B89" s="18">
        <v>1107</v>
      </c>
      <c r="D89" s="9"/>
      <c r="E89" s="9"/>
      <c r="F89" s="9"/>
      <c r="G89" s="10"/>
      <c r="H89" s="10"/>
      <c r="I89" s="10"/>
    </row>
    <row r="90" spans="1:9" ht="15.75" customHeight="1">
      <c r="A90" s="7">
        <v>39814</v>
      </c>
      <c r="B90" s="18">
        <v>1313</v>
      </c>
      <c r="D90" s="9"/>
      <c r="E90" s="9"/>
      <c r="F90" s="9"/>
      <c r="G90" s="10"/>
      <c r="H90" s="10"/>
      <c r="I90" s="10"/>
    </row>
    <row r="91" spans="1:9" ht="15.75" customHeight="1">
      <c r="A91" s="7">
        <v>39845</v>
      </c>
      <c r="B91" s="18">
        <v>1156</v>
      </c>
      <c r="D91" s="9"/>
      <c r="E91" s="9"/>
      <c r="F91" s="9"/>
      <c r="G91" s="10"/>
      <c r="H91" s="10"/>
      <c r="I91" s="10"/>
    </row>
    <row r="92" spans="1:9" ht="15.75" customHeight="1">
      <c r="A92" s="7">
        <v>39873</v>
      </c>
      <c r="B92" s="18">
        <v>1184</v>
      </c>
      <c r="D92" s="9"/>
      <c r="E92" s="9"/>
      <c r="F92" s="9"/>
      <c r="G92" s="10"/>
      <c r="H92" s="10"/>
      <c r="I92" s="10"/>
    </row>
    <row r="93" spans="1:9" ht="15.75" customHeight="1">
      <c r="A93" s="7">
        <v>39904</v>
      </c>
      <c r="B93" s="18">
        <v>1404</v>
      </c>
      <c r="D93" s="9"/>
      <c r="E93" s="9"/>
      <c r="F93" s="9"/>
      <c r="G93" s="10"/>
      <c r="H93" s="10"/>
      <c r="I93" s="10"/>
    </row>
    <row r="94" spans="1:9" ht="15.75" customHeight="1">
      <c r="A94" s="7">
        <v>39934</v>
      </c>
      <c r="B94" s="18">
        <v>1310</v>
      </c>
      <c r="D94" s="9"/>
      <c r="E94" s="9"/>
      <c r="F94" s="9"/>
      <c r="G94" s="10"/>
      <c r="H94" s="10"/>
      <c r="I94" s="10"/>
    </row>
    <row r="95" spans="1:9" ht="15.75" customHeight="1">
      <c r="A95" s="7">
        <v>39965</v>
      </c>
      <c r="B95" s="18">
        <v>1200</v>
      </c>
      <c r="D95" s="9"/>
      <c r="E95" s="9"/>
      <c r="F95" s="9"/>
      <c r="G95" s="10"/>
      <c r="H95" s="10"/>
      <c r="I95" s="10"/>
    </row>
    <row r="96" spans="1:9" ht="15.75" customHeight="1">
      <c r="A96" s="7">
        <v>39995</v>
      </c>
      <c r="B96" s="18">
        <v>1396</v>
      </c>
      <c r="D96" s="9"/>
      <c r="E96" s="9"/>
      <c r="F96" s="9"/>
      <c r="G96" s="10"/>
      <c r="H96" s="10"/>
      <c r="I96" s="10"/>
    </row>
    <row r="97" spans="1:9" ht="15.75" customHeight="1">
      <c r="A97" s="7">
        <v>40026</v>
      </c>
      <c r="B97" s="18">
        <v>1373</v>
      </c>
      <c r="D97" s="9"/>
      <c r="E97" s="9"/>
      <c r="F97" s="9"/>
      <c r="G97" s="10"/>
      <c r="H97" s="10"/>
      <c r="I97" s="10"/>
    </row>
    <row r="98" spans="1:9" ht="15.75" customHeight="1">
      <c r="A98" s="7">
        <v>40057</v>
      </c>
      <c r="B98" s="18">
        <v>1259</v>
      </c>
      <c r="D98" s="9"/>
      <c r="E98" s="9"/>
      <c r="F98" s="9"/>
      <c r="G98" s="10"/>
      <c r="H98" s="10"/>
      <c r="I98" s="10"/>
    </row>
    <row r="99" spans="1:9" ht="15.75" customHeight="1">
      <c r="A99" s="7">
        <v>40087</v>
      </c>
      <c r="B99" s="18">
        <v>1295</v>
      </c>
      <c r="D99" s="9"/>
      <c r="E99" s="9"/>
      <c r="F99" s="9"/>
      <c r="G99" s="10"/>
      <c r="H99" s="10"/>
      <c r="I99" s="10"/>
    </row>
    <row r="100" spans="1:9" ht="15.75" customHeight="1">
      <c r="A100" s="7">
        <v>40118</v>
      </c>
      <c r="B100" s="18">
        <v>1100</v>
      </c>
      <c r="D100" s="9"/>
      <c r="E100" s="9"/>
      <c r="F100" s="9"/>
      <c r="G100" s="10"/>
      <c r="H100" s="10"/>
      <c r="I100" s="10"/>
    </row>
    <row r="101" spans="1:9" ht="15.75" customHeight="1">
      <c r="A101" s="7">
        <v>40148</v>
      </c>
      <c r="B101" s="18">
        <v>1097</v>
      </c>
      <c r="D101" s="9"/>
      <c r="E101" s="9"/>
      <c r="F101" s="9"/>
      <c r="G101" s="10"/>
      <c r="H101" s="10"/>
      <c r="I101" s="10"/>
    </row>
    <row r="102" spans="1:9" ht="15.75" customHeight="1">
      <c r="A102" s="7">
        <v>40179</v>
      </c>
      <c r="B102" s="18">
        <v>1357</v>
      </c>
      <c r="D102" s="9"/>
      <c r="E102" s="9"/>
      <c r="F102" s="9"/>
      <c r="G102" s="10"/>
      <c r="H102" s="10"/>
      <c r="I102" s="10"/>
    </row>
    <row r="103" spans="1:9" ht="15.75" customHeight="1">
      <c r="A103" s="7">
        <v>40210</v>
      </c>
      <c r="B103" s="18">
        <v>1256</v>
      </c>
      <c r="D103" s="9"/>
      <c r="E103" s="9"/>
      <c r="F103" s="9"/>
      <c r="G103" s="10"/>
      <c r="H103" s="10"/>
      <c r="I103" s="10"/>
    </row>
    <row r="104" spans="1:9" ht="15.75" customHeight="1">
      <c r="A104" s="7">
        <v>40238</v>
      </c>
      <c r="B104" s="18">
        <v>1350</v>
      </c>
      <c r="D104" s="9"/>
      <c r="E104" s="9"/>
      <c r="F104" s="9"/>
      <c r="G104" s="10"/>
      <c r="H104" s="10"/>
      <c r="I104" s="10"/>
    </row>
    <row r="105" spans="1:9" ht="15.75" customHeight="1">
      <c r="A105" s="7">
        <v>40269</v>
      </c>
      <c r="B105" s="18">
        <v>1318</v>
      </c>
      <c r="D105" s="9"/>
      <c r="E105" s="9"/>
      <c r="F105" s="9"/>
      <c r="G105" s="10"/>
      <c r="H105" s="10"/>
      <c r="I105" s="10"/>
    </row>
    <row r="106" spans="1:9" ht="15.75" customHeight="1">
      <c r="A106" s="7">
        <v>40299</v>
      </c>
      <c r="B106" s="18">
        <v>1271</v>
      </c>
      <c r="D106" s="9"/>
      <c r="E106" s="9"/>
      <c r="F106" s="9"/>
      <c r="G106" s="10"/>
      <c r="H106" s="10"/>
      <c r="I106" s="10"/>
    </row>
    <row r="107" spans="1:9" ht="15.75" customHeight="1">
      <c r="A107" s="7">
        <v>40330</v>
      </c>
      <c r="B107" s="18">
        <v>1439</v>
      </c>
      <c r="D107" s="9"/>
      <c r="E107" s="9"/>
      <c r="F107" s="9"/>
      <c r="G107" s="10"/>
      <c r="H107" s="10"/>
      <c r="I107" s="10"/>
    </row>
    <row r="108" spans="1:9" ht="15.75" customHeight="1">
      <c r="A108" s="7">
        <v>40360</v>
      </c>
      <c r="B108" s="18">
        <v>1441</v>
      </c>
      <c r="D108" s="9"/>
      <c r="E108" s="9"/>
      <c r="F108" s="9"/>
      <c r="G108" s="10"/>
      <c r="H108" s="10"/>
      <c r="I108" s="10"/>
    </row>
    <row r="109" spans="1:9" ht="15.75" customHeight="1">
      <c r="A109" s="7">
        <v>40391</v>
      </c>
      <c r="B109" s="18">
        <v>1352</v>
      </c>
      <c r="D109" s="9"/>
      <c r="E109" s="9"/>
      <c r="F109" s="9"/>
      <c r="G109" s="10"/>
      <c r="H109" s="10"/>
      <c r="I109" s="10"/>
    </row>
    <row r="110" spans="1:9" ht="15.75" customHeight="1">
      <c r="A110" s="7">
        <v>40422</v>
      </c>
      <c r="B110" s="18">
        <v>1339</v>
      </c>
      <c r="D110" s="9"/>
      <c r="E110" s="9"/>
      <c r="F110" s="9"/>
      <c r="G110" s="10"/>
      <c r="H110" s="10"/>
      <c r="I110" s="10"/>
    </row>
    <row r="111" spans="1:9" ht="15.75" customHeight="1">
      <c r="A111" s="7">
        <v>40452</v>
      </c>
      <c r="B111" s="18">
        <v>1351</v>
      </c>
      <c r="D111" s="9"/>
      <c r="E111" s="9"/>
      <c r="F111" s="9"/>
      <c r="G111" s="10"/>
      <c r="H111" s="10"/>
      <c r="I111" s="10"/>
    </row>
    <row r="112" spans="1:9" ht="15.75" customHeight="1">
      <c r="A112" s="7">
        <v>40483</v>
      </c>
      <c r="B112" s="18">
        <v>1197</v>
      </c>
      <c r="D112" s="9"/>
      <c r="E112" s="9"/>
      <c r="F112" s="9"/>
      <c r="G112" s="10"/>
      <c r="H112" s="10"/>
      <c r="I112" s="10"/>
    </row>
    <row r="113" spans="1:9" ht="15.75" customHeight="1">
      <c r="A113" s="7">
        <v>40513</v>
      </c>
      <c r="B113" s="18">
        <v>1333</v>
      </c>
      <c r="D113" s="9"/>
      <c r="E113" s="9"/>
      <c r="F113" s="9"/>
      <c r="G113" s="10"/>
      <c r="H113" s="10"/>
      <c r="I113" s="10"/>
    </row>
    <row r="114" spans="1:9" ht="15.75" customHeight="1">
      <c r="A114" s="7">
        <v>40544</v>
      </c>
      <c r="B114" s="18">
        <v>1339</v>
      </c>
      <c r="D114" s="9"/>
      <c r="E114" s="9"/>
      <c r="F114" s="9"/>
      <c r="G114" s="10"/>
      <c r="H114" s="10"/>
      <c r="I114" s="10"/>
    </row>
    <row r="115" spans="1:9" ht="15.75" customHeight="1">
      <c r="A115" s="7">
        <v>40575</v>
      </c>
      <c r="B115" s="18">
        <v>1307</v>
      </c>
      <c r="D115" s="9"/>
      <c r="E115" s="9"/>
      <c r="F115" s="9"/>
      <c r="G115" s="10"/>
      <c r="H115" s="10"/>
      <c r="I115" s="10"/>
    </row>
    <row r="116" spans="1:9" ht="15.75" customHeight="1">
      <c r="A116" s="7">
        <v>40603</v>
      </c>
      <c r="F116" s="9"/>
    </row>
    <row r="117" spans="1:9" ht="15.75" customHeight="1">
      <c r="A117" s="7">
        <v>40634</v>
      </c>
      <c r="F117" s="9"/>
    </row>
    <row r="118" spans="1:9" ht="15.75" customHeight="1">
      <c r="A118" s="7">
        <v>40664</v>
      </c>
      <c r="F118" s="9"/>
    </row>
    <row r="119" spans="1:9" ht="15.75" customHeight="1">
      <c r="A119" s="7">
        <v>40695</v>
      </c>
      <c r="F119" s="9"/>
    </row>
    <row r="120" spans="1:9" ht="15.75" customHeight="1">
      <c r="A120" s="7">
        <v>40725</v>
      </c>
      <c r="F120" s="9"/>
    </row>
    <row r="121" spans="1:9" ht="15.75" customHeight="1">
      <c r="A121" s="7">
        <v>40756</v>
      </c>
      <c r="F121" s="9"/>
    </row>
    <row r="122" spans="1:9" ht="15.75" customHeight="1">
      <c r="A122" s="7">
        <v>40787</v>
      </c>
      <c r="F122" s="9"/>
    </row>
    <row r="123" spans="1:9" ht="15.75" customHeight="1">
      <c r="A123" s="7">
        <v>40817</v>
      </c>
      <c r="F123" s="9"/>
    </row>
    <row r="124" spans="1:9" ht="15.75" customHeight="1">
      <c r="A124" s="7">
        <v>40848</v>
      </c>
      <c r="F124" s="9"/>
    </row>
    <row r="125" spans="1:9" ht="15.75" customHeight="1">
      <c r="A125" s="7">
        <v>40878</v>
      </c>
      <c r="F125" s="9"/>
    </row>
    <row r="126" spans="1:9" ht="15.75" customHeight="1">
      <c r="A126" s="7">
        <v>40909</v>
      </c>
      <c r="F126" s="9"/>
    </row>
    <row r="127" spans="1:9" ht="15.75" customHeight="1">
      <c r="A127" s="7">
        <v>40940</v>
      </c>
      <c r="F127" s="9"/>
    </row>
    <row r="128" spans="1:9" ht="15.75" customHeight="1">
      <c r="A128" s="7">
        <v>40969</v>
      </c>
      <c r="F128" s="9"/>
    </row>
    <row r="129" spans="1:6" ht="15.75" customHeight="1">
      <c r="A129" s="7">
        <v>41000</v>
      </c>
      <c r="F129" s="9"/>
    </row>
    <row r="130" spans="1:6" ht="15.75" customHeight="1">
      <c r="A130" s="7">
        <v>41030</v>
      </c>
      <c r="F130" s="9"/>
    </row>
    <row r="131" spans="1:6" ht="15.75" customHeight="1">
      <c r="A131" s="7">
        <v>41061</v>
      </c>
      <c r="F131" s="9"/>
    </row>
    <row r="132" spans="1:6" ht="15.75" customHeight="1">
      <c r="A132" s="7">
        <v>41091</v>
      </c>
      <c r="F132" s="9"/>
    </row>
    <row r="133" spans="1:6" ht="15.75" customHeight="1">
      <c r="A133" s="7">
        <v>41122</v>
      </c>
      <c r="F133" s="9"/>
    </row>
    <row r="134" spans="1:6" ht="15.75" customHeight="1">
      <c r="F134" s="9"/>
    </row>
  </sheetData>
  <mergeCells count="1"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Reza Anggoro</dc:creator>
  <cp:lastModifiedBy>Dede Reza Anggoro</cp:lastModifiedBy>
  <dcterms:created xsi:type="dcterms:W3CDTF">2022-10-10T12:46:38Z</dcterms:created>
  <dcterms:modified xsi:type="dcterms:W3CDTF">2022-10-10T13:25:41Z</dcterms:modified>
</cp:coreProperties>
</file>