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5DDB276E-A9FD-41F4-A1FC-64290D4BBF74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9" i="1" l="1"/>
  <c r="N29" i="1"/>
  <c r="M29" i="1"/>
  <c r="G29" i="1"/>
  <c r="N27" i="1"/>
  <c r="M27" i="1"/>
  <c r="G27" i="1"/>
  <c r="B48" i="1"/>
  <c r="G22" i="1"/>
  <c r="K22" i="1"/>
  <c r="M22" i="1"/>
  <c r="N22" i="1"/>
  <c r="G23" i="1"/>
  <c r="K23" i="1"/>
  <c r="M23" i="1"/>
  <c r="N23" i="1"/>
  <c r="M30" i="1" l="1"/>
  <c r="N30" i="1"/>
  <c r="G30" i="1"/>
  <c r="G20" i="1" l="1"/>
  <c r="G21" i="1"/>
  <c r="K20" i="1"/>
  <c r="K21" i="1"/>
  <c r="K15" i="1"/>
  <c r="K16" i="1"/>
  <c r="N20" i="1"/>
  <c r="N21" i="1"/>
  <c r="M20" i="1"/>
  <c r="M21" i="1"/>
  <c r="B37" i="1" l="1"/>
  <c r="B38" i="1"/>
  <c r="B39" i="1"/>
  <c r="B40" i="1"/>
  <c r="B41" i="1"/>
  <c r="B42" i="1"/>
  <c r="B43" i="1"/>
  <c r="B44" i="1"/>
  <c r="B45" i="1"/>
  <c r="B46" i="1"/>
  <c r="B47" i="1"/>
  <c r="B49" i="1"/>
  <c r="B50" i="1"/>
  <c r="B51" i="1"/>
  <c r="B52" i="1"/>
  <c r="B53" i="1"/>
  <c r="B54" i="1"/>
  <c r="B55" i="1"/>
  <c r="B56" i="1"/>
  <c r="B57" i="1"/>
  <c r="B58" i="1"/>
  <c r="B59" i="1"/>
  <c r="M11" i="1"/>
  <c r="N11" i="1"/>
  <c r="M12" i="1"/>
  <c r="N12" i="1"/>
  <c r="M13" i="1"/>
  <c r="N13" i="1"/>
  <c r="M14" i="1"/>
  <c r="N14" i="1"/>
  <c r="M15" i="1"/>
  <c r="N15" i="1"/>
  <c r="M16" i="1"/>
  <c r="N16" i="1"/>
  <c r="M17" i="1"/>
  <c r="N17" i="1"/>
  <c r="M18" i="1"/>
  <c r="N18" i="1"/>
  <c r="M19" i="1"/>
  <c r="N19" i="1"/>
  <c r="M24" i="1"/>
  <c r="N24" i="1"/>
  <c r="M25" i="1"/>
  <c r="N25" i="1"/>
  <c r="M26" i="1"/>
  <c r="N26" i="1"/>
  <c r="M28" i="1"/>
  <c r="N28" i="1"/>
  <c r="M31" i="1"/>
  <c r="N31" i="1"/>
  <c r="N10" i="1"/>
  <c r="M10" i="1"/>
  <c r="M32" i="1" l="1"/>
  <c r="N32" i="1"/>
  <c r="K31" i="1"/>
  <c r="K28" i="1"/>
  <c r="K26" i="1"/>
  <c r="K25" i="1"/>
  <c r="K24" i="1"/>
  <c r="K19" i="1"/>
  <c r="K18" i="1"/>
  <c r="K17" i="1"/>
  <c r="K14" i="1"/>
  <c r="K13" i="1"/>
  <c r="K12" i="1"/>
  <c r="K11" i="1"/>
  <c r="K10" i="1"/>
  <c r="G28" i="1" l="1"/>
  <c r="G26" i="1"/>
  <c r="G11" i="1"/>
  <c r="G12" i="1"/>
  <c r="G13" i="1"/>
  <c r="G14" i="1"/>
  <c r="G15" i="1"/>
  <c r="G16" i="1"/>
  <c r="G17" i="1"/>
  <c r="G18" i="1"/>
  <c r="G19" i="1"/>
  <c r="G24" i="1"/>
  <c r="G25" i="1"/>
  <c r="G31" i="1"/>
  <c r="G10" i="1"/>
</calcChain>
</file>

<file path=xl/sharedStrings.xml><?xml version="1.0" encoding="utf-8"?>
<sst xmlns="http://schemas.openxmlformats.org/spreadsheetml/2006/main" count="78" uniqueCount="60">
  <si>
    <t>Učešće članova u implementaciji po funkcionalnostima</t>
  </si>
  <si>
    <t>Storypoints</t>
  </si>
  <si>
    <t>Plan</t>
  </si>
  <si>
    <t>procentualno učešće</t>
  </si>
  <si>
    <t>Bodovanje učešća</t>
  </si>
  <si>
    <t xml:space="preserve">Opis funkcionalnosti
</t>
  </si>
  <si>
    <t>U koje tabele se dodaju (ili mijenjaju) zapisi za navedenu funkcionalnost</t>
  </si>
  <si>
    <t>Amra Dedić</t>
  </si>
  <si>
    <t>Alma Husković</t>
  </si>
  <si>
    <t>Sumarno treba biti 100%</t>
  </si>
  <si>
    <t>Član 1</t>
  </si>
  <si>
    <t>Član 2</t>
  </si>
  <si>
    <t>Menadzer</t>
  </si>
  <si>
    <t>Upolad i prikaz slika</t>
  </si>
  <si>
    <t>Obavijest</t>
  </si>
  <si>
    <t>Microsoft Identity autentifikacija</t>
  </si>
  <si>
    <t>Korisnik, Kupac, Menadzer</t>
  </si>
  <si>
    <t>Upravljanje obavijestima</t>
  </si>
  <si>
    <t>Dodavanje kategorije obavijesti</t>
  </si>
  <si>
    <t>ObavijestKategorija</t>
  </si>
  <si>
    <t>Dodavanje tipa karte</t>
  </si>
  <si>
    <t>TipKarte</t>
  </si>
  <si>
    <t>Dodavanje vrste karte</t>
  </si>
  <si>
    <t>VrstaPopusta</t>
  </si>
  <si>
    <t>Kreiranje izvještaja</t>
  </si>
  <si>
    <t>Vozilo</t>
  </si>
  <si>
    <t>Evidencija linija</t>
  </si>
  <si>
    <t>Linija</t>
  </si>
  <si>
    <t>Upravljanje gadovima</t>
  </si>
  <si>
    <t>Grad</t>
  </si>
  <si>
    <t>Upravljanje drzavama</t>
  </si>
  <si>
    <t>Drzava</t>
  </si>
  <si>
    <t>Upravljanje vozacima</t>
  </si>
  <si>
    <t>Vozac</t>
  </si>
  <si>
    <t>Korisnik</t>
  </si>
  <si>
    <t>Unos feedback-a</t>
  </si>
  <si>
    <t>Opšte</t>
  </si>
  <si>
    <t>Bootstrap template</t>
  </si>
  <si>
    <t>Ukupni bodovi:</t>
  </si>
  <si>
    <t>Popis tabela</t>
  </si>
  <si>
    <t>Da li je obuhvaćena u spisku funkcionalnosti</t>
  </si>
  <si>
    <t>Izvjestaj</t>
  </si>
  <si>
    <t>Kupac</t>
  </si>
  <si>
    <t>Karta</t>
  </si>
  <si>
    <t>Feedback</t>
  </si>
  <si>
    <t>Stajalista</t>
  </si>
  <si>
    <t>2 way autentifikacija-Google autentifikator</t>
  </si>
  <si>
    <t>KreditnaKartica</t>
  </si>
  <si>
    <t>Kupovina karte</t>
  </si>
  <si>
    <t>Upravljanje kreditnim karticama-Angular</t>
  </si>
  <si>
    <t>Login i Registracija sa JWT-Angular</t>
  </si>
  <si>
    <t>AutentifikacijaController</t>
  </si>
  <si>
    <t>Slanje emaila</t>
  </si>
  <si>
    <t>SMS gateway</t>
  </si>
  <si>
    <t>Quartz.net (slanje emaila)</t>
  </si>
  <si>
    <t>LinijaVozilo</t>
  </si>
  <si>
    <t>Linija, Stajalista, LinijaVozilo</t>
  </si>
  <si>
    <t>Stanje na dan 03.03.2022</t>
  </si>
  <si>
    <t>Evidencija vozila - Angular</t>
  </si>
  <si>
    <t>Izdavanje računa (mail)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</si>
</sst>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0" tint="-0.499984740745262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theme="4" tint="0.59999389629810485"/>
      <name val="Calibri"/>
      <family val="2"/>
      <charset val="238"/>
      <scheme val="minor"/>
    </font>
    <font>
      <sz val="11"/>
      <color theme="4" tint="0.59999389629810485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9" fontId="0" fillId="0" borderId="1" xfId="1" applyFont="1" applyBorder="1" applyAlignment="1">
      <alignment horizontal="center" vertical="center"/>
    </xf>
    <xf numFmtId="9" fontId="0" fillId="0" borderId="1" xfId="1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9" fontId="4" fillId="0" borderId="1" xfId="1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9" fontId="4" fillId="2" borderId="1" xfId="1" applyFont="1" applyFill="1" applyBorder="1" applyAlignment="1">
      <alignment horizontal="center"/>
    </xf>
    <xf numFmtId="9" fontId="8" fillId="3" borderId="1" xfId="1" applyFont="1" applyFill="1" applyBorder="1" applyAlignment="1">
      <alignment horizontal="center"/>
    </xf>
    <xf numFmtId="0" fontId="6" fillId="0" borderId="1" xfId="1" applyNumberFormat="1" applyFont="1" applyBorder="1" applyAlignment="1">
      <alignment horizontal="center" vertical="center"/>
    </xf>
    <xf numFmtId="164" fontId="9" fillId="0" borderId="4" xfId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wrapText="1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5" borderId="1" xfId="0" applyFont="1" applyFill="1" applyBorder="1" applyAlignment="1">
      <alignment horizontal="center" wrapText="1"/>
    </xf>
    <xf numFmtId="0" fontId="0" fillId="5" borderId="6" xfId="0" applyFill="1" applyBorder="1"/>
    <xf numFmtId="0" fontId="0" fillId="0" borderId="8" xfId="0" applyBorder="1" applyAlignment="1">
      <alignment horizontal="left" vertical="center"/>
    </xf>
    <xf numFmtId="0" fontId="2" fillId="4" borderId="3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0" xfId="0" applyFont="1"/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9" fontId="9" fillId="0" borderId="1" xfId="1" applyFont="1" applyBorder="1" applyAlignment="1">
      <alignment horizontal="center" vertical="center"/>
    </xf>
    <xf numFmtId="9" fontId="9" fillId="0" borderId="1" xfId="1" applyFont="1" applyBorder="1" applyAlignment="1">
      <alignment horizontal="center"/>
    </xf>
    <xf numFmtId="9" fontId="9" fillId="2" borderId="1" xfId="1" applyFont="1" applyFill="1" applyBorder="1" applyAlignment="1">
      <alignment horizontal="center"/>
    </xf>
    <xf numFmtId="9" fontId="9" fillId="3" borderId="1" xfId="1" applyFont="1" applyFill="1" applyBorder="1" applyAlignment="1">
      <alignment horizontal="center"/>
    </xf>
    <xf numFmtId="0" fontId="0" fillId="0" borderId="4" xfId="0" applyFill="1" applyBorder="1"/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right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workbookViewId="0">
      <selection activeCell="E38" sqref="E38"/>
    </sheetView>
  </sheetViews>
  <sheetFormatPr defaultRowHeight="15" x14ac:dyDescent="0.25"/>
  <cols>
    <col min="1" max="1" width="17.28515625" customWidth="1"/>
    <col min="2" max="2" width="41.28515625" style="7" customWidth="1"/>
    <col min="3" max="3" width="11.7109375" style="1" customWidth="1"/>
    <col min="4" max="4" width="25.85546875" style="7" customWidth="1"/>
    <col min="5" max="7" width="9.140625" style="1"/>
    <col min="8" max="8" width="1.140625" style="1" customWidth="1"/>
    <col min="12" max="12" width="1.42578125" customWidth="1"/>
  </cols>
  <sheetData>
    <row r="1" spans="1:14" x14ac:dyDescent="0.25">
      <c r="A1" s="46" t="s">
        <v>0</v>
      </c>
      <c r="B1" s="46"/>
      <c r="C1" s="46"/>
      <c r="D1" s="46"/>
      <c r="E1" s="46"/>
      <c r="F1" s="46"/>
      <c r="G1" s="46"/>
    </row>
    <row r="5" spans="1:14" x14ac:dyDescent="0.25">
      <c r="H5" s="29"/>
    </row>
    <row r="6" spans="1:14" x14ac:dyDescent="0.25">
      <c r="A6" s="29"/>
      <c r="B6" s="29"/>
      <c r="C6" s="29"/>
      <c r="D6" s="29"/>
      <c r="E6" s="29"/>
      <c r="F6" s="29"/>
      <c r="G6" s="29"/>
      <c r="H6" s="29"/>
    </row>
    <row r="7" spans="1:14" x14ac:dyDescent="0.25">
      <c r="A7" s="22"/>
      <c r="B7" s="23"/>
      <c r="C7" s="47" t="s">
        <v>1</v>
      </c>
      <c r="D7" s="23"/>
      <c r="E7" s="44" t="s">
        <v>2</v>
      </c>
      <c r="F7" s="44"/>
      <c r="G7" s="44"/>
      <c r="H7" s="9"/>
      <c r="I7" s="42" t="s">
        <v>57</v>
      </c>
      <c r="J7" s="43"/>
      <c r="K7" s="43"/>
      <c r="L7" s="43"/>
      <c r="M7" s="43"/>
      <c r="N7" s="43"/>
    </row>
    <row r="8" spans="1:14" x14ac:dyDescent="0.25">
      <c r="A8" s="22"/>
      <c r="B8" s="23"/>
      <c r="C8" s="47"/>
      <c r="D8" s="23"/>
      <c r="E8" s="44"/>
      <c r="F8" s="44"/>
      <c r="G8" s="44"/>
      <c r="H8" s="9"/>
      <c r="I8" s="42" t="s">
        <v>3</v>
      </c>
      <c r="J8" s="43"/>
      <c r="K8" s="43"/>
      <c r="L8" s="27"/>
      <c r="M8" s="43" t="s">
        <v>4</v>
      </c>
      <c r="N8" s="43"/>
    </row>
    <row r="9" spans="1:14" ht="51.75" customHeight="1" x14ac:dyDescent="0.25">
      <c r="A9" s="25"/>
      <c r="B9" s="20" t="s">
        <v>5</v>
      </c>
      <c r="C9" s="47"/>
      <c r="D9" s="20" t="s">
        <v>6</v>
      </c>
      <c r="E9" s="24" t="s">
        <v>7</v>
      </c>
      <c r="F9" s="24" t="s">
        <v>8</v>
      </c>
      <c r="G9" s="21" t="s">
        <v>9</v>
      </c>
      <c r="H9" s="10"/>
      <c r="I9" s="17" t="s">
        <v>10</v>
      </c>
      <c r="J9" s="17" t="s">
        <v>11</v>
      </c>
      <c r="K9" s="18"/>
      <c r="L9" s="19"/>
      <c r="M9" s="17" t="s">
        <v>10</v>
      </c>
      <c r="N9" s="17" t="s">
        <v>11</v>
      </c>
    </row>
    <row r="10" spans="1:14" x14ac:dyDescent="0.25">
      <c r="A10" s="50" t="s">
        <v>12</v>
      </c>
      <c r="B10" s="26" t="s">
        <v>13</v>
      </c>
      <c r="C10" s="28">
        <v>2</v>
      </c>
      <c r="D10" s="6" t="s">
        <v>14</v>
      </c>
      <c r="E10" s="3">
        <v>0</v>
      </c>
      <c r="F10" s="4">
        <v>1</v>
      </c>
      <c r="G10" s="8">
        <f>SUM(E10:F10)</f>
        <v>1</v>
      </c>
      <c r="H10" s="11"/>
      <c r="I10" s="3">
        <v>0</v>
      </c>
      <c r="J10" s="4">
        <v>1</v>
      </c>
      <c r="K10" s="8">
        <f>SUM(I10:J10)</f>
        <v>1</v>
      </c>
      <c r="L10" s="12"/>
      <c r="M10" s="13">
        <f>$C10*I10</f>
        <v>0</v>
      </c>
      <c r="N10" s="13">
        <f>$C10*J10</f>
        <v>2</v>
      </c>
    </row>
    <row r="11" spans="1:14" x14ac:dyDescent="0.25">
      <c r="A11" s="50"/>
      <c r="B11" s="26" t="s">
        <v>17</v>
      </c>
      <c r="C11" s="28">
        <v>0</v>
      </c>
      <c r="D11" s="6" t="s">
        <v>14</v>
      </c>
      <c r="E11" s="3">
        <v>0</v>
      </c>
      <c r="F11" s="4">
        <v>1</v>
      </c>
      <c r="G11" s="8">
        <f t="shared" ref="G11:G22" si="0">SUM(E11:F11)</f>
        <v>1</v>
      </c>
      <c r="H11" s="11"/>
      <c r="I11" s="3">
        <v>0</v>
      </c>
      <c r="J11" s="4">
        <v>1</v>
      </c>
      <c r="K11" s="8">
        <f t="shared" ref="K11:K21" si="1">SUM(I11:J11)</f>
        <v>1</v>
      </c>
      <c r="L11" s="12"/>
      <c r="M11" s="13">
        <f t="shared" ref="M11:M21" si="2">$C11*I11</f>
        <v>0</v>
      </c>
      <c r="N11" s="13">
        <f t="shared" ref="N11:N21" si="3">$C11*J11</f>
        <v>0</v>
      </c>
    </row>
    <row r="12" spans="1:14" x14ac:dyDescent="0.25">
      <c r="A12" s="50"/>
      <c r="B12" s="26" t="s">
        <v>18</v>
      </c>
      <c r="C12" s="28">
        <v>0</v>
      </c>
      <c r="D12" s="6" t="s">
        <v>19</v>
      </c>
      <c r="E12" s="3">
        <v>0</v>
      </c>
      <c r="F12" s="4">
        <v>1</v>
      </c>
      <c r="G12" s="8">
        <f t="shared" si="0"/>
        <v>1</v>
      </c>
      <c r="H12" s="11"/>
      <c r="I12" s="3">
        <v>0</v>
      </c>
      <c r="J12" s="4">
        <v>1</v>
      </c>
      <c r="K12" s="8">
        <f t="shared" si="1"/>
        <v>1</v>
      </c>
      <c r="L12" s="12"/>
      <c r="M12" s="13">
        <f t="shared" si="2"/>
        <v>0</v>
      </c>
      <c r="N12" s="13">
        <f t="shared" si="3"/>
        <v>0</v>
      </c>
    </row>
    <row r="13" spans="1:14" x14ac:dyDescent="0.25">
      <c r="A13" s="50"/>
      <c r="B13" s="26" t="s">
        <v>20</v>
      </c>
      <c r="C13" s="28">
        <v>0</v>
      </c>
      <c r="D13" s="6" t="s">
        <v>21</v>
      </c>
      <c r="E13" s="3">
        <v>0</v>
      </c>
      <c r="F13" s="4">
        <v>1</v>
      </c>
      <c r="G13" s="8">
        <f t="shared" si="0"/>
        <v>1</v>
      </c>
      <c r="H13" s="11"/>
      <c r="I13" s="3">
        <v>0</v>
      </c>
      <c r="J13" s="4">
        <v>1</v>
      </c>
      <c r="K13" s="8">
        <f t="shared" si="1"/>
        <v>1</v>
      </c>
      <c r="L13" s="12"/>
      <c r="M13" s="13">
        <f t="shared" si="2"/>
        <v>0</v>
      </c>
      <c r="N13" s="13">
        <f t="shared" si="3"/>
        <v>0</v>
      </c>
    </row>
    <row r="14" spans="1:14" x14ac:dyDescent="0.25">
      <c r="A14" s="50"/>
      <c r="B14" s="26" t="s">
        <v>22</v>
      </c>
      <c r="C14" s="28">
        <v>0</v>
      </c>
      <c r="D14" s="6" t="s">
        <v>23</v>
      </c>
      <c r="E14" s="3">
        <v>0</v>
      </c>
      <c r="F14" s="4">
        <v>1</v>
      </c>
      <c r="G14" s="8">
        <f t="shared" si="0"/>
        <v>1</v>
      </c>
      <c r="H14" s="11"/>
      <c r="I14" s="3">
        <v>0</v>
      </c>
      <c r="J14" s="4">
        <v>1</v>
      </c>
      <c r="K14" s="8">
        <f t="shared" si="1"/>
        <v>1</v>
      </c>
      <c r="L14" s="12"/>
      <c r="M14" s="13">
        <f t="shared" si="2"/>
        <v>0</v>
      </c>
      <c r="N14" s="13">
        <f t="shared" si="3"/>
        <v>0</v>
      </c>
    </row>
    <row r="15" spans="1:14" x14ac:dyDescent="0.25">
      <c r="A15" s="50"/>
      <c r="B15" s="26" t="s">
        <v>59</v>
      </c>
      <c r="C15" s="28">
        <v>0</v>
      </c>
      <c r="D15" s="6" t="s">
        <v>43</v>
      </c>
      <c r="E15" s="3">
        <v>1</v>
      </c>
      <c r="F15" s="4">
        <v>0</v>
      </c>
      <c r="G15" s="8">
        <f t="shared" si="0"/>
        <v>1</v>
      </c>
      <c r="H15" s="11"/>
      <c r="I15" s="3">
        <v>1</v>
      </c>
      <c r="J15" s="4">
        <v>0</v>
      </c>
      <c r="K15" s="8">
        <f t="shared" si="1"/>
        <v>1</v>
      </c>
      <c r="L15" s="12"/>
      <c r="M15" s="13">
        <f t="shared" si="2"/>
        <v>0</v>
      </c>
      <c r="N15" s="13">
        <f t="shared" si="3"/>
        <v>0</v>
      </c>
    </row>
    <row r="16" spans="1:14" x14ac:dyDescent="0.25">
      <c r="A16" s="50"/>
      <c r="B16" s="26" t="s">
        <v>24</v>
      </c>
      <c r="C16" s="40">
        <v>6</v>
      </c>
      <c r="D16" s="6"/>
      <c r="E16" s="3">
        <v>1</v>
      </c>
      <c r="F16" s="4">
        <v>0</v>
      </c>
      <c r="G16" s="8">
        <f t="shared" si="0"/>
        <v>1</v>
      </c>
      <c r="H16" s="11"/>
      <c r="I16" s="3">
        <v>1</v>
      </c>
      <c r="J16" s="4">
        <v>0</v>
      </c>
      <c r="K16" s="8">
        <f t="shared" si="1"/>
        <v>1</v>
      </c>
      <c r="L16" s="12"/>
      <c r="M16" s="13">
        <f t="shared" si="2"/>
        <v>6</v>
      </c>
      <c r="N16" s="13">
        <f t="shared" si="3"/>
        <v>0</v>
      </c>
    </row>
    <row r="17" spans="1:14" x14ac:dyDescent="0.25">
      <c r="A17" s="50"/>
      <c r="B17" s="26" t="s">
        <v>58</v>
      </c>
      <c r="C17" s="28">
        <v>0</v>
      </c>
      <c r="D17" s="6" t="s">
        <v>25</v>
      </c>
      <c r="E17" s="3">
        <v>1</v>
      </c>
      <c r="F17" s="4">
        <v>0</v>
      </c>
      <c r="G17" s="8">
        <f t="shared" si="0"/>
        <v>1</v>
      </c>
      <c r="H17" s="11"/>
      <c r="I17" s="3">
        <v>1</v>
      </c>
      <c r="J17" s="4">
        <v>0</v>
      </c>
      <c r="K17" s="8">
        <f t="shared" si="1"/>
        <v>1</v>
      </c>
      <c r="L17" s="12"/>
      <c r="M17" s="13">
        <f t="shared" si="2"/>
        <v>0</v>
      </c>
      <c r="N17" s="13">
        <f t="shared" si="3"/>
        <v>0</v>
      </c>
    </row>
    <row r="18" spans="1:14" x14ac:dyDescent="0.25">
      <c r="A18" s="50"/>
      <c r="B18" s="26" t="s">
        <v>26</v>
      </c>
      <c r="C18" s="28">
        <v>0</v>
      </c>
      <c r="D18" s="6" t="s">
        <v>56</v>
      </c>
      <c r="E18" s="3">
        <v>1</v>
      </c>
      <c r="F18" s="4">
        <v>0</v>
      </c>
      <c r="G18" s="8">
        <f t="shared" si="0"/>
        <v>1</v>
      </c>
      <c r="H18" s="11"/>
      <c r="I18" s="3">
        <v>1</v>
      </c>
      <c r="J18" s="4">
        <v>0</v>
      </c>
      <c r="K18" s="8">
        <f t="shared" si="1"/>
        <v>1</v>
      </c>
      <c r="L18" s="12"/>
      <c r="M18" s="13">
        <f t="shared" si="2"/>
        <v>0</v>
      </c>
      <c r="N18" s="13">
        <f t="shared" si="3"/>
        <v>0</v>
      </c>
    </row>
    <row r="19" spans="1:14" x14ac:dyDescent="0.25">
      <c r="A19" s="50"/>
      <c r="B19" s="7" t="s">
        <v>28</v>
      </c>
      <c r="C19" s="28">
        <v>0</v>
      </c>
      <c r="D19" s="6" t="s">
        <v>29</v>
      </c>
      <c r="E19" s="3">
        <v>1</v>
      </c>
      <c r="F19" s="4">
        <v>0</v>
      </c>
      <c r="G19" s="8">
        <f t="shared" si="0"/>
        <v>1</v>
      </c>
      <c r="H19" s="11"/>
      <c r="I19" s="3">
        <v>1</v>
      </c>
      <c r="J19" s="4">
        <v>0</v>
      </c>
      <c r="K19" s="8">
        <f t="shared" si="1"/>
        <v>1</v>
      </c>
      <c r="L19" s="12"/>
      <c r="M19" s="13">
        <f t="shared" si="2"/>
        <v>0</v>
      </c>
      <c r="N19" s="13">
        <f t="shared" si="3"/>
        <v>0</v>
      </c>
    </row>
    <row r="20" spans="1:14" x14ac:dyDescent="0.25">
      <c r="A20" s="50"/>
      <c r="B20" s="26" t="s">
        <v>30</v>
      </c>
      <c r="C20" s="31">
        <v>0</v>
      </c>
      <c r="D20" s="6" t="s">
        <v>31</v>
      </c>
      <c r="E20" s="3">
        <v>1</v>
      </c>
      <c r="F20" s="4">
        <v>0</v>
      </c>
      <c r="G20" s="8">
        <f t="shared" si="0"/>
        <v>1</v>
      </c>
      <c r="H20" s="11"/>
      <c r="I20" s="3">
        <v>1</v>
      </c>
      <c r="J20" s="4">
        <v>0</v>
      </c>
      <c r="K20" s="8">
        <f t="shared" si="1"/>
        <v>1</v>
      </c>
      <c r="L20" s="12"/>
      <c r="M20" s="13">
        <f t="shared" si="2"/>
        <v>0</v>
      </c>
      <c r="N20" s="13">
        <f t="shared" si="3"/>
        <v>0</v>
      </c>
    </row>
    <row r="21" spans="1:14" x14ac:dyDescent="0.25">
      <c r="A21" s="51"/>
      <c r="B21" s="26" t="s">
        <v>32</v>
      </c>
      <c r="C21" s="31">
        <v>0</v>
      </c>
      <c r="D21" s="6" t="s">
        <v>33</v>
      </c>
      <c r="E21" s="3">
        <v>0</v>
      </c>
      <c r="F21" s="4">
        <v>1</v>
      </c>
      <c r="G21" s="8">
        <f t="shared" si="0"/>
        <v>1</v>
      </c>
      <c r="H21" s="11"/>
      <c r="I21" s="3">
        <v>0</v>
      </c>
      <c r="J21" s="4">
        <v>1</v>
      </c>
      <c r="K21" s="8">
        <f t="shared" si="1"/>
        <v>1</v>
      </c>
      <c r="L21" s="12"/>
      <c r="M21" s="13">
        <f t="shared" si="2"/>
        <v>0</v>
      </c>
      <c r="N21" s="13">
        <f t="shared" si="3"/>
        <v>0</v>
      </c>
    </row>
    <row r="22" spans="1:14" s="32" customFormat="1" x14ac:dyDescent="0.25">
      <c r="A22" s="48" t="s">
        <v>34</v>
      </c>
      <c r="B22" s="33" t="s">
        <v>49</v>
      </c>
      <c r="C22" s="34">
        <v>0</v>
      </c>
      <c r="D22" s="33" t="s">
        <v>47</v>
      </c>
      <c r="E22" s="35">
        <v>0</v>
      </c>
      <c r="F22" s="36">
        <v>1</v>
      </c>
      <c r="G22" s="8">
        <f t="shared" si="0"/>
        <v>1</v>
      </c>
      <c r="H22" s="37"/>
      <c r="I22" s="35">
        <v>0</v>
      </c>
      <c r="J22" s="36">
        <v>1</v>
      </c>
      <c r="K22" s="8">
        <f t="shared" ref="K22:K31" si="4">SUM(I22:J22)</f>
        <v>1</v>
      </c>
      <c r="L22" s="38"/>
      <c r="M22" s="13">
        <f t="shared" ref="M22" si="5">$C22*I22</f>
        <v>0</v>
      </c>
      <c r="N22" s="13">
        <f t="shared" ref="N22" si="6">$C22*J22</f>
        <v>0</v>
      </c>
    </row>
    <row r="23" spans="1:14" x14ac:dyDescent="0.25">
      <c r="A23" s="48"/>
      <c r="B23" s="6" t="s">
        <v>48</v>
      </c>
      <c r="C23" s="28">
        <v>0</v>
      </c>
      <c r="D23" s="6" t="s">
        <v>43</v>
      </c>
      <c r="E23" s="3">
        <v>0</v>
      </c>
      <c r="F23" s="4">
        <v>1</v>
      </c>
      <c r="G23" s="8">
        <f t="shared" ref="G23:G31" si="7">SUM(E23:F23)</f>
        <v>1</v>
      </c>
      <c r="H23" s="11"/>
      <c r="I23" s="3">
        <v>0</v>
      </c>
      <c r="J23" s="4">
        <v>1</v>
      </c>
      <c r="K23" s="8">
        <f t="shared" si="4"/>
        <v>1</v>
      </c>
      <c r="L23" s="12"/>
      <c r="M23" s="13">
        <f t="shared" ref="M23:M31" si="8">$C23*I23</f>
        <v>0</v>
      </c>
      <c r="N23" s="13">
        <f t="shared" ref="N23:N31" si="9">$C23*J23</f>
        <v>0</v>
      </c>
    </row>
    <row r="24" spans="1:14" x14ac:dyDescent="0.25">
      <c r="A24" s="49"/>
      <c r="B24" s="6" t="s">
        <v>35</v>
      </c>
      <c r="C24" s="28">
        <v>0</v>
      </c>
      <c r="D24" s="6" t="s">
        <v>44</v>
      </c>
      <c r="E24" s="3">
        <v>1</v>
      </c>
      <c r="F24" s="4">
        <v>0</v>
      </c>
      <c r="G24" s="8">
        <f t="shared" si="7"/>
        <v>1</v>
      </c>
      <c r="H24" s="11"/>
      <c r="I24" s="3">
        <v>1</v>
      </c>
      <c r="J24" s="4">
        <v>0</v>
      </c>
      <c r="K24" s="8">
        <f t="shared" si="4"/>
        <v>1</v>
      </c>
      <c r="L24" s="12"/>
      <c r="M24" s="13">
        <f t="shared" si="8"/>
        <v>0</v>
      </c>
      <c r="N24" s="13">
        <f t="shared" si="9"/>
        <v>0</v>
      </c>
    </row>
    <row r="25" spans="1:14" x14ac:dyDescent="0.25">
      <c r="A25" s="45" t="s">
        <v>36</v>
      </c>
      <c r="B25" s="6" t="s">
        <v>50</v>
      </c>
      <c r="C25" s="28">
        <v>0</v>
      </c>
      <c r="D25" s="6" t="s">
        <v>51</v>
      </c>
      <c r="E25" s="3">
        <v>0</v>
      </c>
      <c r="F25" s="4">
        <v>1</v>
      </c>
      <c r="G25" s="8">
        <f t="shared" si="7"/>
        <v>1</v>
      </c>
      <c r="H25" s="11"/>
      <c r="I25" s="3">
        <v>0</v>
      </c>
      <c r="J25" s="4">
        <v>1</v>
      </c>
      <c r="K25" s="8">
        <f t="shared" si="4"/>
        <v>1</v>
      </c>
      <c r="L25" s="12"/>
      <c r="M25" s="13">
        <f t="shared" si="8"/>
        <v>0</v>
      </c>
      <c r="N25" s="13">
        <f t="shared" si="9"/>
        <v>0</v>
      </c>
    </row>
    <row r="26" spans="1:14" x14ac:dyDescent="0.25">
      <c r="A26" s="45"/>
      <c r="B26" s="6" t="s">
        <v>37</v>
      </c>
      <c r="C26" s="28">
        <v>2</v>
      </c>
      <c r="D26" s="6"/>
      <c r="E26" s="3">
        <v>0.5</v>
      </c>
      <c r="F26" s="4">
        <v>0.5</v>
      </c>
      <c r="G26" s="8">
        <f t="shared" si="7"/>
        <v>1</v>
      </c>
      <c r="H26" s="11"/>
      <c r="I26" s="3">
        <v>0</v>
      </c>
      <c r="J26" s="4">
        <v>1</v>
      </c>
      <c r="K26" s="8">
        <f t="shared" si="4"/>
        <v>1</v>
      </c>
      <c r="L26" s="12"/>
      <c r="M26" s="13">
        <f t="shared" si="8"/>
        <v>0</v>
      </c>
      <c r="N26" s="13">
        <f t="shared" si="9"/>
        <v>2</v>
      </c>
    </row>
    <row r="27" spans="1:14" x14ac:dyDescent="0.25">
      <c r="A27" s="45"/>
      <c r="B27" s="6" t="s">
        <v>52</v>
      </c>
      <c r="C27" s="40">
        <v>2</v>
      </c>
      <c r="D27" s="6"/>
      <c r="E27" s="3">
        <v>1</v>
      </c>
      <c r="F27" s="4">
        <v>0</v>
      </c>
      <c r="G27" s="8">
        <f t="shared" si="7"/>
        <v>1</v>
      </c>
      <c r="H27" s="11"/>
      <c r="I27" s="3">
        <v>1</v>
      </c>
      <c r="J27" s="4">
        <v>0</v>
      </c>
      <c r="K27" s="8">
        <v>1</v>
      </c>
      <c r="L27" s="12"/>
      <c r="M27" s="13">
        <f t="shared" si="8"/>
        <v>2</v>
      </c>
      <c r="N27" s="13">
        <f t="shared" si="9"/>
        <v>0</v>
      </c>
    </row>
    <row r="28" spans="1:14" x14ac:dyDescent="0.25">
      <c r="A28" s="45"/>
      <c r="B28" s="6" t="s">
        <v>53</v>
      </c>
      <c r="C28" s="40">
        <v>4</v>
      </c>
      <c r="D28" s="6"/>
      <c r="E28" s="3">
        <v>1</v>
      </c>
      <c r="F28" s="4">
        <v>0</v>
      </c>
      <c r="G28" s="8">
        <f t="shared" si="7"/>
        <v>1</v>
      </c>
      <c r="H28" s="11"/>
      <c r="I28" s="3">
        <v>1</v>
      </c>
      <c r="J28" s="4">
        <v>0</v>
      </c>
      <c r="K28" s="8">
        <f t="shared" si="4"/>
        <v>1</v>
      </c>
      <c r="L28" s="12"/>
      <c r="M28" s="13">
        <f t="shared" si="8"/>
        <v>4</v>
      </c>
      <c r="N28" s="13">
        <f t="shared" si="9"/>
        <v>0</v>
      </c>
    </row>
    <row r="29" spans="1:14" x14ac:dyDescent="0.25">
      <c r="A29" s="45"/>
      <c r="B29" s="6" t="s">
        <v>54</v>
      </c>
      <c r="C29" s="40">
        <v>5</v>
      </c>
      <c r="D29" s="6"/>
      <c r="E29" s="3">
        <v>1</v>
      </c>
      <c r="F29" s="4">
        <v>0</v>
      </c>
      <c r="G29" s="8">
        <f t="shared" si="7"/>
        <v>1</v>
      </c>
      <c r="H29" s="11"/>
      <c r="I29" s="3">
        <v>1</v>
      </c>
      <c r="J29" s="4">
        <v>0</v>
      </c>
      <c r="K29" s="8">
        <f t="shared" si="4"/>
        <v>1</v>
      </c>
      <c r="L29" s="12"/>
      <c r="M29" s="13">
        <f t="shared" si="8"/>
        <v>5</v>
      </c>
      <c r="N29" s="13">
        <f t="shared" si="9"/>
        <v>0</v>
      </c>
    </row>
    <row r="30" spans="1:14" x14ac:dyDescent="0.25">
      <c r="A30" s="45"/>
      <c r="B30" s="6" t="s">
        <v>46</v>
      </c>
      <c r="C30" s="30">
        <v>8</v>
      </c>
      <c r="D30" s="6"/>
      <c r="E30" s="3">
        <v>0</v>
      </c>
      <c r="F30" s="4">
        <v>1</v>
      </c>
      <c r="G30" s="8">
        <f t="shared" si="7"/>
        <v>1</v>
      </c>
      <c r="H30" s="11"/>
      <c r="I30" s="3">
        <v>0</v>
      </c>
      <c r="J30" s="4">
        <v>1</v>
      </c>
      <c r="K30" s="8">
        <v>1</v>
      </c>
      <c r="L30" s="12"/>
      <c r="M30" s="13">
        <f t="shared" ref="M30" si="10">$C30*I30</f>
        <v>0</v>
      </c>
      <c r="N30" s="13">
        <f t="shared" ref="N30" si="11">$C30*J30</f>
        <v>8</v>
      </c>
    </row>
    <row r="31" spans="1:14" x14ac:dyDescent="0.25">
      <c r="A31" s="45"/>
      <c r="B31" s="6" t="s">
        <v>15</v>
      </c>
      <c r="C31" s="28">
        <v>5</v>
      </c>
      <c r="D31" s="6" t="s">
        <v>16</v>
      </c>
      <c r="E31" s="3">
        <v>0</v>
      </c>
      <c r="F31" s="4">
        <v>1</v>
      </c>
      <c r="G31" s="8">
        <f t="shared" si="7"/>
        <v>1</v>
      </c>
      <c r="H31" s="11"/>
      <c r="I31" s="3">
        <v>0</v>
      </c>
      <c r="J31" s="4">
        <v>1</v>
      </c>
      <c r="K31" s="8">
        <f t="shared" si="4"/>
        <v>1</v>
      </c>
      <c r="L31" s="12"/>
      <c r="M31" s="13">
        <f t="shared" si="8"/>
        <v>0</v>
      </c>
      <c r="N31" s="13">
        <f t="shared" si="9"/>
        <v>5</v>
      </c>
    </row>
    <row r="32" spans="1:14" x14ac:dyDescent="0.25">
      <c r="I32" s="41" t="s">
        <v>38</v>
      </c>
      <c r="J32" s="41"/>
      <c r="K32" s="41"/>
      <c r="M32" s="14">
        <f>SUM(M10:M31)</f>
        <v>17</v>
      </c>
      <c r="N32" s="14">
        <f>SUM(N10:N31)</f>
        <v>17</v>
      </c>
    </row>
    <row r="35" spans="1:2" x14ac:dyDescent="0.25">
      <c r="A35" s="15" t="s">
        <v>39</v>
      </c>
      <c r="B35" s="16" t="s">
        <v>40</v>
      </c>
    </row>
    <row r="36" spans="1:2" x14ac:dyDescent="0.25">
      <c r="A36" s="2" t="s">
        <v>12</v>
      </c>
      <c r="B36" s="5" t="b">
        <v>1</v>
      </c>
    </row>
    <row r="37" spans="1:2" x14ac:dyDescent="0.25">
      <c r="A37" s="2" t="s">
        <v>33</v>
      </c>
      <c r="B37" s="5" t="b">
        <f t="shared" ref="B37:B59" si="12">COUNTIF(D$10:D$31,"*"&amp;A37&amp;"*")&gt;0</f>
        <v>1</v>
      </c>
    </row>
    <row r="38" spans="1:2" x14ac:dyDescent="0.25">
      <c r="A38" s="2" t="s">
        <v>19</v>
      </c>
      <c r="B38" s="5" t="b">
        <f t="shared" si="12"/>
        <v>1</v>
      </c>
    </row>
    <row r="39" spans="1:2" x14ac:dyDescent="0.25">
      <c r="A39" s="2" t="s">
        <v>14</v>
      </c>
      <c r="B39" s="5" t="b">
        <f t="shared" si="12"/>
        <v>1</v>
      </c>
    </row>
    <row r="40" spans="1:2" x14ac:dyDescent="0.25">
      <c r="A40" s="2" t="s">
        <v>41</v>
      </c>
      <c r="B40" s="5" t="b">
        <f t="shared" si="12"/>
        <v>0</v>
      </c>
    </row>
    <row r="41" spans="1:2" x14ac:dyDescent="0.25">
      <c r="A41" s="2" t="s">
        <v>42</v>
      </c>
      <c r="B41" s="5" t="b">
        <f t="shared" si="12"/>
        <v>1</v>
      </c>
    </row>
    <row r="42" spans="1:2" x14ac:dyDescent="0.25">
      <c r="A42" s="2" t="s">
        <v>43</v>
      </c>
      <c r="B42" s="5" t="b">
        <f t="shared" si="12"/>
        <v>1</v>
      </c>
    </row>
    <row r="43" spans="1:2" x14ac:dyDescent="0.25">
      <c r="A43" s="2" t="s">
        <v>21</v>
      </c>
      <c r="B43" s="5" t="b">
        <f t="shared" si="12"/>
        <v>1</v>
      </c>
    </row>
    <row r="44" spans="1:2" x14ac:dyDescent="0.25">
      <c r="A44" s="2" t="s">
        <v>23</v>
      </c>
      <c r="B44" s="5" t="b">
        <f t="shared" si="12"/>
        <v>1</v>
      </c>
    </row>
    <row r="45" spans="1:2" x14ac:dyDescent="0.25">
      <c r="A45" s="2" t="s">
        <v>47</v>
      </c>
      <c r="B45" s="5" t="b">
        <f t="shared" si="12"/>
        <v>1</v>
      </c>
    </row>
    <row r="46" spans="1:2" x14ac:dyDescent="0.25">
      <c r="A46" s="2" t="s">
        <v>31</v>
      </c>
      <c r="B46" s="5" t="b">
        <f t="shared" si="12"/>
        <v>1</v>
      </c>
    </row>
    <row r="47" spans="1:2" x14ac:dyDescent="0.25">
      <c r="A47" s="2" t="s">
        <v>29</v>
      </c>
      <c r="B47" s="5" t="b">
        <f t="shared" si="12"/>
        <v>1</v>
      </c>
    </row>
    <row r="48" spans="1:2" x14ac:dyDescent="0.25">
      <c r="A48" s="39" t="s">
        <v>45</v>
      </c>
      <c r="B48" s="5" t="b">
        <f t="shared" si="12"/>
        <v>1</v>
      </c>
    </row>
    <row r="49" spans="1:2" x14ac:dyDescent="0.25">
      <c r="A49" s="2" t="s">
        <v>27</v>
      </c>
      <c r="B49" s="5" t="b">
        <f t="shared" si="12"/>
        <v>1</v>
      </c>
    </row>
    <row r="50" spans="1:2" x14ac:dyDescent="0.25">
      <c r="A50" s="2" t="s">
        <v>25</v>
      </c>
      <c r="B50" s="5" t="b">
        <f t="shared" si="12"/>
        <v>1</v>
      </c>
    </row>
    <row r="51" spans="1:2" x14ac:dyDescent="0.25">
      <c r="A51" s="2" t="s">
        <v>34</v>
      </c>
      <c r="B51" s="5" t="b">
        <f t="shared" si="12"/>
        <v>1</v>
      </c>
    </row>
    <row r="52" spans="1:2" x14ac:dyDescent="0.25">
      <c r="A52" s="2" t="s">
        <v>44</v>
      </c>
      <c r="B52" s="5" t="b">
        <f t="shared" si="12"/>
        <v>1</v>
      </c>
    </row>
    <row r="53" spans="1:2" x14ac:dyDescent="0.25">
      <c r="A53" s="6" t="s">
        <v>51</v>
      </c>
      <c r="B53" s="5" t="b">
        <f t="shared" si="12"/>
        <v>1</v>
      </c>
    </row>
    <row r="54" spans="1:2" x14ac:dyDescent="0.25">
      <c r="A54" s="2" t="s">
        <v>55</v>
      </c>
      <c r="B54" s="5" t="b">
        <f t="shared" si="12"/>
        <v>1</v>
      </c>
    </row>
    <row r="55" spans="1:2" x14ac:dyDescent="0.25">
      <c r="A55" s="2"/>
      <c r="B55" s="5" t="b">
        <f t="shared" si="12"/>
        <v>1</v>
      </c>
    </row>
    <row r="56" spans="1:2" x14ac:dyDescent="0.25">
      <c r="A56" s="2"/>
      <c r="B56" s="5" t="b">
        <f t="shared" si="12"/>
        <v>1</v>
      </c>
    </row>
    <row r="57" spans="1:2" x14ac:dyDescent="0.25">
      <c r="A57" s="2"/>
      <c r="B57" s="5" t="b">
        <f t="shared" si="12"/>
        <v>1</v>
      </c>
    </row>
    <row r="58" spans="1:2" x14ac:dyDescent="0.25">
      <c r="A58" s="2"/>
      <c r="B58" s="5" t="b">
        <f t="shared" si="12"/>
        <v>1</v>
      </c>
    </row>
    <row r="59" spans="1:2" x14ac:dyDescent="0.25">
      <c r="A59" s="2"/>
      <c r="B59" s="5" t="b">
        <f t="shared" si="12"/>
        <v>1</v>
      </c>
    </row>
  </sheetData>
  <mergeCells count="10">
    <mergeCell ref="A25:A31"/>
    <mergeCell ref="A1:G1"/>
    <mergeCell ref="C7:C9"/>
    <mergeCell ref="A22:A24"/>
    <mergeCell ref="A10:A21"/>
    <mergeCell ref="I32:K32"/>
    <mergeCell ref="I7:N7"/>
    <mergeCell ref="E7:G8"/>
    <mergeCell ref="I8:K8"/>
    <mergeCell ref="M8:N8"/>
  </mergeCells>
  <conditionalFormatting sqref="E10:F31 I10:J31">
    <cfRule type="cellIs" dxfId="3" priority="8" operator="greaterThan">
      <formula>0.59</formula>
    </cfRule>
    <cfRule type="cellIs" dxfId="2" priority="9" operator="greaterThan">
      <formula>0.69</formula>
    </cfRule>
    <cfRule type="cellIs" dxfId="1" priority="10" operator="greaterThan">
      <formula>0.8</formula>
    </cfRule>
  </conditionalFormatting>
  <conditionalFormatting sqref="B36:B59">
    <cfRule type="cellIs" dxfId="0" priority="1" operator="equal">
      <formula>FALSE</formula>
    </cfRule>
  </conditionalFormatting>
  <pageMargins left="0.7" right="0.7" top="0.75" bottom="0.75" header="0.3" footer="0.3"/>
  <pageSetup paperSize="9" orientation="portrait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0E15700CB5974DAA94F8819ED7109A" ma:contentTypeVersion="7" ma:contentTypeDescription="Create a new document." ma:contentTypeScope="" ma:versionID="61184b2fb8eab321b54225cdd783d21c">
  <xsd:schema xmlns:xsd="http://www.w3.org/2001/XMLSchema" xmlns:xs="http://www.w3.org/2001/XMLSchema" xmlns:p="http://schemas.microsoft.com/office/2006/metadata/properties" xmlns:ns3="a00bc593-1b7e-4c8d-bc2b-6b9e15f730d6" xmlns:ns4="34d4e7a6-765b-48a1-a746-5515a2525ebc" targetNamespace="http://schemas.microsoft.com/office/2006/metadata/properties" ma:root="true" ma:fieldsID="7ea075c3391511459e99cbcf015c3db2" ns3:_="" ns4:_="">
    <xsd:import namespace="a00bc593-1b7e-4c8d-bc2b-6b9e15f730d6"/>
    <xsd:import namespace="34d4e7a6-765b-48a1-a746-5515a2525eb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bc593-1b7e-4c8d-bc2b-6b9e15f730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4e7a6-765b-48a1-a746-5515a25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C12C1E-787A-4AD2-B72A-32A1D18A5D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3E3EC2-6420-43E4-8763-FE57F06A4E2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A985596-0B92-4087-87E5-F03CD43B4B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0bc593-1b7e-4c8d-bc2b-6b9e15f730d6"/>
    <ds:schemaRef ds:uri="34d4e7a6-765b-48a1-a746-5515a2525e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Adil</dc:creator>
  <cp:keywords/>
  <dc:description/>
  <cp:lastModifiedBy>PC</cp:lastModifiedBy>
  <cp:revision/>
  <dcterms:created xsi:type="dcterms:W3CDTF">2017-01-05T13:45:44Z</dcterms:created>
  <dcterms:modified xsi:type="dcterms:W3CDTF">2022-03-03T18:06:34Z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0x010100720E15700CB5974DAA94F8819ED7109A</vt:lpwstr>
  </property>
</Properties>
</file>