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Time Sheet\"/>
    </mc:Choice>
  </mc:AlternateContent>
  <bookViews>
    <workbookView xWindow="0" yWindow="0" windowWidth="19200" windowHeight="7190"/>
  </bookViews>
  <sheets>
    <sheet name="Sheet1" sheetId="1" r:id="rId1"/>
    <sheet name="Holiday" sheetId="2" r:id="rId2"/>
  </sheets>
  <externalReferences>
    <externalReference r:id="rId3"/>
  </externalReferences>
  <calcPr calcId="162913"/>
</workbook>
</file>

<file path=xl/calcChain.xml><?xml version="1.0" encoding="utf-8"?>
<calcChain xmlns="http://schemas.openxmlformats.org/spreadsheetml/2006/main">
  <c r="G12" i="1" l="1"/>
  <c r="G13" i="1"/>
  <c r="G14" i="1"/>
  <c r="G15" i="1"/>
  <c r="G18" i="1"/>
  <c r="G19" i="1"/>
  <c r="G20" i="1"/>
  <c r="G21" i="1"/>
  <c r="G22" i="1"/>
  <c r="G25" i="1"/>
  <c r="G26" i="1"/>
  <c r="G27" i="1"/>
  <c r="G28" i="1"/>
  <c r="G29" i="1"/>
  <c r="G32" i="1"/>
  <c r="G33" i="1"/>
  <c r="G34" i="1"/>
  <c r="G35" i="1"/>
  <c r="G6" i="1"/>
  <c r="G7" i="1"/>
  <c r="G8" i="1"/>
  <c r="J36" i="1" l="1"/>
  <c r="J35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G11" i="1"/>
  <c r="J10" i="1"/>
  <c r="J9" i="1"/>
  <c r="J8" i="1"/>
  <c r="J7" i="1"/>
  <c r="D37" i="1" s="1"/>
  <c r="D40" i="1" s="1"/>
  <c r="J6" i="1"/>
</calcChain>
</file>

<file path=xl/sharedStrings.xml><?xml version="1.0" encoding="utf-8"?>
<sst xmlns="http://schemas.openxmlformats.org/spreadsheetml/2006/main" count="97" uniqueCount="42">
  <si>
    <t>NIK</t>
  </si>
  <si>
    <t>Nama</t>
  </si>
  <si>
    <t>Tanggal</t>
  </si>
  <si>
    <t>Jam Mulai</t>
  </si>
  <si>
    <t>Jam Berakhir</t>
  </si>
  <si>
    <t>Durasi Kerja</t>
  </si>
  <si>
    <t>Deskripsi Pekerjaan</t>
  </si>
  <si>
    <t xml:space="preserve">Atasan / Jabatan </t>
  </si>
  <si>
    <t>Keterangan Lainnya</t>
  </si>
  <si>
    <t>Mufti Ramadhan/ PO</t>
  </si>
  <si>
    <t>Total hari kerja</t>
  </si>
  <si>
    <t>Total kehadiran hari libur</t>
  </si>
  <si>
    <t>Sakit/Izin/Cuti</t>
  </si>
  <si>
    <t>Kehadiran</t>
  </si>
  <si>
    <t>Dibuat oleh</t>
  </si>
  <si>
    <t>Disetujui oleh</t>
  </si>
  <si>
    <t>Diketahui oleh</t>
  </si>
  <si>
    <t>....................................</t>
  </si>
  <si>
    <t>..............................</t>
  </si>
  <si>
    <t>Achmad Muzahid</t>
  </si>
  <si>
    <t>Yuke Priyantoko</t>
  </si>
  <si>
    <t>Software Developer</t>
  </si>
  <si>
    <t>Tech Lead</t>
  </si>
  <si>
    <t>PX Lead</t>
  </si>
  <si>
    <t>Date</t>
  </si>
  <si>
    <t>Holiday/Working Day</t>
  </si>
  <si>
    <t>Holiday</t>
  </si>
  <si>
    <t>Dedy Indra Setiawan</t>
  </si>
  <si>
    <t>weekend</t>
  </si>
  <si>
    <t>idul adha</t>
  </si>
  <si>
    <t xml:space="preserve">MVP2 Sprint 7 Planning </t>
  </si>
  <si>
    <t>Start flutter web</t>
  </si>
  <si>
    <t xml:space="preserve">preview result sprint 6 </t>
  </si>
  <si>
    <t>integerate task scan qr</t>
  </si>
  <si>
    <t>m2T15 service cloud function</t>
  </si>
  <si>
    <t>Customize qr scanning flutter</t>
  </si>
  <si>
    <t xml:space="preserve">MVP2 Sprint 8 Planning </t>
  </si>
  <si>
    <t>Start desain flutter web</t>
  </si>
  <si>
    <t>create post data t o firestore</t>
  </si>
  <si>
    <t>integerate flutter web</t>
  </si>
  <si>
    <t>create pagination data card</t>
  </si>
  <si>
    <t>create seacrable form dropdown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</si>
</sst>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/mmm/yyyy"/>
    <numFmt numFmtId="165" formatCode="[$-421]dd\ mmmm\ yyyy;@"/>
    <numFmt numFmtId="166" formatCode="[$-13809]dd\ mmmm\ yyyy;@"/>
    <numFmt numFmtId="167" formatCode="hh:mm;@"/>
  </numFmts>
  <fonts count="8">
    <font>
      <sz val="11"/>
      <color theme="1"/>
      <name val="Calibri"/>
      <charset val="1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charset val="134"/>
      <scheme val="minor"/>
    </font>
    <font>
      <sz val="10"/>
      <color theme="1"/>
      <name val="Calibri Light"/>
      <charset val="134"/>
      <scheme val="major"/>
    </font>
    <font>
      <b/>
      <sz val="11"/>
      <color theme="1"/>
      <name val="Calibri"/>
      <charset val="134"/>
      <scheme val="minor"/>
    </font>
    <font>
      <b/>
      <sz val="11"/>
      <color indexed="8"/>
      <name val="Calibri"/>
      <charset val="134"/>
    </font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6" fillId="0" borderId="0"/>
    <xf numFmtId="0" fontId="1" fillId="0" borderId="0"/>
  </cellStyleXfs>
  <cellXfs count="43">
    <xf numFmtId="0" fontId="0" fillId="0" borderId="0" xfId="0"/>
    <xf numFmtId="0" fontId="2" fillId="2" borderId="1" xfId="0" applyFont="1" applyFill="1" applyBorder="1" applyAlignment="1">
      <alignment horizontal="center"/>
    </xf>
    <xf numFmtId="166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0" fontId="0" fillId="3" borderId="0" xfId="0" applyFill="1" applyAlignment="1">
      <alignment horizontal="left" vertical="center"/>
    </xf>
    <xf numFmtId="1" fontId="0" fillId="3" borderId="0" xfId="0" applyNumberFormat="1" applyFill="1" applyAlignment="1">
      <alignment horizontal="left" vertical="center"/>
    </xf>
    <xf numFmtId="164" fontId="5" fillId="3" borderId="0" xfId="0" applyNumberFormat="1" applyFont="1" applyFill="1" applyAlignment="1">
      <alignment horizontal="center" vertical="center"/>
    </xf>
    <xf numFmtId="167" fontId="5" fillId="3" borderId="0" xfId="0" applyNumberFormat="1" applyFont="1" applyFill="1" applyAlignment="1">
      <alignment horizontal="center" vertical="center"/>
    </xf>
    <xf numFmtId="164" fontId="4" fillId="3" borderId="0" xfId="0" applyNumberFormat="1" applyFont="1" applyFill="1" applyAlignment="1">
      <alignment horizontal="center" vertical="center"/>
    </xf>
    <xf numFmtId="167" fontId="4" fillId="3" borderId="0" xfId="0" applyNumberFormat="1" applyFont="1" applyFill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20" fontId="0" fillId="3" borderId="1" xfId="0" applyNumberFormat="1" applyFill="1" applyBorder="1" applyAlignment="1">
      <alignment horizontal="center" vertical="center"/>
    </xf>
    <xf numFmtId="20" fontId="0" fillId="0" borderId="1" xfId="0" applyNumberForma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67" fontId="5" fillId="3" borderId="0" xfId="0" applyNumberFormat="1" applyFont="1" applyFill="1" applyAlignment="1">
      <alignment horizontal="center" vertical="center" wrapText="1"/>
    </xf>
    <xf numFmtId="167" fontId="4" fillId="3" borderId="0" xfId="0" applyNumberFormat="1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7" fillId="3" borderId="0" xfId="2" applyFont="1" applyFill="1" applyAlignment="1">
      <alignment horizontal="center" vertical="center"/>
    </xf>
    <xf numFmtId="20" fontId="0" fillId="3" borderId="1" xfId="0" applyNumberFormat="1" applyFill="1" applyBorder="1" applyAlignment="1">
      <alignment vertical="center"/>
    </xf>
    <xf numFmtId="20" fontId="0" fillId="0" borderId="1" xfId="0" applyNumberFormat="1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20" fontId="0" fillId="3" borderId="5" xfId="0" applyNumberFormat="1" applyFill="1" applyBorder="1" applyAlignment="1">
      <alignment horizontal="center" vertical="center"/>
    </xf>
    <xf numFmtId="20" fontId="0" fillId="3" borderId="6" xfId="0" applyNumberFormat="1" applyFill="1" applyBorder="1" applyAlignment="1">
      <alignment horizontal="center" vertical="center"/>
    </xf>
    <xf numFmtId="20" fontId="0" fillId="3" borderId="11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20" fontId="0" fillId="3" borderId="7" xfId="0" applyNumberFormat="1" applyFill="1" applyBorder="1" applyAlignment="1">
      <alignment horizontal="center" vertical="center"/>
    </xf>
    <xf numFmtId="20" fontId="0" fillId="3" borderId="8" xfId="0" applyNumberFormat="1" applyFill="1" applyBorder="1" applyAlignment="1">
      <alignment horizontal="center" vertical="center"/>
    </xf>
    <xf numFmtId="20" fontId="0" fillId="3" borderId="12" xfId="0" applyNumberFormat="1" applyFill="1" applyBorder="1" applyAlignment="1">
      <alignment horizontal="center" vertical="center"/>
    </xf>
    <xf numFmtId="20" fontId="0" fillId="3" borderId="9" xfId="0" applyNumberFormat="1" applyFill="1" applyBorder="1" applyAlignment="1">
      <alignment horizontal="center" vertical="center"/>
    </xf>
    <xf numFmtId="20" fontId="0" fillId="3" borderId="10" xfId="0" applyNumberFormat="1" applyFill="1" applyBorder="1" applyAlignment="1">
      <alignment horizontal="center" vertical="center"/>
    </xf>
    <xf numFmtId="20" fontId="0" fillId="3" borderId="13" xfId="0" applyNumberForma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6">
    <dxf>
      <fill>
        <patternFill patternType="solid"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S\baru\Timesheet%20(mei)%20ded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lida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47"/>
  <sheetViews>
    <sheetView tabSelected="1" topLeftCell="A10" workbookViewId="0">
      <selection activeCell="I27" sqref="I27"/>
    </sheetView>
  </sheetViews>
  <sheetFormatPr defaultColWidth="9.1796875" defaultRowHeight="14.5"/>
  <cols>
    <col min="1" max="1" width="9.1796875" style="4"/>
    <col min="2" max="2" width="11" style="4" customWidth="1"/>
    <col min="3" max="3" width="26.1796875" style="4" customWidth="1"/>
    <col min="4" max="4" width="17" style="4" customWidth="1"/>
    <col min="5" max="5" width="10.7265625" style="4" customWidth="1"/>
    <col min="6" max="7" width="12.453125" style="4" customWidth="1"/>
    <col min="8" max="8" width="28.1796875" style="5" customWidth="1"/>
    <col min="9" max="9" width="22" style="4" customWidth="1"/>
    <col min="10" max="10" width="20.36328125" style="4" customWidth="1"/>
    <col min="11" max="16384" width="9.1796875" style="4"/>
  </cols>
  <sheetData>
    <row r="4" spans="2:10">
      <c r="B4" s="6"/>
      <c r="C4" s="6"/>
    </row>
    <row r="5" spans="2:10">
      <c r="B5" s="7" t="s">
        <v>0</v>
      </c>
      <c r="C5" s="7" t="s">
        <v>1</v>
      </c>
      <c r="D5" s="7" t="s">
        <v>2</v>
      </c>
      <c r="E5" s="15" t="s">
        <v>3</v>
      </c>
      <c r="F5" s="15" t="s">
        <v>4</v>
      </c>
      <c r="G5" s="15" t="s">
        <v>5</v>
      </c>
      <c r="H5" s="16" t="s">
        <v>6</v>
      </c>
      <c r="I5" s="15" t="s">
        <v>7</v>
      </c>
      <c r="J5" s="15" t="s">
        <v>8</v>
      </c>
    </row>
    <row r="6" spans="2:10">
      <c r="B6" s="31">
        <v>19120038</v>
      </c>
      <c r="C6" s="34" t="s">
        <v>27</v>
      </c>
      <c r="D6" s="8">
        <v>44013</v>
      </c>
      <c r="E6" s="17">
        <v>0.33333333333333298</v>
      </c>
      <c r="F6" s="17">
        <v>0.66666666666666696</v>
      </c>
      <c r="G6" s="17">
        <f t="shared" ref="G6:G35" si="0">SUM(F6-E6)</f>
        <v>0.33333333333333398</v>
      </c>
      <c r="H6" s="26" t="s">
        <v>34</v>
      </c>
      <c r="I6" s="17" t="s">
        <v>9</v>
      </c>
      <c r="J6" s="17" t="str">
        <f>IF(OR(WEEKDAY($D6-DATE(1900,1,1),1)=6,WEEKDAY($D6-DATE(1900,1,1),1)=7,ISNUMBER(MATCH($D6,Holiday!$A$2:$A$25,0))),"Libur","")</f>
        <v/>
      </c>
    </row>
    <row r="7" spans="2:10">
      <c r="B7" s="32"/>
      <c r="C7" s="35"/>
      <c r="D7" s="8">
        <v>44014</v>
      </c>
      <c r="E7" s="17">
        <v>0.33333333333333298</v>
      </c>
      <c r="F7" s="17">
        <v>0.66666666666666696</v>
      </c>
      <c r="G7" s="17">
        <f>SUM(F7-E7)</f>
        <v>0.33333333333333398</v>
      </c>
      <c r="H7" s="26" t="s">
        <v>34</v>
      </c>
      <c r="I7" s="17" t="s">
        <v>9</v>
      </c>
      <c r="J7" s="17" t="str">
        <f>IF(OR(WEEKDAY($D7-DATE(1900,1,1),1)=6,WEEKDAY($D7-DATE(1900,1,1),1)=7,ISNUMBER(MATCH($D7,Holiday!$A$2:$A$25,0))),"Libur","")</f>
        <v/>
      </c>
    </row>
    <row r="8" spans="2:10">
      <c r="B8" s="32"/>
      <c r="C8" s="35"/>
      <c r="D8" s="8">
        <v>44015</v>
      </c>
      <c r="E8" s="17">
        <v>0.33333333333333298</v>
      </c>
      <c r="F8" s="17">
        <v>0.66666666666666696</v>
      </c>
      <c r="G8" s="17">
        <f t="shared" si="0"/>
        <v>0.33333333333333398</v>
      </c>
      <c r="H8" s="18" t="s">
        <v>35</v>
      </c>
      <c r="I8" s="17" t="s">
        <v>9</v>
      </c>
      <c r="J8" s="17" t="str">
        <f>IF(OR(WEEKDAY($D8-DATE(1900,1,1),1)=6,WEEKDAY($D8-DATE(1900,1,1),1)=7,ISNUMBER(MATCH($D8,Holiday!$A$2:$A$25,0))),"Libur","")</f>
        <v/>
      </c>
    </row>
    <row r="9" spans="2:10">
      <c r="B9" s="32"/>
      <c r="C9" s="35"/>
      <c r="D9" s="8">
        <v>44016</v>
      </c>
      <c r="E9" s="37" t="s">
        <v>28</v>
      </c>
      <c r="F9" s="38"/>
      <c r="G9" s="38"/>
      <c r="H9" s="38"/>
      <c r="I9" s="39"/>
      <c r="J9" s="17" t="str">
        <f>IF(OR(WEEKDAY($D9-DATE(1900,1,1),1)=6,WEEKDAY($D9-DATE(1900,1,1),1)=7,ISNUMBER(MATCH($D9,Holiday!$A$2:$A$25,0))),"Libur","")</f>
        <v>Libur</v>
      </c>
    </row>
    <row r="10" spans="2:10">
      <c r="B10" s="32"/>
      <c r="C10" s="35"/>
      <c r="D10" s="8">
        <v>44017</v>
      </c>
      <c r="E10" s="40"/>
      <c r="F10" s="41"/>
      <c r="G10" s="41"/>
      <c r="H10" s="41"/>
      <c r="I10" s="42"/>
      <c r="J10" s="17" t="str">
        <f>IF(OR(WEEKDAY($D10-DATE(1900,1,1),1)=6,WEEKDAY($D10-DATE(1900,1,1),1)=7,ISNUMBER(MATCH($D10,Holiday!$A$2:$A$25,0))),"Libur","")</f>
        <v>Libur</v>
      </c>
    </row>
    <row r="11" spans="2:10" ht="15" customHeight="1">
      <c r="B11" s="32"/>
      <c r="C11" s="35"/>
      <c r="D11" s="8">
        <v>44018</v>
      </c>
      <c r="E11" s="17">
        <v>0.33333333333333298</v>
      </c>
      <c r="F11" s="17">
        <v>0.66666666666666696</v>
      </c>
      <c r="G11" s="17">
        <f t="shared" si="0"/>
        <v>0.33333333333333398</v>
      </c>
      <c r="H11" s="17" t="s">
        <v>33</v>
      </c>
      <c r="I11" s="17" t="s">
        <v>9</v>
      </c>
      <c r="J11" s="17" t="str">
        <f>IF(OR(WEEKDAY($D11-DATE(1900,1,1),1)=6,WEEKDAY($D11-DATE(1900,1,1),1)=7,ISNUMBER(MATCH($D11,Holiday!$A$2:$A$25,0))),"Libur","")</f>
        <v/>
      </c>
    </row>
    <row r="12" spans="2:10" ht="15" customHeight="1">
      <c r="B12" s="32"/>
      <c r="C12" s="35"/>
      <c r="D12" s="8">
        <v>44019</v>
      </c>
      <c r="E12" s="17">
        <v>0.33333333333333298</v>
      </c>
      <c r="F12" s="17">
        <v>0.66666666666666696</v>
      </c>
      <c r="G12" s="17">
        <f t="shared" si="0"/>
        <v>0.33333333333333398</v>
      </c>
      <c r="H12" s="18" t="s">
        <v>32</v>
      </c>
      <c r="I12" s="17" t="s">
        <v>9</v>
      </c>
      <c r="J12" s="17" t="str">
        <f>IF(OR(WEEKDAY($D12-DATE(1900,1,1),1)=6,WEEKDAY($D12-DATE(1900,1,1),1)=7,ISNUMBER(MATCH($D12,Holiday!$A$2:$A$25,0))),"Libur","")</f>
        <v/>
      </c>
    </row>
    <row r="13" spans="2:10">
      <c r="B13" s="32"/>
      <c r="C13" s="35"/>
      <c r="D13" s="8">
        <v>44020</v>
      </c>
      <c r="E13" s="17">
        <v>0.33333333333333298</v>
      </c>
      <c r="F13" s="17">
        <v>0.66666666666666696</v>
      </c>
      <c r="G13" s="17">
        <f t="shared" si="0"/>
        <v>0.33333333333333398</v>
      </c>
      <c r="H13" s="17" t="s">
        <v>30</v>
      </c>
      <c r="I13" s="17" t="s">
        <v>9</v>
      </c>
      <c r="J13" s="17" t="str">
        <f>IF(OR(WEEKDAY($D13-DATE(1900,1,1),1)=6,WEEKDAY($D13-DATE(1900,1,1),1)=7,ISNUMBER(MATCH($D13,Holiday!$A$2:$A$25,0))),"Libur","")</f>
        <v/>
      </c>
    </row>
    <row r="14" spans="2:10">
      <c r="B14" s="32"/>
      <c r="C14" s="35"/>
      <c r="D14" s="8">
        <v>44021</v>
      </c>
      <c r="E14" s="17">
        <v>0.33333333333333298</v>
      </c>
      <c r="F14" s="17">
        <v>0.66666666666666696</v>
      </c>
      <c r="G14" s="17">
        <f t="shared" si="0"/>
        <v>0.33333333333333398</v>
      </c>
      <c r="H14" s="17" t="s">
        <v>30</v>
      </c>
      <c r="I14" s="17" t="s">
        <v>9</v>
      </c>
      <c r="J14" s="17" t="str">
        <f>IF(OR(WEEKDAY($D14-DATE(1900,1,1),1)=6,WEEKDAY($D14-DATE(1900,1,1),1)=7,ISNUMBER(MATCH($D14,Holiday!$A$2:$A$25,0))),"Libur","")</f>
        <v/>
      </c>
    </row>
    <row r="15" spans="2:10">
      <c r="B15" s="32"/>
      <c r="C15" s="35"/>
      <c r="D15" s="8">
        <v>44022</v>
      </c>
      <c r="E15" s="17">
        <v>0.33333333333333298</v>
      </c>
      <c r="F15" s="17">
        <v>0.66666666666666696</v>
      </c>
      <c r="G15" s="17">
        <f t="shared" si="0"/>
        <v>0.33333333333333398</v>
      </c>
      <c r="H15" s="18" t="s">
        <v>31</v>
      </c>
      <c r="I15" s="17" t="s">
        <v>9</v>
      </c>
      <c r="J15" s="17" t="str">
        <f>IF(OR(WEEKDAY($D15-DATE(1900,1,1),1)=6,WEEKDAY($D15-DATE(1900,1,1),1)=7,ISNUMBER(MATCH($D15,Holiday!$A$2:$A$25,0))),"Libur","")</f>
        <v/>
      </c>
    </row>
    <row r="16" spans="2:10">
      <c r="B16" s="32"/>
      <c r="C16" s="35"/>
      <c r="D16" s="8">
        <v>44023</v>
      </c>
      <c r="E16" s="37" t="s">
        <v>28</v>
      </c>
      <c r="F16" s="38"/>
      <c r="G16" s="38"/>
      <c r="H16" s="38"/>
      <c r="I16" s="39"/>
      <c r="J16" s="17" t="str">
        <f>IF(OR(WEEKDAY($D16-DATE(1900,1,1),1)=6,WEEKDAY($D16-DATE(1900,1,1),1)=7,ISNUMBER(MATCH($D16,Holiday!$A$2:$A$25,0))),"Libur","")</f>
        <v>Libur</v>
      </c>
    </row>
    <row r="17" spans="2:10">
      <c r="B17" s="32"/>
      <c r="C17" s="35"/>
      <c r="D17" s="8">
        <v>44024</v>
      </c>
      <c r="E17" s="40"/>
      <c r="F17" s="41"/>
      <c r="G17" s="41"/>
      <c r="H17" s="41"/>
      <c r="I17" s="42"/>
      <c r="J17" s="17" t="str">
        <f>IF(OR(WEEKDAY($D17-DATE(1900,1,1),1)=6,WEEKDAY($D17-DATE(1900,1,1),1)=7,ISNUMBER(MATCH($D17,Holiday!$A$2:$A$25,0))),"Libur","")</f>
        <v>Libur</v>
      </c>
    </row>
    <row r="18" spans="2:10" ht="15" customHeight="1">
      <c r="B18" s="32"/>
      <c r="C18" s="35"/>
      <c r="D18" s="8">
        <v>44025</v>
      </c>
      <c r="E18" s="17">
        <v>0.33333333333333298</v>
      </c>
      <c r="F18" s="17">
        <v>0.66666666666666696</v>
      </c>
      <c r="G18" s="17">
        <f t="shared" si="0"/>
        <v>0.33333333333333398</v>
      </c>
      <c r="H18" s="18" t="s">
        <v>37</v>
      </c>
      <c r="I18" s="17" t="s">
        <v>9</v>
      </c>
      <c r="J18" s="17" t="str">
        <f>IF(OR(WEEKDAY($D18-DATE(1900,1,1),1)=6,WEEKDAY($D18-DATE(1900,1,1),1)=7,ISNUMBER(MATCH($D18,Holiday!$A$2:$A$25,0))),"Libur","")</f>
        <v/>
      </c>
    </row>
    <row r="19" spans="2:10" ht="15" customHeight="1">
      <c r="B19" s="32"/>
      <c r="C19" s="35"/>
      <c r="D19" s="8">
        <v>44026</v>
      </c>
      <c r="E19" s="17">
        <v>0.33333333333333298</v>
      </c>
      <c r="F19" s="17">
        <v>0.66666666666666696</v>
      </c>
      <c r="G19" s="17">
        <f t="shared" si="0"/>
        <v>0.33333333333333398</v>
      </c>
      <c r="H19" s="18" t="s">
        <v>37</v>
      </c>
      <c r="I19" s="17" t="s">
        <v>9</v>
      </c>
      <c r="J19" s="17" t="str">
        <f>IF(OR(WEEKDAY($D19-DATE(1900,1,1),1)=6,WEEKDAY($D19-DATE(1900,1,1),1)=7,ISNUMBER(MATCH($D19,Holiday!$A$2:$A$25,0))),"Libur","")</f>
        <v/>
      </c>
    </row>
    <row r="20" spans="2:10">
      <c r="B20" s="32"/>
      <c r="C20" s="35"/>
      <c r="D20" s="8">
        <v>44027</v>
      </c>
      <c r="E20" s="17">
        <v>0.33333333333333298</v>
      </c>
      <c r="F20" s="17">
        <v>0.66666666666666696</v>
      </c>
      <c r="G20" s="17">
        <f t="shared" si="0"/>
        <v>0.33333333333333398</v>
      </c>
      <c r="H20" s="17" t="s">
        <v>38</v>
      </c>
      <c r="I20" s="17" t="s">
        <v>9</v>
      </c>
      <c r="J20" s="17" t="str">
        <f>IF(OR(WEEKDAY($D20-DATE(1900,1,1),1)=6,WEEKDAY($D20-DATE(1900,1,1),1)=7,ISNUMBER(MATCH($D20,Holiday!$A$2:$A$25,0))),"Libur","")</f>
        <v/>
      </c>
    </row>
    <row r="21" spans="2:10">
      <c r="B21" s="32"/>
      <c r="C21" s="35"/>
      <c r="D21" s="8">
        <v>44028</v>
      </c>
      <c r="E21" s="17">
        <v>0.33333333333333298</v>
      </c>
      <c r="F21" s="17">
        <v>0.66666666666666696</v>
      </c>
      <c r="G21" s="17">
        <f t="shared" si="0"/>
        <v>0.33333333333333398</v>
      </c>
      <c r="H21" s="17" t="s">
        <v>38</v>
      </c>
      <c r="I21" s="17" t="s">
        <v>9</v>
      </c>
      <c r="J21" s="17" t="str">
        <f>IF(OR(WEEKDAY($D21-DATE(1900,1,1),1)=6,WEEKDAY($D21-DATE(1900,1,1),1)=7,ISNUMBER(MATCH($D21,Holiday!$A$2:$A$25,0))),"Libur","")</f>
        <v/>
      </c>
    </row>
    <row r="22" spans="2:10">
      <c r="B22" s="32"/>
      <c r="C22" s="35"/>
      <c r="D22" s="8">
        <v>44029</v>
      </c>
      <c r="E22" s="17">
        <v>0.33333333333333298</v>
      </c>
      <c r="F22" s="17">
        <v>0.66666666666666696</v>
      </c>
      <c r="G22" s="17">
        <f t="shared" si="0"/>
        <v>0.33333333333333398</v>
      </c>
      <c r="H22" s="26" t="s">
        <v>41</v>
      </c>
      <c r="I22" s="17" t="s">
        <v>9</v>
      </c>
      <c r="J22" s="17" t="str">
        <f>IF(OR(WEEKDAY($D22-DATE(1900,1,1),1)=6,WEEKDAY($D22-DATE(1900,1,1),1)=7,ISNUMBER(MATCH($D22,Holiday!$A$2:$A$25,0))),"Libur","")</f>
        <v/>
      </c>
    </row>
    <row r="23" spans="2:10">
      <c r="B23" s="32"/>
      <c r="C23" s="35"/>
      <c r="D23" s="8">
        <v>44030</v>
      </c>
      <c r="E23" s="37" t="s">
        <v>28</v>
      </c>
      <c r="F23" s="38"/>
      <c r="G23" s="38"/>
      <c r="H23" s="38"/>
      <c r="I23" s="39"/>
      <c r="J23" s="17" t="str">
        <f>IF(OR(WEEKDAY($D23-DATE(1900,1,1),1)=6,WEEKDAY($D23-DATE(1900,1,1),1)=7,ISNUMBER(MATCH($D23,Holiday!$A$2:$A$25,0))),"Libur","")</f>
        <v>Libur</v>
      </c>
    </row>
    <row r="24" spans="2:10">
      <c r="B24" s="32"/>
      <c r="C24" s="35"/>
      <c r="D24" s="8">
        <v>44031</v>
      </c>
      <c r="E24" s="40"/>
      <c r="F24" s="41"/>
      <c r="G24" s="41"/>
      <c r="H24" s="41"/>
      <c r="I24" s="42"/>
      <c r="J24" s="17" t="str">
        <f>IF(OR(WEEKDAY($D24-DATE(1900,1,1),1)=6,WEEKDAY($D24-DATE(1900,1,1),1)=7,ISNUMBER(MATCH($D24,Holiday!$A$2:$A$25,0))),"Libur","")</f>
        <v>Libur</v>
      </c>
    </row>
    <row r="25" spans="2:10">
      <c r="B25" s="32"/>
      <c r="C25" s="35"/>
      <c r="D25" s="8">
        <v>44032</v>
      </c>
      <c r="E25" s="17">
        <v>0.33333333333333298</v>
      </c>
      <c r="F25" s="17">
        <v>0.66666666666666696</v>
      </c>
      <c r="G25" s="17">
        <f t="shared" si="0"/>
        <v>0.33333333333333398</v>
      </c>
      <c r="H25" s="25" t="s">
        <v>40</v>
      </c>
      <c r="I25" s="17" t="s">
        <v>9</v>
      </c>
      <c r="J25" s="17" t="str">
        <f>IF(OR(WEEKDAY($D25-DATE(1900,1,1),1)=6,WEEKDAY($D25-DATE(1900,1,1),1)=7,ISNUMBER(MATCH($D25,Holiday!$A$2:$A$25,0))),"Libur","")</f>
        <v/>
      </c>
    </row>
    <row r="26" spans="2:10">
      <c r="B26" s="32"/>
      <c r="C26" s="35"/>
      <c r="D26" s="8">
        <v>44033</v>
      </c>
      <c r="E26" s="17">
        <v>0.33333333333333298</v>
      </c>
      <c r="F26" s="17">
        <v>0.66666666666666696</v>
      </c>
      <c r="G26" s="17">
        <f t="shared" si="0"/>
        <v>0.33333333333333398</v>
      </c>
      <c r="H26" s="26" t="s">
        <v>39</v>
      </c>
      <c r="I26" s="17" t="s">
        <v>9</v>
      </c>
      <c r="J26" s="17" t="str">
        <f>IF(OR(WEEKDAY($D26-DATE(1900,1,1),1)=6,WEEKDAY($D26-DATE(1900,1,1),1)=7,ISNUMBER(MATCH($D26,Holiday!$A$2:$A$25,0))),"Libur","")</f>
        <v/>
      </c>
    </row>
    <row r="27" spans="2:10">
      <c r="B27" s="32"/>
      <c r="C27" s="35"/>
      <c r="D27" s="8">
        <v>44034</v>
      </c>
      <c r="E27" s="17">
        <v>0.33333333333333298</v>
      </c>
      <c r="F27" s="17">
        <v>0.66666666666666696</v>
      </c>
      <c r="G27" s="17">
        <f t="shared" si="0"/>
        <v>0.33333333333333398</v>
      </c>
      <c r="H27" s="26" t="s">
        <v>39</v>
      </c>
      <c r="I27" s="17" t="s">
        <v>9</v>
      </c>
      <c r="J27" s="17" t="str">
        <f>IF(OR(WEEKDAY($D27-DATE(1900,1,1),1)=6,WEEKDAY($D27-DATE(1900,1,1),1)=7,ISNUMBER(MATCH($D27,Holiday!$A$2:$A$25,0))),"Libur","")</f>
        <v/>
      </c>
    </row>
    <row r="28" spans="2:10">
      <c r="B28" s="32"/>
      <c r="C28" s="35"/>
      <c r="D28" s="8">
        <v>44035</v>
      </c>
      <c r="E28" s="17">
        <v>0.33333333333333298</v>
      </c>
      <c r="F28" s="17">
        <v>0.66666666666666696</v>
      </c>
      <c r="G28" s="17">
        <f t="shared" si="0"/>
        <v>0.33333333333333398</v>
      </c>
      <c r="H28" s="26" t="s">
        <v>36</v>
      </c>
      <c r="I28" s="17" t="s">
        <v>9</v>
      </c>
      <c r="J28" s="17" t="str">
        <f>IF(OR(WEEKDAY($D28-DATE(1900,1,1),1)=6,WEEKDAY($D28-DATE(1900,1,1),1)=7,ISNUMBER(MATCH($D28,Holiday!$A$2:$A$25,0))),"Libur","")</f>
        <v/>
      </c>
    </row>
    <row r="29" spans="2:10">
      <c r="B29" s="32"/>
      <c r="C29" s="35"/>
      <c r="D29" s="8">
        <v>44036</v>
      </c>
      <c r="E29" s="17">
        <v>0.33333333333333298</v>
      </c>
      <c r="F29" s="17">
        <v>0.66666666666666696</v>
      </c>
      <c r="G29" s="17">
        <f t="shared" si="0"/>
        <v>0.33333333333333398</v>
      </c>
      <c r="H29" s="26" t="s">
        <v>36</v>
      </c>
      <c r="I29" s="17" t="s">
        <v>9</v>
      </c>
      <c r="J29" s="17" t="str">
        <f>IF(OR(WEEKDAY($D29-DATE(1900,1,1),1)=6,WEEKDAY($D29-DATE(1900,1,1),1)=7,ISNUMBER(MATCH($D29,Holiday!$A$2:$A$25,0))),"Libur","")</f>
        <v/>
      </c>
    </row>
    <row r="30" spans="2:10">
      <c r="B30" s="32"/>
      <c r="C30" s="35"/>
      <c r="D30" s="8">
        <v>44037</v>
      </c>
      <c r="E30" s="37" t="s">
        <v>28</v>
      </c>
      <c r="F30" s="38"/>
      <c r="G30" s="38"/>
      <c r="H30" s="38"/>
      <c r="I30" s="39"/>
      <c r="J30" s="17" t="str">
        <f>IF(OR(WEEKDAY($D30-DATE(1900,1,1),1)=6,WEEKDAY($D30-DATE(1900,1,1),1)=7,ISNUMBER(MATCH($D30,Holiday!$A$2:$A$25,0))),"Libur","")</f>
        <v>Libur</v>
      </c>
    </row>
    <row r="31" spans="2:10">
      <c r="B31" s="32"/>
      <c r="C31" s="35"/>
      <c r="D31" s="8">
        <v>44038</v>
      </c>
      <c r="E31" s="40"/>
      <c r="F31" s="41"/>
      <c r="G31" s="41"/>
      <c r="H31" s="41"/>
      <c r="I31" s="42"/>
      <c r="J31" s="27"/>
    </row>
    <row r="32" spans="2:10">
      <c r="B32" s="32"/>
      <c r="C32" s="35"/>
      <c r="D32" s="8">
        <v>44039</v>
      </c>
      <c r="E32" s="17">
        <v>0.33333333333333298</v>
      </c>
      <c r="F32" s="17">
        <v>0.66666666666666696</v>
      </c>
      <c r="G32" s="17">
        <f t="shared" si="0"/>
        <v>0.33333333333333398</v>
      </c>
      <c r="H32" s="25"/>
      <c r="I32" s="17" t="s">
        <v>9</v>
      </c>
      <c r="J32" s="23"/>
    </row>
    <row r="33" spans="2:10">
      <c r="B33" s="32"/>
      <c r="C33" s="35"/>
      <c r="D33" s="8">
        <v>44040</v>
      </c>
      <c r="E33" s="17">
        <v>0.33333333333333298</v>
      </c>
      <c r="F33" s="17">
        <v>0.66666666666666696</v>
      </c>
      <c r="G33" s="17">
        <f t="shared" si="0"/>
        <v>0.33333333333333398</v>
      </c>
      <c r="H33" s="25"/>
      <c r="I33" s="17" t="s">
        <v>9</v>
      </c>
      <c r="J33" s="23"/>
    </row>
    <row r="34" spans="2:10">
      <c r="B34" s="32"/>
      <c r="C34" s="35"/>
      <c r="D34" s="8">
        <v>44041</v>
      </c>
      <c r="E34" s="17">
        <v>0.33333333333333298</v>
      </c>
      <c r="F34" s="17">
        <v>0.66666666666666696</v>
      </c>
      <c r="G34" s="17">
        <f t="shared" si="0"/>
        <v>0.33333333333333398</v>
      </c>
      <c r="H34" s="25"/>
      <c r="I34" s="17" t="s">
        <v>9</v>
      </c>
      <c r="J34" s="23"/>
    </row>
    <row r="35" spans="2:10">
      <c r="B35" s="32"/>
      <c r="C35" s="35"/>
      <c r="D35" s="8">
        <v>44042</v>
      </c>
      <c r="E35" s="17">
        <v>0.33333333333333298</v>
      </c>
      <c r="F35" s="17">
        <v>0.66666666666666696</v>
      </c>
      <c r="G35" s="17">
        <f t="shared" si="0"/>
        <v>0.33333333333333398</v>
      </c>
      <c r="H35" s="26"/>
      <c r="I35" s="17" t="s">
        <v>9</v>
      </c>
      <c r="J35" s="17" t="str">
        <f>IF(OR(WEEKDAY($D35-DATE(1900,1,1),1)=6,WEEKDAY($D35-DATE(1900,1,1),1)=7,ISNUMBER(MATCH($D35,Holiday!$A$2:$A$25,0))),"Libur","")</f>
        <v/>
      </c>
    </row>
    <row r="36" spans="2:10" ht="15" customHeight="1">
      <c r="B36" s="33"/>
      <c r="C36" s="36"/>
      <c r="D36" s="8">
        <v>44043</v>
      </c>
      <c r="E36" s="28" t="s">
        <v>29</v>
      </c>
      <c r="F36" s="29"/>
      <c r="G36" s="29"/>
      <c r="H36" s="29"/>
      <c r="I36" s="30"/>
      <c r="J36" s="17" t="str">
        <f>IF(OR(WEEKDAY($D36-DATE(1900,1,1),1)=6,WEEKDAY($D36-DATE(1900,1,1),1)=7,ISNUMBER(MATCH($D36,Holiday!$A$2:$A$25,0))),"Libur","")</f>
        <v>Libur</v>
      </c>
    </row>
    <row r="37" spans="2:10" ht="15" customHeight="1">
      <c r="B37" s="9" t="s">
        <v>10</v>
      </c>
      <c r="D37" s="10">
        <f>COUNT(D6:D36)-COUNTIF(J6:J36,"Libur")</f>
        <v>23</v>
      </c>
    </row>
    <row r="38" spans="2:10" ht="15" customHeight="1">
      <c r="B38" s="9" t="s">
        <v>11</v>
      </c>
      <c r="D38" s="10">
        <v>0</v>
      </c>
    </row>
    <row r="39" spans="2:10" ht="15" customHeight="1">
      <c r="B39" s="9" t="s">
        <v>12</v>
      </c>
      <c r="D39" s="10">
        <v>0</v>
      </c>
    </row>
    <row r="40" spans="2:10" ht="15" customHeight="1">
      <c r="B40" s="9" t="s">
        <v>13</v>
      </c>
      <c r="D40" s="10">
        <f>D37+D38-D39</f>
        <v>23</v>
      </c>
    </row>
    <row r="41" spans="2:10" ht="15" customHeight="1">
      <c r="B41" s="9"/>
    </row>
    <row r="42" spans="2:10" ht="15" customHeight="1">
      <c r="C42" s="11" t="s">
        <v>14</v>
      </c>
      <c r="D42" s="12"/>
      <c r="E42" s="12"/>
      <c r="F42" s="19" t="s">
        <v>15</v>
      </c>
      <c r="G42" s="19"/>
      <c r="H42" s="20"/>
      <c r="I42" s="19" t="s">
        <v>16</v>
      </c>
    </row>
    <row r="43" spans="2:10" ht="15" customHeight="1">
      <c r="C43" s="13"/>
      <c r="D43" s="14"/>
      <c r="E43" s="14"/>
      <c r="F43" s="6"/>
      <c r="G43" s="6"/>
      <c r="H43" s="21"/>
      <c r="I43" s="6"/>
    </row>
    <row r="44" spans="2:10" ht="15" customHeight="1">
      <c r="C44" s="13"/>
      <c r="D44" s="14"/>
      <c r="E44" s="14"/>
      <c r="F44" s="6"/>
      <c r="G44" s="6"/>
      <c r="H44" s="21"/>
      <c r="I44" s="6"/>
    </row>
    <row r="45" spans="2:10" ht="15" customHeight="1">
      <c r="C45" s="11" t="s">
        <v>17</v>
      </c>
      <c r="D45" s="12"/>
      <c r="E45" s="12"/>
      <c r="F45" s="19" t="s">
        <v>18</v>
      </c>
      <c r="G45" s="19"/>
      <c r="H45" s="20"/>
      <c r="I45" s="19" t="s">
        <v>18</v>
      </c>
    </row>
    <row r="46" spans="2:10" ht="15" customHeight="1">
      <c r="C46" s="24" t="s">
        <v>27</v>
      </c>
      <c r="D46" s="6"/>
      <c r="E46" s="6"/>
      <c r="F46" s="6" t="s">
        <v>19</v>
      </c>
      <c r="G46" s="6"/>
      <c r="H46" s="22"/>
      <c r="I46" s="6" t="s">
        <v>20</v>
      </c>
    </row>
    <row r="47" spans="2:10">
      <c r="C47" s="4" t="s">
        <v>21</v>
      </c>
      <c r="F47" s="4" t="s">
        <v>22</v>
      </c>
      <c r="I47" s="4" t="s">
        <v>23</v>
      </c>
    </row>
  </sheetData>
  <mergeCells count="7">
    <mergeCell ref="E36:I36"/>
    <mergeCell ref="B6:B36"/>
    <mergeCell ref="C6:C36"/>
    <mergeCell ref="E9:I10"/>
    <mergeCell ref="E16:I17"/>
    <mergeCell ref="E23:I24"/>
    <mergeCell ref="E30:I31"/>
  </mergeCells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6" id="{2B484782-3589-4E45-A944-EB44B4AC0F7A}">
            <xm:f>IF(OR(WEEKDAY($D6-DATE(1900,1,1),1)=6,WEEKDAY($D6-DATE(1900,1,1),1)=7,ISNUMBER(MATCH($D6,Holiday!$A$2:$A$25,0))),TRUE,FALSE)</xm:f>
            <x14:dxf>
              <fill>
                <patternFill patternType="solid">
                  <bgColor rgb="FFFFC000"/>
                </patternFill>
              </fill>
            </x14:dxf>
          </x14:cfRule>
          <xm:sqref>J6</xm:sqref>
        </x14:conditionalFormatting>
        <x14:conditionalFormatting xmlns:xm="http://schemas.microsoft.com/office/excel/2006/main">
          <x14:cfRule type="expression" priority="19" id="{04DED5D1-618B-408D-BAC3-806D0D2FDB1E}">
            <xm:f>IF(OR(WEEKDAY($D6-DATE(1900,1,1),1)=6,WEEKDAY($D6-DATE(1900,1,1),1)=7,ISNUMBER(MATCH($D6,Holiday!$A$2:$A$25,0))),TRUE,FALSE)</xm:f>
            <x14:dxf>
              <fill>
                <patternFill patternType="solid">
                  <bgColor rgb="FFFFC000"/>
                </patternFill>
              </fill>
            </x14:dxf>
          </x14:cfRule>
          <xm:sqref>J7:J30 J35:J36 D6:E9 D11:E16 D10 D18:E23 D17 D25:E30 D24 D32:E36 D31</xm:sqref>
        </x14:conditionalFormatting>
        <x14:conditionalFormatting xmlns:xm="http://schemas.microsoft.com/office/excel/2006/main">
          <x14:cfRule type="expression" priority="4" id="{60E210AB-CB37-48A0-B578-3A1ED8ABFEC6}">
            <xm:f>IF(OR(WEEKDAY($D12-DATE(1900,1,1),1)=6,WEEKDAY($D12-DATE(1900,1,1),1)=7,ISNUMBER(MATCH($D12,'C:\TS\baru\[Timesheet (mei) dedy.xlsx]Holiday'!#REF!,0))),TRUE,FALSE)</xm:f>
            <x14:dxf>
              <fill>
                <patternFill>
                  <bgColor rgb="FFFFC000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expression" priority="2" id="{8234FF0E-0561-4FCF-BE87-04656CD41381}">
            <xm:f>IF(OR(WEEKDAY($D13-DATE(1900,1,1),1)=6,WEEKDAY($D13-DATE(1900,1,1),1)=7,ISNUMBER(MATCH($D13,'C:\TS\baru\[Timesheet (mei) dedy.xlsx]Holiday'!#REF!,0))),TRUE,FALSE)</xm:f>
            <x14:dxf>
              <fill>
                <patternFill>
                  <bgColor rgb="FFFFC000"/>
                </patternFill>
              </fill>
            </x14:dxf>
          </x14:cfRule>
          <xm:sqref>H13:H14</xm:sqref>
        </x14:conditionalFormatting>
        <x14:conditionalFormatting xmlns:xm="http://schemas.microsoft.com/office/excel/2006/main">
          <x14:cfRule type="expression" priority="1" id="{99375BCE-7EAB-4238-A93A-1F48B651BAA5}">
            <xm:f>IF(OR(WEEKDAY($D20-DATE(1900,1,1),1)=6,WEEKDAY($D20-DATE(1900,1,1),1)=7,ISNUMBER(MATCH($D20,'C:\TS\baru\[Timesheet (mei) dedy.xlsx]Holiday'!#REF!,0))),TRUE,FALSE)</xm:f>
            <x14:dxf>
              <fill>
                <patternFill>
                  <bgColor rgb="FFFFC000"/>
                </patternFill>
              </fill>
            </x14:dxf>
          </x14:cfRule>
          <xm:sqref>H20:H21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A6" sqref="A6:XFD6"/>
    </sheetView>
  </sheetViews>
  <sheetFormatPr defaultColWidth="11.453125" defaultRowHeight="14.5"/>
  <cols>
    <col min="1" max="1" width="13.7265625" customWidth="1"/>
    <col min="2" max="2" width="21.1796875" customWidth="1"/>
  </cols>
  <sheetData>
    <row r="1" spans="1:2" ht="18.5">
      <c r="A1" s="1" t="s">
        <v>24</v>
      </c>
      <c r="B1" s="1" t="s">
        <v>25</v>
      </c>
    </row>
    <row r="2" spans="1:2">
      <c r="A2" s="2">
        <v>43831</v>
      </c>
      <c r="B2" s="3" t="s">
        <v>26</v>
      </c>
    </row>
    <row r="3" spans="1:2">
      <c r="A3" s="2">
        <v>43855</v>
      </c>
      <c r="B3" s="3" t="s">
        <v>26</v>
      </c>
    </row>
    <row r="4" spans="1:2">
      <c r="A4" s="2">
        <v>43912</v>
      </c>
      <c r="B4" s="3" t="s">
        <v>26</v>
      </c>
    </row>
    <row r="5" spans="1:2">
      <c r="A5" s="2">
        <v>43915</v>
      </c>
      <c r="B5" s="3" t="s">
        <v>26</v>
      </c>
    </row>
    <row r="6" spans="1:2">
      <c r="A6" s="2">
        <v>43931</v>
      </c>
      <c r="B6" s="3" t="s">
        <v>26</v>
      </c>
    </row>
    <row r="7" spans="1:2">
      <c r="A7" s="2">
        <v>43952</v>
      </c>
      <c r="B7" s="3" t="s">
        <v>26</v>
      </c>
    </row>
    <row r="8" spans="1:2">
      <c r="A8" s="2">
        <v>43958</v>
      </c>
      <c r="B8" s="3" t="s">
        <v>26</v>
      </c>
    </row>
    <row r="9" spans="1:2">
      <c r="A9" s="2">
        <v>43972</v>
      </c>
      <c r="B9" s="3" t="s">
        <v>26</v>
      </c>
    </row>
    <row r="10" spans="1:2">
      <c r="A10" s="2">
        <v>43973</v>
      </c>
      <c r="B10" s="3" t="s">
        <v>26</v>
      </c>
    </row>
    <row r="11" spans="1:2">
      <c r="A11" s="2">
        <v>43975</v>
      </c>
      <c r="B11" s="3" t="s">
        <v>26</v>
      </c>
    </row>
    <row r="12" spans="1:2">
      <c r="A12" s="2">
        <v>43976</v>
      </c>
      <c r="B12" s="3" t="s">
        <v>26</v>
      </c>
    </row>
    <row r="13" spans="1:2">
      <c r="A13" s="2">
        <v>43977</v>
      </c>
      <c r="B13" s="3" t="s">
        <v>26</v>
      </c>
    </row>
    <row r="14" spans="1:2">
      <c r="A14" s="2">
        <v>43978</v>
      </c>
      <c r="B14" s="3" t="s">
        <v>26</v>
      </c>
    </row>
    <row r="15" spans="1:2">
      <c r="A15" s="2">
        <v>43979</v>
      </c>
      <c r="B15" s="3" t="s">
        <v>26</v>
      </c>
    </row>
    <row r="16" spans="1:2">
      <c r="A16" s="2">
        <v>43980</v>
      </c>
      <c r="B16" s="3" t="s">
        <v>26</v>
      </c>
    </row>
    <row r="17" spans="1:2">
      <c r="A17" s="2">
        <v>43983</v>
      </c>
      <c r="B17" s="3" t="s">
        <v>26</v>
      </c>
    </row>
    <row r="18" spans="1:2">
      <c r="A18" s="2">
        <v>44043</v>
      </c>
      <c r="B18" s="3" t="s">
        <v>26</v>
      </c>
    </row>
    <row r="19" spans="1:2">
      <c r="A19" s="2">
        <v>44060</v>
      </c>
      <c r="B19" s="3" t="s">
        <v>26</v>
      </c>
    </row>
    <row r="20" spans="1:2">
      <c r="A20" s="2">
        <v>44063</v>
      </c>
      <c r="B20" s="3" t="s">
        <v>26</v>
      </c>
    </row>
    <row r="21" spans="1:2">
      <c r="A21" s="2">
        <v>44064</v>
      </c>
      <c r="B21" s="3" t="s">
        <v>26</v>
      </c>
    </row>
    <row r="22" spans="1:2">
      <c r="A22" s="2">
        <v>44133</v>
      </c>
      <c r="B22" s="3" t="s">
        <v>26</v>
      </c>
    </row>
    <row r="23" spans="1:2">
      <c r="A23" s="2">
        <v>44134</v>
      </c>
      <c r="B23" s="3" t="s">
        <v>26</v>
      </c>
    </row>
    <row r="24" spans="1:2">
      <c r="A24" s="2">
        <v>44189</v>
      </c>
      <c r="B24" s="3" t="s">
        <v>26</v>
      </c>
    </row>
    <row r="25" spans="1:2">
      <c r="A25" s="2">
        <v>44190</v>
      </c>
      <c r="B25" s="3" t="s">
        <v>26</v>
      </c>
    </row>
  </sheetData>
  <conditionalFormatting sqref="A2:A25">
    <cfRule type="expression" dxfId="0" priority="3">
      <formula>IF($G2="Weekend",TRUE,FALSE)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Holiday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enigma</cp:lastModifiedBy>
  <dcterms:created xsi:type="dcterms:W3CDTF">2019-03-09T00:40:00Z</dcterms:created>
  <dcterms:modified xsi:type="dcterms:W3CDTF">2020-07-25T02:29:25Z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