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C8343A34-C678-4138-A6B3-242AF5E3B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F61" i="1" s="1"/>
  <c r="D61" i="1"/>
  <c r="E60" i="1"/>
  <c r="F60" i="1" s="1"/>
  <c r="D60" i="1"/>
  <c r="E59" i="1"/>
  <c r="F59" i="1" s="1"/>
  <c r="D59" i="1"/>
  <c r="E58" i="1"/>
  <c r="F58" i="1" s="1"/>
  <c r="D58" i="1"/>
  <c r="E57" i="1"/>
  <c r="F57" i="1" s="1"/>
  <c r="D57" i="1"/>
  <c r="E56" i="1"/>
  <c r="F56" i="1" s="1"/>
  <c r="D56" i="1"/>
  <c r="E55" i="1"/>
  <c r="F55" i="1" s="1"/>
  <c r="D55" i="1"/>
  <c r="E54" i="1"/>
  <c r="F54" i="1" s="1"/>
  <c r="D54" i="1"/>
  <c r="E53" i="1"/>
  <c r="F53" i="1" s="1"/>
  <c r="D53" i="1"/>
  <c r="E52" i="1"/>
  <c r="F52" i="1" s="1"/>
  <c r="D52" i="1"/>
  <c r="E51" i="1"/>
  <c r="F51" i="1" s="1"/>
  <c r="D51" i="1"/>
  <c r="E50" i="1"/>
  <c r="F50" i="1" s="1"/>
  <c r="D50" i="1"/>
  <c r="E49" i="1"/>
  <c r="F49" i="1" s="1"/>
  <c r="D49" i="1"/>
  <c r="E48" i="1"/>
  <c r="F48" i="1" s="1"/>
  <c r="D48" i="1"/>
  <c r="E47" i="1"/>
  <c r="F47" i="1" s="1"/>
  <c r="D47" i="1"/>
  <c r="E46" i="1"/>
  <c r="F46" i="1" s="1"/>
  <c r="D46" i="1"/>
  <c r="E45" i="1"/>
  <c r="F45" i="1" s="1"/>
  <c r="D45" i="1"/>
  <c r="E44" i="1"/>
  <c r="F44" i="1" s="1"/>
  <c r="D44" i="1"/>
  <c r="E43" i="1"/>
  <c r="F43" i="1" s="1"/>
  <c r="D43" i="1"/>
  <c r="E42" i="1"/>
  <c r="F42" i="1" s="1"/>
  <c r="D42" i="1"/>
  <c r="E41" i="1"/>
  <c r="F41" i="1" s="1"/>
  <c r="D41" i="1"/>
  <c r="E40" i="1"/>
  <c r="F40" i="1" s="1"/>
  <c r="D40" i="1"/>
  <c r="E39" i="1"/>
  <c r="F39" i="1" s="1"/>
  <c r="D39" i="1"/>
  <c r="E38" i="1"/>
  <c r="F38" i="1" s="1"/>
  <c r="D38" i="1"/>
  <c r="E37" i="1"/>
  <c r="F37" i="1" s="1"/>
  <c r="D37" i="1"/>
  <c r="E36" i="1"/>
  <c r="F36" i="1" s="1"/>
  <c r="D36" i="1"/>
  <c r="E35" i="1"/>
  <c r="F35" i="1" s="1"/>
  <c r="D35" i="1"/>
  <c r="E34" i="1"/>
  <c r="F34" i="1" s="1"/>
  <c r="G34" i="1" s="1"/>
  <c r="H34" i="1" s="1"/>
  <c r="D34" i="1"/>
  <c r="E33" i="1"/>
  <c r="F33" i="1" s="1"/>
  <c r="D33" i="1"/>
  <c r="F32" i="1"/>
  <c r="E32" i="1"/>
  <c r="D32" i="1"/>
  <c r="E31" i="1"/>
  <c r="F31" i="1" s="1"/>
  <c r="D31" i="1"/>
  <c r="F30" i="1"/>
  <c r="G30" i="1" s="1"/>
  <c r="H30" i="1" s="1"/>
  <c r="E30" i="1"/>
  <c r="D30" i="1"/>
  <c r="E29" i="1"/>
  <c r="F29" i="1" s="1"/>
  <c r="D29" i="1"/>
  <c r="E28" i="1"/>
  <c r="F28" i="1" s="1"/>
  <c r="D28" i="1"/>
  <c r="E27" i="1"/>
  <c r="F27" i="1" s="1"/>
  <c r="D27" i="1"/>
  <c r="E26" i="1"/>
  <c r="F26" i="1" s="1"/>
  <c r="G26" i="1" s="1"/>
  <c r="H26" i="1" s="1"/>
  <c r="D26" i="1"/>
  <c r="E25" i="1"/>
  <c r="F25" i="1" s="1"/>
  <c r="D25" i="1"/>
  <c r="F24" i="1"/>
  <c r="E24" i="1"/>
  <c r="D24" i="1"/>
  <c r="E23" i="1"/>
  <c r="F23" i="1" s="1"/>
  <c r="D23" i="1"/>
  <c r="E22" i="1"/>
  <c r="F22" i="1" s="1"/>
  <c r="G22" i="1" s="1"/>
  <c r="H22" i="1" s="1"/>
  <c r="D22" i="1"/>
  <c r="E21" i="1"/>
  <c r="F21" i="1" s="1"/>
  <c r="D21" i="1"/>
  <c r="E20" i="1"/>
  <c r="F20" i="1" s="1"/>
  <c r="D20" i="1"/>
  <c r="E19" i="1"/>
  <c r="F19" i="1" s="1"/>
  <c r="D19" i="1"/>
  <c r="E18" i="1"/>
  <c r="F18" i="1" s="1"/>
  <c r="G18" i="1" s="1"/>
  <c r="H18" i="1" s="1"/>
  <c r="D18" i="1"/>
  <c r="E17" i="1"/>
  <c r="F17" i="1" s="1"/>
  <c r="D17" i="1"/>
  <c r="E16" i="1"/>
  <c r="F16" i="1" s="1"/>
  <c r="D16" i="1"/>
  <c r="E15" i="1"/>
  <c r="F15" i="1" s="1"/>
  <c r="D15" i="1"/>
  <c r="F14" i="1"/>
  <c r="G14" i="1" s="1"/>
  <c r="H14" i="1" s="1"/>
  <c r="E14" i="1"/>
  <c r="D14" i="1"/>
  <c r="E13" i="1"/>
  <c r="F13" i="1" s="1"/>
  <c r="D13" i="1"/>
  <c r="E12" i="1"/>
  <c r="F12" i="1" s="1"/>
  <c r="D12" i="1"/>
  <c r="E11" i="1"/>
  <c r="F11" i="1" s="1"/>
  <c r="D11" i="1"/>
  <c r="E10" i="1"/>
  <c r="F10" i="1" s="1"/>
  <c r="G10" i="1" s="1"/>
  <c r="H10" i="1" s="1"/>
  <c r="D10" i="1"/>
  <c r="E9" i="1"/>
  <c r="F9" i="1" s="1"/>
  <c r="D9" i="1"/>
  <c r="F8" i="1"/>
  <c r="E8" i="1"/>
  <c r="D8" i="1"/>
  <c r="E7" i="1"/>
  <c r="F7" i="1" s="1"/>
  <c r="D7" i="1"/>
  <c r="E6" i="1"/>
  <c r="F6" i="1" s="1"/>
  <c r="G6" i="1" s="1"/>
  <c r="H6" i="1" s="1"/>
  <c r="D6" i="1"/>
  <c r="E5" i="1"/>
  <c r="F5" i="1" s="1"/>
  <c r="D5" i="1"/>
  <c r="G17" i="1" l="1"/>
  <c r="H17" i="1" s="1"/>
  <c r="G5" i="1"/>
  <c r="H5" i="1" s="1"/>
  <c r="G35" i="1"/>
  <c r="H35" i="1" s="1"/>
  <c r="G38" i="1"/>
  <c r="H38" i="1" s="1"/>
  <c r="G41" i="1"/>
  <c r="H41" i="1" s="1"/>
  <c r="G43" i="1"/>
  <c r="H43" i="1" s="1"/>
  <c r="G45" i="1"/>
  <c r="H45" i="1" s="1"/>
  <c r="G47" i="1"/>
  <c r="H47" i="1" s="1"/>
  <c r="G49" i="1"/>
  <c r="H49" i="1" s="1"/>
  <c r="G51" i="1"/>
  <c r="H51" i="1" s="1"/>
  <c r="G53" i="1"/>
  <c r="H53" i="1" s="1"/>
  <c r="G55" i="1"/>
  <c r="H55" i="1" s="1"/>
  <c r="G57" i="1"/>
  <c r="H57" i="1" s="1"/>
  <c r="G60" i="1"/>
  <c r="H60" i="1" s="1"/>
  <c r="G21" i="1"/>
  <c r="H21" i="1" s="1"/>
  <c r="G29" i="1"/>
  <c r="H29" i="1" s="1"/>
  <c r="G23" i="1"/>
  <c r="H23" i="1" s="1"/>
  <c r="G27" i="1"/>
  <c r="H27" i="1" s="1"/>
  <c r="H28" i="1"/>
  <c r="G31" i="1"/>
  <c r="H31" i="1" s="1"/>
  <c r="G9" i="1"/>
  <c r="H9" i="1" s="1"/>
  <c r="G13" i="1"/>
  <c r="H13" i="1" s="1"/>
  <c r="H25" i="1"/>
  <c r="G25" i="1"/>
  <c r="G33" i="1"/>
  <c r="H33" i="1" s="1"/>
  <c r="G7" i="1"/>
  <c r="H7" i="1" s="1"/>
  <c r="H8" i="1"/>
  <c r="G11" i="1"/>
  <c r="H11" i="1" s="1"/>
  <c r="G15" i="1"/>
  <c r="H15" i="1" s="1"/>
  <c r="H16" i="1"/>
  <c r="G19" i="1"/>
  <c r="H19" i="1" s="1"/>
  <c r="G37" i="1"/>
  <c r="H37" i="1" s="1"/>
  <c r="G39" i="1"/>
  <c r="H39" i="1" s="1"/>
  <c r="G42" i="1"/>
  <c r="H42" i="1" s="1"/>
  <c r="G44" i="1"/>
  <c r="H44" i="1" s="1"/>
  <c r="G46" i="1"/>
  <c r="H46" i="1" s="1"/>
  <c r="H48" i="1"/>
  <c r="G48" i="1"/>
  <c r="G50" i="1"/>
  <c r="H50" i="1" s="1"/>
  <c r="G52" i="1"/>
  <c r="H52" i="1" s="1"/>
  <c r="G54" i="1"/>
  <c r="H54" i="1" s="1"/>
  <c r="G56" i="1"/>
  <c r="H56" i="1" s="1"/>
  <c r="G58" i="1"/>
  <c r="H58" i="1" s="1"/>
  <c r="G61" i="1"/>
  <c r="H61" i="1" s="1"/>
  <c r="G8" i="1"/>
  <c r="G12" i="1"/>
  <c r="H12" i="1" s="1"/>
  <c r="G16" i="1"/>
  <c r="G20" i="1"/>
  <c r="H20" i="1" s="1"/>
  <c r="G24" i="1"/>
  <c r="H24" i="1" s="1"/>
  <c r="G28" i="1"/>
  <c r="G32" i="1"/>
  <c r="H32" i="1" s="1"/>
  <c r="G36" i="1"/>
  <c r="H36" i="1" s="1"/>
  <c r="G40" i="1"/>
  <c r="H40" i="1" s="1"/>
  <c r="G59" i="1"/>
  <c r="H59" i="1" s="1"/>
</calcChain>
</file>

<file path=xl/sharedStrings.xml><?xml version="1.0" encoding="utf-8"?>
<sst xmlns="http://schemas.openxmlformats.org/spreadsheetml/2006/main" count="125" uniqueCount="125">
  <si>
    <t>NO.</t>
  </si>
  <si>
    <t>NAMA BARANG</t>
  </si>
  <si>
    <t>HARGA SAT.</t>
  </si>
  <si>
    <t>PPN 11%</t>
  </si>
  <si>
    <t>PPH 22</t>
  </si>
  <si>
    <t>DITRIMA DARI KPPN</t>
  </si>
  <si>
    <t>PRIMKOPAL 5%</t>
  </si>
  <si>
    <t>RENDAL</t>
  </si>
  <si>
    <t>HARGA NEGO</t>
  </si>
  <si>
    <t>HARGA TAMPIL EKATALOG</t>
  </si>
  <si>
    <t>LINK</t>
  </si>
  <si>
    <t>Box Arsip</t>
  </si>
  <si>
    <t>Stop map kertas warna kuning</t>
  </si>
  <si>
    <t>Stop map kertas warna hijau</t>
  </si>
  <si>
    <t>Stop map kertas warna merah</t>
  </si>
  <si>
    <t>Stop map kertas tebal warna merah</t>
  </si>
  <si>
    <t>Stop map kertas tebal warna biru</t>
  </si>
  <si>
    <t>Gel Liner 1-DMM TG.340</t>
  </si>
  <si>
    <t>Gel Ink pen refill</t>
  </si>
  <si>
    <t>Tinta Canon T 790 Black</t>
  </si>
  <si>
    <t>Tinta Canon T 790 Color</t>
  </si>
  <si>
    <t>Tinta Epson L 3110 seri 003 Black</t>
  </si>
  <si>
    <t>Tinta Epson L 3110 seri 003 Color</t>
  </si>
  <si>
    <t>Buku jurnal isi 200 lembar</t>
  </si>
  <si>
    <t xml:space="preserve">Buku jurnal isi 100 lembar </t>
  </si>
  <si>
    <t xml:space="preserve">Buku Expedisi </t>
  </si>
  <si>
    <t>Bantex Expanding file</t>
  </si>
  <si>
    <t xml:space="preserve">Amplop putih kecil </t>
  </si>
  <si>
    <t>Amplop putih Besar (229 x 110 mm)</t>
  </si>
  <si>
    <t>Amplop Coklat Kecil</t>
  </si>
  <si>
    <t>Amplop Coklat Folio</t>
  </si>
  <si>
    <t>Kertas HVS F4 70 gram</t>
  </si>
  <si>
    <t>Kertas HVS A4 80 gram</t>
  </si>
  <si>
    <t>Kertas HVS A4 70 gram</t>
  </si>
  <si>
    <t xml:space="preserve">Plakband merah 5 cm </t>
  </si>
  <si>
    <t xml:space="preserve">Plakband bening 5 cm </t>
  </si>
  <si>
    <t>Plakband coklat 5 cm</t>
  </si>
  <si>
    <t xml:space="preserve">Plakband hitam 3 cm </t>
  </si>
  <si>
    <t>Lem Takol uk. Sedang</t>
  </si>
  <si>
    <t>Lem Castol uk. Sedang</t>
  </si>
  <si>
    <t>Penghapus pensil steadler</t>
  </si>
  <si>
    <t xml:space="preserve">Ordner besar </t>
  </si>
  <si>
    <t>Ordner kecil</t>
  </si>
  <si>
    <t>Cutter besar</t>
  </si>
  <si>
    <t>Cutter kecil</t>
  </si>
  <si>
    <t>Tiep Ex Roll</t>
  </si>
  <si>
    <t>Tiep Ex botol</t>
  </si>
  <si>
    <t>Max Stapler HD-50</t>
  </si>
  <si>
    <t xml:space="preserve">Stapler kecil  HD-10 </t>
  </si>
  <si>
    <t xml:space="preserve">Isi staples No. 10-M (kecil) </t>
  </si>
  <si>
    <t xml:space="preserve">Isi staples No. 3-M (besar) </t>
  </si>
  <si>
    <t>Kertas tempel (Post it Notes)</t>
  </si>
  <si>
    <t>Kertas samak " Coklat "</t>
  </si>
  <si>
    <t>Kertas Cover " Merah "</t>
  </si>
  <si>
    <t>Klips kertas uk. Kecil</t>
  </si>
  <si>
    <t>Klips kertas uk. Besar</t>
  </si>
  <si>
    <t>Hot Liner/isi bolpoint</t>
  </si>
  <si>
    <t xml:space="preserve">Bolpoin </t>
  </si>
  <si>
    <t>Pensil</t>
  </si>
  <si>
    <t>Kertas bufalo warna merah</t>
  </si>
  <si>
    <t>Binder klips/penjepit kertas  No. 107</t>
  </si>
  <si>
    <t>Binder klips/penjepit kertas No. 200</t>
  </si>
  <si>
    <t>Snelheakter map kertas warna abu - abu</t>
  </si>
  <si>
    <t>Snelheackter plastik</t>
  </si>
  <si>
    <t>Spidol White Board warna hitam</t>
  </si>
  <si>
    <t>Spidol White Board warna biru</t>
  </si>
  <si>
    <t>Isi Cutter besar</t>
  </si>
  <si>
    <t>Isolasi bolak balik</t>
  </si>
  <si>
    <t>https://e-katalog.lkpp.go.id/katalog/produk/detail/77113618?type=regency</t>
  </si>
  <si>
    <t>https://e-katalog.lkpp.go.id/katalog/produk/detail/77151344?type=regency</t>
  </si>
  <si>
    <t>https://e-katalog.lkpp.go.id/katalog/produk/detail/77151363?type=regency</t>
  </si>
  <si>
    <t>https://e-katalog.lkpp.go.id/katalog/produk/detail/77151391?type=regency</t>
  </si>
  <si>
    <t>https://e-katalog.lkpp.go.id/katalog/produk/detail/77151406?type=regency</t>
  </si>
  <si>
    <t>https://e-katalog.lkpp.go.id/katalog/produk/detail/77161061?type=regency</t>
  </si>
  <si>
    <t>https://e-katalog.lkpp.go.id/katalog/produk/detail/77196612?type=regency</t>
  </si>
  <si>
    <t>https://e-katalog.lkpp.go.id/katalog/produk/detail/77196817?type=regency</t>
  </si>
  <si>
    <t>https://e-katalog.lkpp.go.id/katalog/produk/detail/77196896?type=regency</t>
  </si>
  <si>
    <t>https://e-katalog.lkpp.go.id/katalog/produk/detail/77197003?type=regency</t>
  </si>
  <si>
    <t>https://e-katalog.lkpp.go.id/katalog/produk/detail/77215790?type=regency</t>
  </si>
  <si>
    <t>https://e-katalog.lkpp.go.id/katalog/produk/detail/77216599?type=regency</t>
  </si>
  <si>
    <t>https://e-katalog.lkpp.go.id/katalog/produk/detail/77217069?type=regency</t>
  </si>
  <si>
    <t>https://e-katalog.lkpp.go.id/katalog/produk/detail/77217770?type=regency</t>
  </si>
  <si>
    <t>https://e-katalog.lkpp.go.id/katalog/produk/detail/77217961?type=regency</t>
  </si>
  <si>
    <t>https://e-katalog.lkpp.go.id/katalog/produk/detail/77218324?type=regency</t>
  </si>
  <si>
    <t>https://e-katalog.lkpp.go.id/katalog/produk/detail/77224447?type=regency</t>
  </si>
  <si>
    <t>https://e-katalog.lkpp.go.id/katalog/produk/detail/77224497?type=regency</t>
  </si>
  <si>
    <t>https://e-katalog.lkpp.go.id/katalog/produk/detail/77224900?type=regency</t>
  </si>
  <si>
    <t>https://e-katalog.lkpp.go.id/katalog/produk/detail/77224962?type=regency</t>
  </si>
  <si>
    <t>https://e-katalog.lkpp.go.id/katalog/produk/detail/77225014?type=regency</t>
  </si>
  <si>
    <t>https://e-katalog.lkpp.go.id/katalog/produk/detail/77225088?type=regency</t>
  </si>
  <si>
    <t>https://e-katalog.lkpp.go.id/katalog/produk/detail/77225239?type=regency</t>
  </si>
  <si>
    <t>https://e-katalog.lkpp.go.id/katalog/produk/detail/77225398?type=regency</t>
  </si>
  <si>
    <t>https://e-katalog.lkpp.go.id/katalog/produk/detail/77225501?type=regency</t>
  </si>
  <si>
    <t>https://e-katalog.lkpp.go.id/katalog/produk/detail/77225557?type=regency</t>
  </si>
  <si>
    <t>https://e-katalog.lkpp.go.id/katalog/produk/detail/77225594?type=regency</t>
  </si>
  <si>
    <t>https://e-katalog.lkpp.go.id/katalog/produk/detail/77227734?type=regency</t>
  </si>
  <si>
    <t>https://e-katalog.lkpp.go.id/katalog/produk/detail/77227744?type=regency</t>
  </si>
  <si>
    <t>https://e-katalog.lkpp.go.id/katalog/produk/detail/77227753?type=regency</t>
  </si>
  <si>
    <t>https://e-katalog.lkpp.go.id/katalog/produk/detail/77227760?type=regency</t>
  </si>
  <si>
    <t>https://e-katalog.lkpp.go.id/katalog/produk/detail/77227767?type=regency</t>
  </si>
  <si>
    <t>https://e-katalog.lkpp.go.id/katalog/produk/detail/77227772?type=regency</t>
  </si>
  <si>
    <t>https://e-katalog.lkpp.go.id/katalog/produk/detail/77227780?type=regency</t>
  </si>
  <si>
    <t>https://e-katalog.lkpp.go.id/katalog/produk/detail/77227792?type=regency</t>
  </si>
  <si>
    <t>https://e-katalog.lkpp.go.id/katalog/produk/detail/77227799?type=regency</t>
  </si>
  <si>
    <t>https://e-katalog.lkpp.go.id/katalog/produk/detail/77227813?type=regency</t>
  </si>
  <si>
    <t>https://e-katalog.lkpp.go.id/katalog/produk/detail/77227823?type=regency</t>
  </si>
  <si>
    <t>https://e-katalog.lkpp.go.id/katalog/produk/detail/77232404?type=regency</t>
  </si>
  <si>
    <t>https://e-katalog.lkpp.go.id/katalog/produk/detail/77232455?type=regency</t>
  </si>
  <si>
    <t>https://e-katalog.lkpp.go.id/katalog/produk/detail/77232480?type=regency</t>
  </si>
  <si>
    <t>https://e-katalog.lkpp.go.id/katalog/produk/detail/77232513?type=regency</t>
  </si>
  <si>
    <t>https://e-katalog.lkpp.go.id/katalog/produk/detail/77232538?type=regency</t>
  </si>
  <si>
    <t>https://e-katalog.lkpp.go.id/katalog/produk/detail/77232582?type=regency</t>
  </si>
  <si>
    <t>https://e-katalog.lkpp.go.id/katalog/produk/detail/77232606?type=regency</t>
  </si>
  <si>
    <t>https://e-katalog.lkpp.go.id/katalog/produk/detail/77234603?type=regency</t>
  </si>
  <si>
    <t>https://e-katalog.lkpp.go.id/katalog/produk/detail/77234643?type=regency</t>
  </si>
  <si>
    <t>https://e-katalog.lkpp.go.id/katalog/produk/detail/77234671?type=regency</t>
  </si>
  <si>
    <t>https://e-katalog.lkpp.go.id/katalog/produk/detail/77234704?type=regency</t>
  </si>
  <si>
    <t>https://e-katalog.lkpp.go.id/katalog/produk/detail/77234747?type=regency</t>
  </si>
  <si>
    <t>https://e-katalog.lkpp.go.id/katalog/produk/detail/77234778?type=regency</t>
  </si>
  <si>
    <t>https://e-katalog.lkpp.go.id/katalog/produk/detail/77234817?type=regency</t>
  </si>
  <si>
    <t>https://e-katalog.lkpp.go.id/katalog/produk/detail/77234869?type=regency</t>
  </si>
  <si>
    <t>https://e-katalog.lkpp.go.id/katalog/produk/detail/77237457?type=regency</t>
  </si>
  <si>
    <t>https://e-katalog.lkpp.go.id/katalog/produk/detail/77237459?type=regency</t>
  </si>
  <si>
    <t>https://e-katalog.lkpp.go.id/katalog/produk/detail/77237461?type=regency</t>
  </si>
  <si>
    <t>https://e-katalog.lkpp.go.id/katalog/produk/detail/77237463?type=regency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</si>
</sst>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&quot;-&quot;_);_(@_)"/>
    <numFmt numFmtId="165" formatCode="_(* #,##0_);_(* \(#,##0\);_(* &quot;-&quot;_);_(@_)"/>
  </numFmts>
  <fonts count="7">
    <font>
      <sz val="11"/>
      <name val="Calibri"/>
      <scheme val="minor"/>
    </font>
    <font>
      <sz val="11"/>
      <name val="Arial"/>
    </font>
    <font>
      <sz val="11"/>
      <name val="Arial"/>
    </font>
    <font>
      <sz val="11"/>
      <name val="Calibri"/>
    </font>
    <font>
      <sz val="12"/>
      <name val="Arial"/>
    </font>
    <font>
      <sz val="12"/>
      <name val="Arial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/>
    <xf numFmtId="0" fontId="4" fillId="0" borderId="7" xfId="0" applyFont="1" applyBorder="1"/>
    <xf numFmtId="164" fontId="4" fillId="0" borderId="7" xfId="0" applyNumberFormat="1" applyFont="1" applyBorder="1"/>
    <xf numFmtId="164" fontId="2" fillId="0" borderId="7" xfId="0" applyNumberFormat="1" applyFont="1" applyBorder="1"/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5" fontId="4" fillId="0" borderId="7" xfId="0" applyNumberFormat="1" applyFont="1" applyBorder="1" applyAlignment="1">
      <alignment horizontal="left" vertical="top"/>
    </xf>
    <xf numFmtId="0" fontId="5" fillId="0" borderId="7" xfId="0" applyFont="1" applyBorder="1" applyAlignment="1">
      <alignment vertical="center"/>
    </xf>
    <xf numFmtId="164" fontId="4" fillId="0" borderId="7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9" xfId="0" applyFont="1" applyBorder="1"/>
    <xf numFmtId="164" fontId="4" fillId="0" borderId="4" xfId="0" applyNumberFormat="1" applyFont="1" applyBorder="1"/>
    <xf numFmtId="0" fontId="2" fillId="0" borderId="4" xfId="0" applyFont="1" applyBorder="1"/>
    <xf numFmtId="164" fontId="2" fillId="0" borderId="4" xfId="0" applyNumberFormat="1" applyFont="1" applyBorder="1"/>
    <xf numFmtId="0" fontId="2" fillId="0" borderId="0" xfId="0" applyFont="1"/>
    <xf numFmtId="0" fontId="6" fillId="0" borderId="7" xfId="1" applyBorder="1"/>
    <xf numFmtId="0" fontId="6" fillId="0" borderId="0" xfId="1"/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/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/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-katalog.lkpp.go.id/katalog/produk/detail/77227753?type=regency" TargetMode="External"/><Relationship Id="rId18" Type="http://schemas.openxmlformats.org/officeDocument/2006/relationships/hyperlink" Target="https://e-katalog.lkpp.go.id/katalog/produk/detail/77227792?type=regency" TargetMode="External"/><Relationship Id="rId26" Type="http://schemas.openxmlformats.org/officeDocument/2006/relationships/hyperlink" Target="https://e-katalog.lkpp.go.id/katalog/produk/detail/77232538?type=regency" TargetMode="External"/><Relationship Id="rId39" Type="http://schemas.openxmlformats.org/officeDocument/2006/relationships/hyperlink" Target="https://e-katalog.lkpp.go.id/katalog/produk/detail/77237461?type=regency" TargetMode="External"/><Relationship Id="rId21" Type="http://schemas.openxmlformats.org/officeDocument/2006/relationships/hyperlink" Target="https://e-katalog.lkpp.go.id/katalog/produk/detail/77227823?type=regency" TargetMode="External"/><Relationship Id="rId34" Type="http://schemas.openxmlformats.org/officeDocument/2006/relationships/hyperlink" Target="https://e-katalog.lkpp.go.id/katalog/produk/detail/77234778?type=regency" TargetMode="External"/><Relationship Id="rId42" Type="http://schemas.openxmlformats.org/officeDocument/2006/relationships/hyperlink" Target="https://e-katalog.lkpp.go.id/katalog/produk/detail/77151344?type=regency" TargetMode="External"/><Relationship Id="rId47" Type="http://schemas.openxmlformats.org/officeDocument/2006/relationships/hyperlink" Target="https://e-katalog.lkpp.go.id/katalog/produk/detail/77196612?type=regency" TargetMode="External"/><Relationship Id="rId50" Type="http://schemas.openxmlformats.org/officeDocument/2006/relationships/hyperlink" Target="https://e-katalog.lkpp.go.id/katalog/produk/detail/77197003?type=regency" TargetMode="External"/><Relationship Id="rId55" Type="http://schemas.openxmlformats.org/officeDocument/2006/relationships/hyperlink" Target="https://e-katalog.lkpp.go.id/katalog/produk/detail/77217961?type=regency" TargetMode="External"/><Relationship Id="rId7" Type="http://schemas.openxmlformats.org/officeDocument/2006/relationships/hyperlink" Target="https://e-katalog.lkpp.go.id/katalog/produk/detail/77225398?type=regency" TargetMode="External"/><Relationship Id="rId2" Type="http://schemas.openxmlformats.org/officeDocument/2006/relationships/hyperlink" Target="https://e-katalog.lkpp.go.id/katalog/produk/detail/77224900?type=regency" TargetMode="External"/><Relationship Id="rId16" Type="http://schemas.openxmlformats.org/officeDocument/2006/relationships/hyperlink" Target="https://e-katalog.lkpp.go.id/katalog/produk/detail/77227772?type=regency" TargetMode="External"/><Relationship Id="rId29" Type="http://schemas.openxmlformats.org/officeDocument/2006/relationships/hyperlink" Target="https://e-katalog.lkpp.go.id/katalog/produk/detail/77234603?type=regency" TargetMode="External"/><Relationship Id="rId11" Type="http://schemas.openxmlformats.org/officeDocument/2006/relationships/hyperlink" Target="https://e-katalog.lkpp.go.id/katalog/produk/detail/77227734?type=regency" TargetMode="External"/><Relationship Id="rId24" Type="http://schemas.openxmlformats.org/officeDocument/2006/relationships/hyperlink" Target="https://e-katalog.lkpp.go.id/katalog/produk/detail/77232480?type=regency" TargetMode="External"/><Relationship Id="rId32" Type="http://schemas.openxmlformats.org/officeDocument/2006/relationships/hyperlink" Target="https://e-katalog.lkpp.go.id/katalog/produk/detail/77234704?type=regency" TargetMode="External"/><Relationship Id="rId37" Type="http://schemas.openxmlformats.org/officeDocument/2006/relationships/hyperlink" Target="https://e-katalog.lkpp.go.id/katalog/produk/detail/77237457?type=regency" TargetMode="External"/><Relationship Id="rId40" Type="http://schemas.openxmlformats.org/officeDocument/2006/relationships/hyperlink" Target="https://e-katalog.lkpp.go.id/katalog/produk/detail/77237463?type=regency" TargetMode="External"/><Relationship Id="rId45" Type="http://schemas.openxmlformats.org/officeDocument/2006/relationships/hyperlink" Target="https://e-katalog.lkpp.go.id/katalog/produk/detail/77151406?type=regency" TargetMode="External"/><Relationship Id="rId53" Type="http://schemas.openxmlformats.org/officeDocument/2006/relationships/hyperlink" Target="https://e-katalog.lkpp.go.id/katalog/produk/detail/77217069?type=regency" TargetMode="External"/><Relationship Id="rId5" Type="http://schemas.openxmlformats.org/officeDocument/2006/relationships/hyperlink" Target="https://e-katalog.lkpp.go.id/katalog/produk/detail/77225088?type=regency" TargetMode="External"/><Relationship Id="rId19" Type="http://schemas.openxmlformats.org/officeDocument/2006/relationships/hyperlink" Target="https://e-katalog.lkpp.go.id/katalog/produk/detail/77227799?type=regency" TargetMode="External"/><Relationship Id="rId4" Type="http://schemas.openxmlformats.org/officeDocument/2006/relationships/hyperlink" Target="https://e-katalog.lkpp.go.id/katalog/produk/detail/77225014?type=regency" TargetMode="External"/><Relationship Id="rId9" Type="http://schemas.openxmlformats.org/officeDocument/2006/relationships/hyperlink" Target="https://e-katalog.lkpp.go.id/katalog/produk/detail/77225557?type=regency" TargetMode="External"/><Relationship Id="rId14" Type="http://schemas.openxmlformats.org/officeDocument/2006/relationships/hyperlink" Target="https://e-katalog.lkpp.go.id/katalog/produk/detail/77227760?type=regency" TargetMode="External"/><Relationship Id="rId22" Type="http://schemas.openxmlformats.org/officeDocument/2006/relationships/hyperlink" Target="https://e-katalog.lkpp.go.id/katalog/produk/detail/77232404?type=regency" TargetMode="External"/><Relationship Id="rId27" Type="http://schemas.openxmlformats.org/officeDocument/2006/relationships/hyperlink" Target="https://e-katalog.lkpp.go.id/katalog/produk/detail/77232582?type=regency" TargetMode="External"/><Relationship Id="rId30" Type="http://schemas.openxmlformats.org/officeDocument/2006/relationships/hyperlink" Target="https://e-katalog.lkpp.go.id/katalog/produk/detail/77234643?type=regency" TargetMode="External"/><Relationship Id="rId35" Type="http://schemas.openxmlformats.org/officeDocument/2006/relationships/hyperlink" Target="https://e-katalog.lkpp.go.id/katalog/produk/detail/77234817?type=regency" TargetMode="External"/><Relationship Id="rId43" Type="http://schemas.openxmlformats.org/officeDocument/2006/relationships/hyperlink" Target="https://e-katalog.lkpp.go.id/katalog/produk/detail/77151363?type=regency" TargetMode="External"/><Relationship Id="rId48" Type="http://schemas.openxmlformats.org/officeDocument/2006/relationships/hyperlink" Target="https://e-katalog.lkpp.go.id/katalog/produk/detail/77196817?type=regency" TargetMode="External"/><Relationship Id="rId56" Type="http://schemas.openxmlformats.org/officeDocument/2006/relationships/hyperlink" Target="https://e-katalog.lkpp.go.id/katalog/produk/detail/77218324?type=regency" TargetMode="External"/><Relationship Id="rId8" Type="http://schemas.openxmlformats.org/officeDocument/2006/relationships/hyperlink" Target="https://e-katalog.lkpp.go.id/katalog/produk/detail/77225501?type=regency" TargetMode="External"/><Relationship Id="rId51" Type="http://schemas.openxmlformats.org/officeDocument/2006/relationships/hyperlink" Target="https://e-katalog.lkpp.go.id/katalog/produk/detail/77215790?type=regency" TargetMode="External"/><Relationship Id="rId3" Type="http://schemas.openxmlformats.org/officeDocument/2006/relationships/hyperlink" Target="https://e-katalog.lkpp.go.id/katalog/produk/detail/77224962?type=regency" TargetMode="External"/><Relationship Id="rId12" Type="http://schemas.openxmlformats.org/officeDocument/2006/relationships/hyperlink" Target="https://e-katalog.lkpp.go.id/katalog/produk/detail/77227744?type=regency" TargetMode="External"/><Relationship Id="rId17" Type="http://schemas.openxmlformats.org/officeDocument/2006/relationships/hyperlink" Target="https://e-katalog.lkpp.go.id/katalog/produk/detail/77227780?type=regency" TargetMode="External"/><Relationship Id="rId25" Type="http://schemas.openxmlformats.org/officeDocument/2006/relationships/hyperlink" Target="https://e-katalog.lkpp.go.id/katalog/produk/detail/77232513?type=regency" TargetMode="External"/><Relationship Id="rId33" Type="http://schemas.openxmlformats.org/officeDocument/2006/relationships/hyperlink" Target="https://e-katalog.lkpp.go.id/katalog/produk/detail/77234747?type=regency" TargetMode="External"/><Relationship Id="rId38" Type="http://schemas.openxmlformats.org/officeDocument/2006/relationships/hyperlink" Target="https://e-katalog.lkpp.go.id/katalog/produk/detail/77237459?type=regency" TargetMode="External"/><Relationship Id="rId46" Type="http://schemas.openxmlformats.org/officeDocument/2006/relationships/hyperlink" Target="https://e-katalog.lkpp.go.id/katalog/produk/detail/77161061?type=regency" TargetMode="External"/><Relationship Id="rId20" Type="http://schemas.openxmlformats.org/officeDocument/2006/relationships/hyperlink" Target="https://e-katalog.lkpp.go.id/katalog/produk/detail/77227813?type=regency" TargetMode="External"/><Relationship Id="rId41" Type="http://schemas.openxmlformats.org/officeDocument/2006/relationships/hyperlink" Target="https://e-katalog.lkpp.go.id/katalog/produk/detail/77113618?type=regency" TargetMode="External"/><Relationship Id="rId54" Type="http://schemas.openxmlformats.org/officeDocument/2006/relationships/hyperlink" Target="https://e-katalog.lkpp.go.id/katalog/produk/detail/77217770?type=regency" TargetMode="External"/><Relationship Id="rId1" Type="http://schemas.openxmlformats.org/officeDocument/2006/relationships/hyperlink" Target="https://e-katalog.lkpp.go.id/katalog/produk/detail/77224447?type=regency" TargetMode="External"/><Relationship Id="rId6" Type="http://schemas.openxmlformats.org/officeDocument/2006/relationships/hyperlink" Target="https://e-katalog.lkpp.go.id/katalog/produk/detail/77225239?type=regency" TargetMode="External"/><Relationship Id="rId15" Type="http://schemas.openxmlformats.org/officeDocument/2006/relationships/hyperlink" Target="https://e-katalog.lkpp.go.id/katalog/produk/detail/77227767?type=regency" TargetMode="External"/><Relationship Id="rId23" Type="http://schemas.openxmlformats.org/officeDocument/2006/relationships/hyperlink" Target="https://e-katalog.lkpp.go.id/katalog/produk/detail/77232455?type=regency" TargetMode="External"/><Relationship Id="rId28" Type="http://schemas.openxmlformats.org/officeDocument/2006/relationships/hyperlink" Target="https://e-katalog.lkpp.go.id/katalog/produk/detail/77232606?type=regency" TargetMode="External"/><Relationship Id="rId36" Type="http://schemas.openxmlformats.org/officeDocument/2006/relationships/hyperlink" Target="https://e-katalog.lkpp.go.id/katalog/produk/detail/77234869?type=regency" TargetMode="External"/><Relationship Id="rId49" Type="http://schemas.openxmlformats.org/officeDocument/2006/relationships/hyperlink" Target="https://e-katalog.lkpp.go.id/katalog/produk/detail/77196896?type=regency" TargetMode="External"/><Relationship Id="rId57" Type="http://schemas.openxmlformats.org/officeDocument/2006/relationships/hyperlink" Target="https://e-katalog.lkpp.go.id/katalog/produk/detail/77224497?type=regency" TargetMode="External"/><Relationship Id="rId10" Type="http://schemas.openxmlformats.org/officeDocument/2006/relationships/hyperlink" Target="https://e-katalog.lkpp.go.id/katalog/produk/detail/77225594?type=regency" TargetMode="External"/><Relationship Id="rId31" Type="http://schemas.openxmlformats.org/officeDocument/2006/relationships/hyperlink" Target="https://e-katalog.lkpp.go.id/katalog/produk/detail/77234671?type=regency" TargetMode="External"/><Relationship Id="rId44" Type="http://schemas.openxmlformats.org/officeDocument/2006/relationships/hyperlink" Target="https://e-katalog.lkpp.go.id/katalog/produk/detail/77151391?type=regency" TargetMode="External"/><Relationship Id="rId52" Type="http://schemas.openxmlformats.org/officeDocument/2006/relationships/hyperlink" Target="https://e-katalog.lkpp.go.id/katalog/produk/detail/77216599?type=re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37" workbookViewId="0">
      <selection activeCell="G45" sqref="G45"/>
    </sheetView>
  </sheetViews>
  <sheetFormatPr defaultColWidth="14.42578125" defaultRowHeight="15" customHeight="1"/>
  <cols>
    <col min="1" max="1" width="5" customWidth="1"/>
    <col min="2" max="2" width="38.7109375" customWidth="1"/>
    <col min="3" max="3" width="18.85546875" customWidth="1"/>
    <col min="4" max="4" width="12" customWidth="1"/>
    <col min="5" max="5" width="10.42578125" customWidth="1"/>
    <col min="6" max="6" width="14.28515625" customWidth="1"/>
    <col min="7" max="7" width="14" customWidth="1"/>
    <col min="8" max="8" width="13.140625" customWidth="1"/>
    <col min="9" max="9" width="15" customWidth="1"/>
    <col min="10" max="10" width="14.42578125" customWidth="1"/>
    <col min="11" max="11" width="69.85546875" bestFit="1" customWidth="1"/>
  </cols>
  <sheetData>
    <row r="1" spans="1:11" ht="19.5" customHeight="1">
      <c r="A1" s="28" t="s">
        <v>0</v>
      </c>
      <c r="B1" s="30" t="s">
        <v>1</v>
      </c>
      <c r="C1" s="30" t="s">
        <v>2</v>
      </c>
      <c r="D1" s="27" t="s">
        <v>3</v>
      </c>
      <c r="E1" s="27" t="s">
        <v>4</v>
      </c>
      <c r="F1" s="25" t="s">
        <v>5</v>
      </c>
      <c r="G1" s="25" t="s">
        <v>6</v>
      </c>
      <c r="H1" s="27" t="s">
        <v>7</v>
      </c>
      <c r="I1" s="25" t="s">
        <v>8</v>
      </c>
      <c r="J1" s="25" t="s">
        <v>9</v>
      </c>
      <c r="K1" s="27" t="s">
        <v>10</v>
      </c>
    </row>
    <row r="2" spans="1:11" ht="24.75" customHeight="1">
      <c r="A2" s="29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14.25" customHeight="1">
      <c r="A3" s="1">
        <v>1</v>
      </c>
      <c r="B3" s="2">
        <v>2</v>
      </c>
      <c r="C3" s="3">
        <v>3</v>
      </c>
      <c r="D3" s="2">
        <v>4</v>
      </c>
      <c r="E3" s="3">
        <v>5</v>
      </c>
      <c r="F3" s="2">
        <v>6</v>
      </c>
      <c r="G3" s="3">
        <v>7</v>
      </c>
      <c r="H3" s="2">
        <v>8</v>
      </c>
      <c r="I3" s="3">
        <v>9</v>
      </c>
      <c r="J3" s="2">
        <v>10</v>
      </c>
      <c r="K3" s="3">
        <v>11</v>
      </c>
    </row>
    <row r="4" spans="1:11" ht="14.25" customHeight="1">
      <c r="A4" s="4"/>
      <c r="B4" s="5"/>
      <c r="C4" s="4"/>
      <c r="D4" s="6"/>
      <c r="E4" s="6"/>
      <c r="F4" s="6"/>
      <c r="G4" s="6"/>
      <c r="H4" s="6"/>
      <c r="I4" s="6"/>
      <c r="J4" s="6"/>
      <c r="K4" s="6"/>
    </row>
    <row r="5" spans="1:11" ht="14.25" customHeight="1">
      <c r="A5" s="4">
        <v>1</v>
      </c>
      <c r="B5" s="7" t="s">
        <v>11</v>
      </c>
      <c r="C5" s="8">
        <v>18850</v>
      </c>
      <c r="D5" s="9">
        <f t="shared" ref="D5:D61" si="0">C5*11%</f>
        <v>2073.5</v>
      </c>
      <c r="E5" s="9">
        <f t="shared" ref="E5:E61" si="1">C5*1.5%</f>
        <v>282.75</v>
      </c>
      <c r="F5" s="9">
        <f t="shared" ref="F5:F61" si="2">C5-E5</f>
        <v>18567.25</v>
      </c>
      <c r="G5" s="9">
        <f t="shared" ref="G5:G61" si="3">F5*5%</f>
        <v>928.36250000000007</v>
      </c>
      <c r="H5" s="9">
        <f t="shared" ref="H5:H61" si="4">F5-G5</f>
        <v>17638.887500000001</v>
      </c>
      <c r="I5" s="9">
        <v>21300</v>
      </c>
      <c r="J5" s="9">
        <v>23000</v>
      </c>
      <c r="K5" s="23" t="s">
        <v>68</v>
      </c>
    </row>
    <row r="6" spans="1:11" ht="14.25" customHeight="1">
      <c r="A6" s="4">
        <v>2</v>
      </c>
      <c r="B6" s="7" t="s">
        <v>12</v>
      </c>
      <c r="C6" s="8">
        <v>3250</v>
      </c>
      <c r="D6" s="9">
        <f t="shared" si="0"/>
        <v>357.5</v>
      </c>
      <c r="E6" s="9">
        <f t="shared" si="1"/>
        <v>48.75</v>
      </c>
      <c r="F6" s="9">
        <f t="shared" si="2"/>
        <v>3201.25</v>
      </c>
      <c r="G6" s="9">
        <f t="shared" si="3"/>
        <v>160.0625</v>
      </c>
      <c r="H6" s="9">
        <f t="shared" si="4"/>
        <v>3041.1875</v>
      </c>
      <c r="I6" s="9">
        <v>3700</v>
      </c>
      <c r="J6" s="9">
        <v>3800</v>
      </c>
      <c r="K6" s="23" t="s">
        <v>69</v>
      </c>
    </row>
    <row r="7" spans="1:11" ht="14.25" customHeight="1">
      <c r="A7" s="4">
        <v>3</v>
      </c>
      <c r="B7" s="7" t="s">
        <v>13</v>
      </c>
      <c r="C7" s="8">
        <v>3250</v>
      </c>
      <c r="D7" s="9">
        <f t="shared" si="0"/>
        <v>357.5</v>
      </c>
      <c r="E7" s="9">
        <f t="shared" si="1"/>
        <v>48.75</v>
      </c>
      <c r="F7" s="9">
        <f t="shared" si="2"/>
        <v>3201.25</v>
      </c>
      <c r="G7" s="9">
        <f t="shared" si="3"/>
        <v>160.0625</v>
      </c>
      <c r="H7" s="9">
        <f t="shared" si="4"/>
        <v>3041.1875</v>
      </c>
      <c r="I7" s="9">
        <v>3700</v>
      </c>
      <c r="J7" s="9">
        <v>3800</v>
      </c>
      <c r="K7" s="23" t="s">
        <v>70</v>
      </c>
    </row>
    <row r="8" spans="1:11" ht="14.25" customHeight="1">
      <c r="A8" s="4">
        <v>4</v>
      </c>
      <c r="B8" s="10" t="s">
        <v>14</v>
      </c>
      <c r="C8" s="8">
        <v>3250</v>
      </c>
      <c r="D8" s="9">
        <f t="shared" si="0"/>
        <v>357.5</v>
      </c>
      <c r="E8" s="9">
        <f t="shared" si="1"/>
        <v>48.75</v>
      </c>
      <c r="F8" s="9">
        <f t="shared" si="2"/>
        <v>3201.25</v>
      </c>
      <c r="G8" s="9">
        <f t="shared" si="3"/>
        <v>160.0625</v>
      </c>
      <c r="H8" s="9">
        <f t="shared" si="4"/>
        <v>3041.1875</v>
      </c>
      <c r="I8" s="9">
        <v>3700</v>
      </c>
      <c r="J8" s="9">
        <v>3800</v>
      </c>
      <c r="K8" s="23" t="s">
        <v>71</v>
      </c>
    </row>
    <row r="9" spans="1:11" ht="14.25" customHeight="1">
      <c r="A9" s="4">
        <v>5</v>
      </c>
      <c r="B9" s="7" t="s">
        <v>15</v>
      </c>
      <c r="C9" s="8">
        <v>5200</v>
      </c>
      <c r="D9" s="9">
        <f t="shared" si="0"/>
        <v>572</v>
      </c>
      <c r="E9" s="9">
        <f t="shared" si="1"/>
        <v>78</v>
      </c>
      <c r="F9" s="9">
        <f t="shared" si="2"/>
        <v>5122</v>
      </c>
      <c r="G9" s="9">
        <f t="shared" si="3"/>
        <v>256.10000000000002</v>
      </c>
      <c r="H9" s="9">
        <f t="shared" si="4"/>
        <v>4865.8999999999996</v>
      </c>
      <c r="I9" s="9">
        <v>5800</v>
      </c>
      <c r="J9" s="9">
        <v>6100</v>
      </c>
      <c r="K9" s="23" t="s">
        <v>72</v>
      </c>
    </row>
    <row r="10" spans="1:11" ht="14.25" customHeight="1">
      <c r="A10" s="4">
        <v>6</v>
      </c>
      <c r="B10" s="7" t="s">
        <v>16</v>
      </c>
      <c r="C10" s="8">
        <v>5200</v>
      </c>
      <c r="D10" s="9">
        <f t="shared" si="0"/>
        <v>572</v>
      </c>
      <c r="E10" s="9">
        <f t="shared" si="1"/>
        <v>78</v>
      </c>
      <c r="F10" s="9">
        <f t="shared" si="2"/>
        <v>5122</v>
      </c>
      <c r="G10" s="9">
        <f t="shared" si="3"/>
        <v>256.10000000000002</v>
      </c>
      <c r="H10" s="9">
        <f t="shared" si="4"/>
        <v>4865.8999999999996</v>
      </c>
      <c r="I10" s="9">
        <v>5800</v>
      </c>
      <c r="J10" s="9">
        <v>6100</v>
      </c>
      <c r="K10" s="23" t="s">
        <v>73</v>
      </c>
    </row>
    <row r="11" spans="1:11" ht="14.25" customHeight="1">
      <c r="A11" s="4">
        <v>7</v>
      </c>
      <c r="B11" s="7" t="s">
        <v>17</v>
      </c>
      <c r="C11" s="8">
        <v>6400</v>
      </c>
      <c r="D11" s="9">
        <f t="shared" si="0"/>
        <v>704</v>
      </c>
      <c r="E11" s="9">
        <f t="shared" si="1"/>
        <v>96</v>
      </c>
      <c r="F11" s="9">
        <f t="shared" si="2"/>
        <v>6304</v>
      </c>
      <c r="G11" s="9">
        <f t="shared" si="3"/>
        <v>315.20000000000005</v>
      </c>
      <c r="H11" s="9">
        <f t="shared" si="4"/>
        <v>5988.8</v>
      </c>
      <c r="I11" s="9">
        <v>7200</v>
      </c>
      <c r="J11" s="9">
        <v>7500</v>
      </c>
      <c r="K11" s="23" t="s">
        <v>74</v>
      </c>
    </row>
    <row r="12" spans="1:11" ht="14.25" customHeight="1">
      <c r="A12" s="4">
        <v>8</v>
      </c>
      <c r="B12" s="7" t="s">
        <v>18</v>
      </c>
      <c r="C12" s="8">
        <v>4700</v>
      </c>
      <c r="D12" s="9">
        <f t="shared" si="0"/>
        <v>517</v>
      </c>
      <c r="E12" s="9">
        <f t="shared" si="1"/>
        <v>70.5</v>
      </c>
      <c r="F12" s="9">
        <f t="shared" si="2"/>
        <v>4629.5</v>
      </c>
      <c r="G12" s="9">
        <f t="shared" si="3"/>
        <v>231.47500000000002</v>
      </c>
      <c r="H12" s="9">
        <f t="shared" si="4"/>
        <v>4398.0249999999996</v>
      </c>
      <c r="I12" s="9">
        <v>5200</v>
      </c>
      <c r="J12" s="9">
        <v>5500</v>
      </c>
      <c r="K12" s="23" t="s">
        <v>75</v>
      </c>
    </row>
    <row r="13" spans="1:11" ht="14.25" customHeight="1">
      <c r="A13" s="4">
        <v>9</v>
      </c>
      <c r="B13" s="7" t="s">
        <v>19</v>
      </c>
      <c r="C13" s="8">
        <v>165100</v>
      </c>
      <c r="D13" s="9">
        <f t="shared" si="0"/>
        <v>18161</v>
      </c>
      <c r="E13" s="9">
        <f t="shared" si="1"/>
        <v>2476.5</v>
      </c>
      <c r="F13" s="9">
        <f t="shared" si="2"/>
        <v>162623.5</v>
      </c>
      <c r="G13" s="9">
        <f t="shared" si="3"/>
        <v>8131.1750000000002</v>
      </c>
      <c r="H13" s="9">
        <f t="shared" si="4"/>
        <v>154492.32500000001</v>
      </c>
      <c r="I13" s="9">
        <v>184000</v>
      </c>
      <c r="J13" s="9">
        <v>193000</v>
      </c>
      <c r="K13" s="23" t="s">
        <v>76</v>
      </c>
    </row>
    <row r="14" spans="1:11" ht="14.25" customHeight="1">
      <c r="A14" s="4">
        <v>10</v>
      </c>
      <c r="B14" s="7" t="s">
        <v>20</v>
      </c>
      <c r="C14" s="8">
        <v>422500</v>
      </c>
      <c r="D14" s="9">
        <f t="shared" si="0"/>
        <v>46475</v>
      </c>
      <c r="E14" s="9">
        <f t="shared" si="1"/>
        <v>6337.5</v>
      </c>
      <c r="F14" s="9">
        <f t="shared" si="2"/>
        <v>416162.5</v>
      </c>
      <c r="G14" s="9">
        <f t="shared" si="3"/>
        <v>20808.125</v>
      </c>
      <c r="H14" s="9">
        <f t="shared" si="4"/>
        <v>395354.375</v>
      </c>
      <c r="I14" s="9">
        <v>470000</v>
      </c>
      <c r="J14" s="9">
        <v>493000</v>
      </c>
      <c r="K14" s="23" t="s">
        <v>77</v>
      </c>
    </row>
    <row r="15" spans="1:11" ht="14.25" customHeight="1">
      <c r="A15" s="4">
        <v>11</v>
      </c>
      <c r="B15" s="7" t="s">
        <v>21</v>
      </c>
      <c r="C15" s="8">
        <v>117000</v>
      </c>
      <c r="D15" s="9">
        <f t="shared" si="0"/>
        <v>12870</v>
      </c>
      <c r="E15" s="9">
        <f t="shared" si="1"/>
        <v>1755</v>
      </c>
      <c r="F15" s="9">
        <f t="shared" si="2"/>
        <v>115245</v>
      </c>
      <c r="G15" s="9">
        <f t="shared" si="3"/>
        <v>5762.25</v>
      </c>
      <c r="H15" s="9">
        <f t="shared" si="4"/>
        <v>109482.75</v>
      </c>
      <c r="I15" s="9">
        <v>130000</v>
      </c>
      <c r="J15" s="9">
        <v>137000</v>
      </c>
      <c r="K15" s="23" t="s">
        <v>78</v>
      </c>
    </row>
    <row r="16" spans="1:11" ht="14.25" customHeight="1">
      <c r="A16" s="4">
        <v>12</v>
      </c>
      <c r="B16" s="7" t="s">
        <v>22</v>
      </c>
      <c r="C16" s="8">
        <v>351000</v>
      </c>
      <c r="D16" s="9">
        <f t="shared" si="0"/>
        <v>38610</v>
      </c>
      <c r="E16" s="9">
        <f t="shared" si="1"/>
        <v>5265</v>
      </c>
      <c r="F16" s="9">
        <f t="shared" si="2"/>
        <v>345735</v>
      </c>
      <c r="G16" s="9">
        <f t="shared" si="3"/>
        <v>17286.75</v>
      </c>
      <c r="H16" s="9">
        <f t="shared" si="4"/>
        <v>328448.25</v>
      </c>
      <c r="I16" s="9">
        <v>390000</v>
      </c>
      <c r="J16" s="9">
        <v>410000</v>
      </c>
      <c r="K16" s="23" t="s">
        <v>79</v>
      </c>
    </row>
    <row r="17" spans="1:11" ht="14.25" customHeight="1">
      <c r="A17" s="4">
        <v>13</v>
      </c>
      <c r="B17" s="11" t="s">
        <v>23</v>
      </c>
      <c r="C17" s="8">
        <v>39000</v>
      </c>
      <c r="D17" s="9">
        <f t="shared" si="0"/>
        <v>4290</v>
      </c>
      <c r="E17" s="9">
        <f t="shared" si="1"/>
        <v>585</v>
      </c>
      <c r="F17" s="9">
        <f t="shared" si="2"/>
        <v>38415</v>
      </c>
      <c r="G17" s="9">
        <f t="shared" si="3"/>
        <v>1920.75</v>
      </c>
      <c r="H17" s="9">
        <f t="shared" si="4"/>
        <v>36494.25</v>
      </c>
      <c r="I17" s="9">
        <v>44000</v>
      </c>
      <c r="J17" s="9">
        <v>46000</v>
      </c>
      <c r="K17" s="23" t="s">
        <v>80</v>
      </c>
    </row>
    <row r="18" spans="1:11" ht="14.25" customHeight="1">
      <c r="A18" s="4">
        <v>14</v>
      </c>
      <c r="B18" s="11" t="s">
        <v>24</v>
      </c>
      <c r="C18" s="8">
        <v>24000</v>
      </c>
      <c r="D18" s="9">
        <f t="shared" si="0"/>
        <v>2640</v>
      </c>
      <c r="E18" s="9">
        <f t="shared" si="1"/>
        <v>360</v>
      </c>
      <c r="F18" s="9">
        <f t="shared" si="2"/>
        <v>23640</v>
      </c>
      <c r="G18" s="9">
        <f t="shared" si="3"/>
        <v>1182</v>
      </c>
      <c r="H18" s="9">
        <f t="shared" si="4"/>
        <v>22458</v>
      </c>
      <c r="I18" s="9">
        <v>27000</v>
      </c>
      <c r="J18" s="9">
        <v>28000</v>
      </c>
      <c r="K18" s="23" t="s">
        <v>81</v>
      </c>
    </row>
    <row r="19" spans="1:11" ht="14.25" customHeight="1">
      <c r="A19" s="4">
        <v>15</v>
      </c>
      <c r="B19" s="7" t="s">
        <v>25</v>
      </c>
      <c r="C19" s="8">
        <v>10400</v>
      </c>
      <c r="D19" s="9">
        <f t="shared" si="0"/>
        <v>1144</v>
      </c>
      <c r="E19" s="9">
        <f t="shared" si="1"/>
        <v>156</v>
      </c>
      <c r="F19" s="9">
        <f t="shared" si="2"/>
        <v>10244</v>
      </c>
      <c r="G19" s="9">
        <f t="shared" si="3"/>
        <v>512.20000000000005</v>
      </c>
      <c r="H19" s="9">
        <f t="shared" si="4"/>
        <v>9731.7999999999993</v>
      </c>
      <c r="I19" s="9">
        <v>12000</v>
      </c>
      <c r="J19" s="9">
        <v>13000</v>
      </c>
      <c r="K19" s="23" t="s">
        <v>82</v>
      </c>
    </row>
    <row r="20" spans="1:11" ht="14.25" customHeight="1">
      <c r="A20" s="4">
        <v>16</v>
      </c>
      <c r="B20" s="7" t="s">
        <v>26</v>
      </c>
      <c r="C20" s="8">
        <v>83400</v>
      </c>
      <c r="D20" s="9">
        <f t="shared" si="0"/>
        <v>9174</v>
      </c>
      <c r="E20" s="9">
        <f t="shared" si="1"/>
        <v>1251</v>
      </c>
      <c r="F20" s="9">
        <f t="shared" si="2"/>
        <v>82149</v>
      </c>
      <c r="G20" s="9">
        <f t="shared" si="3"/>
        <v>4107.45</v>
      </c>
      <c r="H20" s="9">
        <f t="shared" si="4"/>
        <v>78041.55</v>
      </c>
      <c r="I20" s="9">
        <v>93000</v>
      </c>
      <c r="J20" s="9">
        <v>98000</v>
      </c>
      <c r="K20" s="23" t="s">
        <v>83</v>
      </c>
    </row>
    <row r="21" spans="1:11" ht="14.25" customHeight="1">
      <c r="A21" s="4">
        <v>17</v>
      </c>
      <c r="B21" s="7" t="s">
        <v>27</v>
      </c>
      <c r="C21" s="8">
        <v>28500</v>
      </c>
      <c r="D21" s="9">
        <f t="shared" si="0"/>
        <v>3135</v>
      </c>
      <c r="E21" s="9">
        <f t="shared" si="1"/>
        <v>427.5</v>
      </c>
      <c r="F21" s="9">
        <f t="shared" si="2"/>
        <v>28072.5</v>
      </c>
      <c r="G21" s="9">
        <f t="shared" si="3"/>
        <v>1403.625</v>
      </c>
      <c r="H21" s="9">
        <f t="shared" si="4"/>
        <v>26668.875</v>
      </c>
      <c r="I21" s="9">
        <v>32000</v>
      </c>
      <c r="J21" s="9">
        <v>34000</v>
      </c>
      <c r="K21" s="23" t="s">
        <v>84</v>
      </c>
    </row>
    <row r="22" spans="1:11" ht="14.25" customHeight="1">
      <c r="A22" s="4">
        <v>18</v>
      </c>
      <c r="B22" s="7" t="s">
        <v>28</v>
      </c>
      <c r="C22" s="8">
        <v>36400</v>
      </c>
      <c r="D22" s="9">
        <f t="shared" si="0"/>
        <v>4004</v>
      </c>
      <c r="E22" s="9">
        <f t="shared" si="1"/>
        <v>546</v>
      </c>
      <c r="F22" s="9">
        <f t="shared" si="2"/>
        <v>35854</v>
      </c>
      <c r="G22" s="9">
        <f t="shared" si="3"/>
        <v>1792.7</v>
      </c>
      <c r="H22" s="9">
        <f t="shared" si="4"/>
        <v>34061.300000000003</v>
      </c>
      <c r="I22" s="9">
        <v>41000</v>
      </c>
      <c r="J22" s="9">
        <v>43000</v>
      </c>
      <c r="K22" s="23" t="s">
        <v>85</v>
      </c>
    </row>
    <row r="23" spans="1:11" ht="14.25" customHeight="1">
      <c r="A23" s="4">
        <v>19</v>
      </c>
      <c r="B23" s="11" t="s">
        <v>29</v>
      </c>
      <c r="C23" s="8">
        <v>22750</v>
      </c>
      <c r="D23" s="9">
        <f t="shared" si="0"/>
        <v>2502.5</v>
      </c>
      <c r="E23" s="9">
        <f t="shared" si="1"/>
        <v>341.25</v>
      </c>
      <c r="F23" s="9">
        <f t="shared" si="2"/>
        <v>22408.75</v>
      </c>
      <c r="G23" s="9">
        <f t="shared" si="3"/>
        <v>1120.4375</v>
      </c>
      <c r="H23" s="9">
        <f t="shared" si="4"/>
        <v>21288.3125</v>
      </c>
      <c r="I23" s="9">
        <v>26000</v>
      </c>
      <c r="J23" s="9">
        <v>27000</v>
      </c>
      <c r="K23" s="23" t="s">
        <v>86</v>
      </c>
    </row>
    <row r="24" spans="1:11" ht="14.25" customHeight="1">
      <c r="A24" s="4">
        <v>20</v>
      </c>
      <c r="B24" s="11" t="s">
        <v>30</v>
      </c>
      <c r="C24" s="12">
        <v>41600</v>
      </c>
      <c r="D24" s="9">
        <f t="shared" si="0"/>
        <v>4576</v>
      </c>
      <c r="E24" s="9">
        <f t="shared" si="1"/>
        <v>624</v>
      </c>
      <c r="F24" s="9">
        <f t="shared" si="2"/>
        <v>40976</v>
      </c>
      <c r="G24" s="9">
        <f t="shared" si="3"/>
        <v>2048.8000000000002</v>
      </c>
      <c r="H24" s="9">
        <f t="shared" si="4"/>
        <v>38927.199999999997</v>
      </c>
      <c r="I24" s="9">
        <v>47000</v>
      </c>
      <c r="J24" s="9">
        <v>49000</v>
      </c>
      <c r="K24" s="23" t="s">
        <v>87</v>
      </c>
    </row>
    <row r="25" spans="1:11" ht="14.25" customHeight="1">
      <c r="A25" s="4">
        <v>21</v>
      </c>
      <c r="B25" s="7" t="s">
        <v>31</v>
      </c>
      <c r="C25" s="8">
        <v>66300</v>
      </c>
      <c r="D25" s="9">
        <f t="shared" si="0"/>
        <v>7293</v>
      </c>
      <c r="E25" s="9">
        <f t="shared" si="1"/>
        <v>994.5</v>
      </c>
      <c r="F25" s="9">
        <f t="shared" si="2"/>
        <v>65305.5</v>
      </c>
      <c r="G25" s="9">
        <f t="shared" si="3"/>
        <v>3265.2750000000001</v>
      </c>
      <c r="H25" s="9">
        <f t="shared" si="4"/>
        <v>62040.224999999999</v>
      </c>
      <c r="I25" s="9">
        <v>74000</v>
      </c>
      <c r="J25" s="9">
        <v>78000</v>
      </c>
      <c r="K25" s="23" t="s">
        <v>88</v>
      </c>
    </row>
    <row r="26" spans="1:11" ht="14.25" customHeight="1">
      <c r="A26" s="4">
        <v>22</v>
      </c>
      <c r="B26" s="7" t="s">
        <v>32</v>
      </c>
      <c r="C26" s="8">
        <v>86500</v>
      </c>
      <c r="D26" s="9">
        <f t="shared" si="0"/>
        <v>9515</v>
      </c>
      <c r="E26" s="9">
        <f t="shared" si="1"/>
        <v>1297.5</v>
      </c>
      <c r="F26" s="9">
        <f t="shared" si="2"/>
        <v>85202.5</v>
      </c>
      <c r="G26" s="9">
        <f t="shared" si="3"/>
        <v>4260.125</v>
      </c>
      <c r="H26" s="9">
        <f t="shared" si="4"/>
        <v>80942.375</v>
      </c>
      <c r="I26" s="9">
        <v>97000</v>
      </c>
      <c r="J26" s="9">
        <v>101000</v>
      </c>
      <c r="K26" s="23" t="s">
        <v>89</v>
      </c>
    </row>
    <row r="27" spans="1:11" ht="14.25" customHeight="1">
      <c r="A27" s="4">
        <v>23</v>
      </c>
      <c r="B27" s="7" t="s">
        <v>33</v>
      </c>
      <c r="C27" s="8">
        <v>59800</v>
      </c>
      <c r="D27" s="9">
        <f t="shared" si="0"/>
        <v>6578</v>
      </c>
      <c r="E27" s="9">
        <f t="shared" si="1"/>
        <v>897</v>
      </c>
      <c r="F27" s="9">
        <f t="shared" si="2"/>
        <v>58903</v>
      </c>
      <c r="G27" s="9">
        <f t="shared" si="3"/>
        <v>2945.15</v>
      </c>
      <c r="H27" s="9">
        <f t="shared" si="4"/>
        <v>55957.85</v>
      </c>
      <c r="I27" s="9">
        <v>67000</v>
      </c>
      <c r="J27" s="9">
        <v>70000</v>
      </c>
      <c r="K27" s="23" t="s">
        <v>90</v>
      </c>
    </row>
    <row r="28" spans="1:11" ht="14.25" customHeight="1">
      <c r="A28" s="4">
        <v>24</v>
      </c>
      <c r="B28" s="7" t="s">
        <v>34</v>
      </c>
      <c r="C28" s="8">
        <v>22100</v>
      </c>
      <c r="D28" s="9">
        <f t="shared" si="0"/>
        <v>2431</v>
      </c>
      <c r="E28" s="9">
        <f t="shared" si="1"/>
        <v>331.5</v>
      </c>
      <c r="F28" s="9">
        <f t="shared" si="2"/>
        <v>21768.5</v>
      </c>
      <c r="G28" s="9">
        <f t="shared" si="3"/>
        <v>1088.425</v>
      </c>
      <c r="H28" s="9">
        <f t="shared" si="4"/>
        <v>20680.075000000001</v>
      </c>
      <c r="I28" s="9">
        <v>25000</v>
      </c>
      <c r="J28" s="9">
        <v>26000</v>
      </c>
      <c r="K28" s="23" t="s">
        <v>91</v>
      </c>
    </row>
    <row r="29" spans="1:11" ht="14.25" customHeight="1">
      <c r="A29" s="4">
        <v>25</v>
      </c>
      <c r="B29" s="7" t="s">
        <v>35</v>
      </c>
      <c r="C29" s="8">
        <v>22100</v>
      </c>
      <c r="D29" s="9">
        <f t="shared" si="0"/>
        <v>2431</v>
      </c>
      <c r="E29" s="9">
        <f t="shared" si="1"/>
        <v>331.5</v>
      </c>
      <c r="F29" s="9">
        <f t="shared" si="2"/>
        <v>21768.5</v>
      </c>
      <c r="G29" s="9">
        <f t="shared" si="3"/>
        <v>1088.425</v>
      </c>
      <c r="H29" s="9">
        <f t="shared" si="4"/>
        <v>20680.075000000001</v>
      </c>
      <c r="I29" s="9">
        <v>25000</v>
      </c>
      <c r="J29" s="9">
        <v>26000</v>
      </c>
      <c r="K29" s="23" t="s">
        <v>92</v>
      </c>
    </row>
    <row r="30" spans="1:11" ht="14.25" customHeight="1">
      <c r="A30" s="4">
        <v>26</v>
      </c>
      <c r="B30" s="7" t="s">
        <v>36</v>
      </c>
      <c r="C30" s="8">
        <v>22100</v>
      </c>
      <c r="D30" s="9">
        <f t="shared" si="0"/>
        <v>2431</v>
      </c>
      <c r="E30" s="9">
        <f t="shared" si="1"/>
        <v>331.5</v>
      </c>
      <c r="F30" s="9">
        <f t="shared" si="2"/>
        <v>21768.5</v>
      </c>
      <c r="G30" s="9">
        <f t="shared" si="3"/>
        <v>1088.425</v>
      </c>
      <c r="H30" s="9">
        <f t="shared" si="4"/>
        <v>20680.075000000001</v>
      </c>
      <c r="I30" s="9">
        <v>25000</v>
      </c>
      <c r="J30" s="9">
        <v>26000</v>
      </c>
      <c r="K30" s="23" t="s">
        <v>93</v>
      </c>
    </row>
    <row r="31" spans="1:11" ht="14.25" customHeight="1">
      <c r="A31" s="4">
        <v>27</v>
      </c>
      <c r="B31" s="7" t="s">
        <v>37</v>
      </c>
      <c r="C31" s="8">
        <v>21200</v>
      </c>
      <c r="D31" s="9">
        <f t="shared" si="0"/>
        <v>2332</v>
      </c>
      <c r="E31" s="9">
        <f t="shared" si="1"/>
        <v>318</v>
      </c>
      <c r="F31" s="9">
        <f t="shared" si="2"/>
        <v>20882</v>
      </c>
      <c r="G31" s="9">
        <f t="shared" si="3"/>
        <v>1044.1000000000001</v>
      </c>
      <c r="H31" s="9">
        <f t="shared" si="4"/>
        <v>19837.900000000001</v>
      </c>
      <c r="I31" s="9">
        <v>24000</v>
      </c>
      <c r="J31" s="9">
        <v>25000</v>
      </c>
      <c r="K31" s="23" t="s">
        <v>94</v>
      </c>
    </row>
    <row r="32" spans="1:11" ht="14.25" customHeight="1">
      <c r="A32" s="4">
        <v>28</v>
      </c>
      <c r="B32" s="7" t="s">
        <v>38</v>
      </c>
      <c r="C32" s="8">
        <v>11200</v>
      </c>
      <c r="D32" s="9">
        <f t="shared" si="0"/>
        <v>1232</v>
      </c>
      <c r="E32" s="9">
        <f t="shared" si="1"/>
        <v>168</v>
      </c>
      <c r="F32" s="9">
        <f t="shared" si="2"/>
        <v>11032</v>
      </c>
      <c r="G32" s="9">
        <f t="shared" si="3"/>
        <v>551.6</v>
      </c>
      <c r="H32" s="9">
        <f t="shared" si="4"/>
        <v>10480.4</v>
      </c>
      <c r="I32" s="9">
        <v>13000</v>
      </c>
      <c r="J32" s="9">
        <v>14000</v>
      </c>
      <c r="K32" s="23" t="s">
        <v>95</v>
      </c>
    </row>
    <row r="33" spans="1:11" ht="14.25" customHeight="1">
      <c r="A33" s="4">
        <v>29</v>
      </c>
      <c r="B33" s="7" t="s">
        <v>39</v>
      </c>
      <c r="C33" s="8">
        <v>18850</v>
      </c>
      <c r="D33" s="9">
        <f t="shared" si="0"/>
        <v>2073.5</v>
      </c>
      <c r="E33" s="9">
        <f t="shared" si="1"/>
        <v>282.75</v>
      </c>
      <c r="F33" s="9">
        <f t="shared" si="2"/>
        <v>18567.25</v>
      </c>
      <c r="G33" s="9">
        <f t="shared" si="3"/>
        <v>928.36250000000007</v>
      </c>
      <c r="H33" s="9">
        <f t="shared" si="4"/>
        <v>17638.887500000001</v>
      </c>
      <c r="I33" s="9">
        <v>21000</v>
      </c>
      <c r="J33" s="9">
        <v>22000</v>
      </c>
      <c r="K33" s="23" t="s">
        <v>96</v>
      </c>
    </row>
    <row r="34" spans="1:11" ht="14.25" customHeight="1">
      <c r="A34" s="4">
        <v>30</v>
      </c>
      <c r="B34" s="7" t="s">
        <v>40</v>
      </c>
      <c r="C34" s="8">
        <v>3900</v>
      </c>
      <c r="D34" s="9">
        <f t="shared" si="0"/>
        <v>429</v>
      </c>
      <c r="E34" s="9">
        <f t="shared" si="1"/>
        <v>58.5</v>
      </c>
      <c r="F34" s="9">
        <f t="shared" si="2"/>
        <v>3841.5</v>
      </c>
      <c r="G34" s="9">
        <f t="shared" si="3"/>
        <v>192.07500000000002</v>
      </c>
      <c r="H34" s="9">
        <f t="shared" si="4"/>
        <v>3649.4250000000002</v>
      </c>
      <c r="I34" s="9">
        <v>4400</v>
      </c>
      <c r="J34" s="9">
        <v>4600</v>
      </c>
      <c r="K34" s="23" t="s">
        <v>97</v>
      </c>
    </row>
    <row r="35" spans="1:11" ht="14.25" customHeight="1">
      <c r="A35" s="4">
        <v>31</v>
      </c>
      <c r="B35" s="13" t="s">
        <v>41</v>
      </c>
      <c r="C35" s="8">
        <v>29300</v>
      </c>
      <c r="D35" s="9">
        <f t="shared" si="0"/>
        <v>3223</v>
      </c>
      <c r="E35" s="9">
        <f t="shared" si="1"/>
        <v>439.5</v>
      </c>
      <c r="F35" s="9">
        <f t="shared" si="2"/>
        <v>28860.5</v>
      </c>
      <c r="G35" s="9">
        <f t="shared" si="3"/>
        <v>1443.0250000000001</v>
      </c>
      <c r="H35" s="9">
        <f t="shared" si="4"/>
        <v>27417.474999999999</v>
      </c>
      <c r="I35" s="9">
        <v>33000</v>
      </c>
      <c r="J35" s="9">
        <v>35000</v>
      </c>
      <c r="K35" s="23" t="s">
        <v>98</v>
      </c>
    </row>
    <row r="36" spans="1:11" ht="14.25" customHeight="1">
      <c r="A36" s="4">
        <v>32</v>
      </c>
      <c r="B36" s="13" t="s">
        <v>42</v>
      </c>
      <c r="C36" s="8">
        <v>22700</v>
      </c>
      <c r="D36" s="9">
        <f t="shared" si="0"/>
        <v>2497</v>
      </c>
      <c r="E36" s="9">
        <f t="shared" si="1"/>
        <v>340.5</v>
      </c>
      <c r="F36" s="9">
        <f t="shared" si="2"/>
        <v>22359.5</v>
      </c>
      <c r="G36" s="9">
        <f t="shared" si="3"/>
        <v>1117.9750000000001</v>
      </c>
      <c r="H36" s="9">
        <f t="shared" si="4"/>
        <v>21241.525000000001</v>
      </c>
      <c r="I36" s="9">
        <v>26000</v>
      </c>
      <c r="J36" s="9">
        <v>27000</v>
      </c>
      <c r="K36" s="23" t="s">
        <v>99</v>
      </c>
    </row>
    <row r="37" spans="1:11" ht="14.25" customHeight="1">
      <c r="A37" s="4">
        <v>33</v>
      </c>
      <c r="B37" s="7" t="s">
        <v>43</v>
      </c>
      <c r="C37" s="8">
        <v>23400</v>
      </c>
      <c r="D37" s="9">
        <f t="shared" si="0"/>
        <v>2574</v>
      </c>
      <c r="E37" s="9">
        <f t="shared" si="1"/>
        <v>351</v>
      </c>
      <c r="F37" s="9">
        <f t="shared" si="2"/>
        <v>23049</v>
      </c>
      <c r="G37" s="9">
        <f t="shared" si="3"/>
        <v>1152.45</v>
      </c>
      <c r="H37" s="9">
        <f t="shared" si="4"/>
        <v>21896.55</v>
      </c>
      <c r="I37" s="9">
        <v>27000</v>
      </c>
      <c r="J37" s="9">
        <v>28000</v>
      </c>
      <c r="K37" s="23" t="s">
        <v>100</v>
      </c>
    </row>
    <row r="38" spans="1:11" ht="14.25" customHeight="1">
      <c r="A38" s="4">
        <v>34</v>
      </c>
      <c r="B38" s="7" t="s">
        <v>44</v>
      </c>
      <c r="C38" s="8">
        <v>14500</v>
      </c>
      <c r="D38" s="9">
        <f t="shared" si="0"/>
        <v>1595</v>
      </c>
      <c r="E38" s="9">
        <f t="shared" si="1"/>
        <v>217.5</v>
      </c>
      <c r="F38" s="9">
        <f t="shared" si="2"/>
        <v>14282.5</v>
      </c>
      <c r="G38" s="9">
        <f t="shared" si="3"/>
        <v>714.125</v>
      </c>
      <c r="H38" s="9">
        <f t="shared" si="4"/>
        <v>13568.375</v>
      </c>
      <c r="I38" s="9">
        <v>16000</v>
      </c>
      <c r="J38" s="9">
        <v>17000</v>
      </c>
      <c r="K38" s="23" t="s">
        <v>101</v>
      </c>
    </row>
    <row r="39" spans="1:11" ht="14.25" customHeight="1">
      <c r="A39" s="4">
        <v>35</v>
      </c>
      <c r="B39" s="7" t="s">
        <v>45</v>
      </c>
      <c r="C39" s="8">
        <v>11300</v>
      </c>
      <c r="D39" s="9">
        <f t="shared" si="0"/>
        <v>1243</v>
      </c>
      <c r="E39" s="9">
        <f t="shared" si="1"/>
        <v>169.5</v>
      </c>
      <c r="F39" s="9">
        <f t="shared" si="2"/>
        <v>11130.5</v>
      </c>
      <c r="G39" s="9">
        <f t="shared" si="3"/>
        <v>556.52499999999998</v>
      </c>
      <c r="H39" s="9">
        <f t="shared" si="4"/>
        <v>10573.975</v>
      </c>
      <c r="I39" s="9">
        <v>1300</v>
      </c>
      <c r="J39" s="9">
        <v>14000</v>
      </c>
      <c r="K39" s="23" t="s">
        <v>102</v>
      </c>
    </row>
    <row r="40" spans="1:11" ht="14.25" customHeight="1">
      <c r="A40" s="4">
        <v>36</v>
      </c>
      <c r="B40" s="7" t="s">
        <v>46</v>
      </c>
      <c r="C40" s="8">
        <v>11100</v>
      </c>
      <c r="D40" s="9">
        <f t="shared" si="0"/>
        <v>1221</v>
      </c>
      <c r="E40" s="9">
        <f t="shared" si="1"/>
        <v>166.5</v>
      </c>
      <c r="F40" s="9">
        <f t="shared" si="2"/>
        <v>10933.5</v>
      </c>
      <c r="G40" s="9">
        <f t="shared" si="3"/>
        <v>546.67500000000007</v>
      </c>
      <c r="H40" s="9">
        <f t="shared" si="4"/>
        <v>10386.825000000001</v>
      </c>
      <c r="I40" s="9">
        <v>12500</v>
      </c>
      <c r="J40" s="9">
        <v>13000</v>
      </c>
      <c r="K40" s="23" t="s">
        <v>103</v>
      </c>
    </row>
    <row r="41" spans="1:11" ht="14.25" customHeight="1">
      <c r="A41" s="4">
        <v>37</v>
      </c>
      <c r="B41" s="7" t="s">
        <v>47</v>
      </c>
      <c r="C41" s="8">
        <v>75400</v>
      </c>
      <c r="D41" s="9">
        <f t="shared" si="0"/>
        <v>8294</v>
      </c>
      <c r="E41" s="9">
        <f t="shared" si="1"/>
        <v>1131</v>
      </c>
      <c r="F41" s="9">
        <f t="shared" si="2"/>
        <v>74269</v>
      </c>
      <c r="G41" s="9">
        <f t="shared" si="3"/>
        <v>3713.4500000000003</v>
      </c>
      <c r="H41" s="9">
        <f t="shared" si="4"/>
        <v>70555.55</v>
      </c>
      <c r="I41" s="9">
        <v>84000</v>
      </c>
      <c r="J41" s="9">
        <v>88000</v>
      </c>
      <c r="K41" s="23" t="s">
        <v>104</v>
      </c>
    </row>
    <row r="42" spans="1:11" ht="14.25" customHeight="1">
      <c r="A42" s="4">
        <v>38</v>
      </c>
      <c r="B42" s="14" t="s">
        <v>48</v>
      </c>
      <c r="C42" s="15">
        <v>22000</v>
      </c>
      <c r="D42" s="9">
        <f t="shared" si="0"/>
        <v>2420</v>
      </c>
      <c r="E42" s="9">
        <f t="shared" si="1"/>
        <v>330</v>
      </c>
      <c r="F42" s="9">
        <f t="shared" si="2"/>
        <v>21670</v>
      </c>
      <c r="G42" s="9">
        <f t="shared" si="3"/>
        <v>1083.5</v>
      </c>
      <c r="H42" s="9">
        <f t="shared" si="4"/>
        <v>20586.5</v>
      </c>
      <c r="I42" s="9">
        <v>25000</v>
      </c>
      <c r="J42" s="9">
        <v>26000</v>
      </c>
      <c r="K42" s="23" t="s">
        <v>105</v>
      </c>
    </row>
    <row r="43" spans="1:11" ht="14.25" customHeight="1">
      <c r="A43" s="4">
        <v>39</v>
      </c>
      <c r="B43" s="7" t="s">
        <v>49</v>
      </c>
      <c r="C43" s="8">
        <v>78000</v>
      </c>
      <c r="D43" s="9">
        <f t="shared" si="0"/>
        <v>8580</v>
      </c>
      <c r="E43" s="9">
        <f t="shared" si="1"/>
        <v>1170</v>
      </c>
      <c r="F43" s="9">
        <f t="shared" si="2"/>
        <v>76830</v>
      </c>
      <c r="G43" s="9">
        <f t="shared" si="3"/>
        <v>3841.5</v>
      </c>
      <c r="H43" s="9">
        <f t="shared" si="4"/>
        <v>72988.5</v>
      </c>
      <c r="I43" s="9">
        <v>87000</v>
      </c>
      <c r="J43" s="9">
        <v>91000</v>
      </c>
      <c r="K43" s="23" t="s">
        <v>106</v>
      </c>
    </row>
    <row r="44" spans="1:11" ht="14.25" customHeight="1">
      <c r="A44" s="4">
        <v>40</v>
      </c>
      <c r="B44" s="7" t="s">
        <v>50</v>
      </c>
      <c r="C44" s="8">
        <v>109700</v>
      </c>
      <c r="D44" s="9">
        <f t="shared" si="0"/>
        <v>12067</v>
      </c>
      <c r="E44" s="9">
        <f t="shared" si="1"/>
        <v>1645.5</v>
      </c>
      <c r="F44" s="9">
        <f t="shared" si="2"/>
        <v>108054.5</v>
      </c>
      <c r="G44" s="9">
        <f t="shared" si="3"/>
        <v>5402.7250000000004</v>
      </c>
      <c r="H44" s="9">
        <f t="shared" si="4"/>
        <v>102651.77499999999</v>
      </c>
      <c r="I44" s="9">
        <v>122000</v>
      </c>
      <c r="J44" s="9">
        <v>128000</v>
      </c>
      <c r="K44" s="23" t="s">
        <v>107</v>
      </c>
    </row>
    <row r="45" spans="1:11" ht="14.25" customHeight="1">
      <c r="A45" s="4">
        <v>41</v>
      </c>
      <c r="B45" s="7" t="s">
        <v>51</v>
      </c>
      <c r="C45" s="8">
        <v>20800</v>
      </c>
      <c r="D45" s="9">
        <f t="shared" si="0"/>
        <v>2288</v>
      </c>
      <c r="E45" s="9">
        <f t="shared" si="1"/>
        <v>312</v>
      </c>
      <c r="F45" s="9">
        <f t="shared" si="2"/>
        <v>20488</v>
      </c>
      <c r="G45" s="9">
        <f t="shared" si="3"/>
        <v>1024.4000000000001</v>
      </c>
      <c r="H45" s="9">
        <f t="shared" si="4"/>
        <v>19463.599999999999</v>
      </c>
      <c r="I45" s="9">
        <v>24000</v>
      </c>
      <c r="J45" s="9">
        <v>25000</v>
      </c>
      <c r="K45" s="23" t="s">
        <v>108</v>
      </c>
    </row>
    <row r="46" spans="1:11" ht="14.25" customHeight="1">
      <c r="A46" s="4">
        <v>42</v>
      </c>
      <c r="B46" s="7" t="s">
        <v>52</v>
      </c>
      <c r="C46" s="8">
        <v>4000</v>
      </c>
      <c r="D46" s="9">
        <f t="shared" si="0"/>
        <v>440</v>
      </c>
      <c r="E46" s="9">
        <f t="shared" si="1"/>
        <v>60</v>
      </c>
      <c r="F46" s="9">
        <f t="shared" si="2"/>
        <v>3940</v>
      </c>
      <c r="G46" s="9">
        <f t="shared" si="3"/>
        <v>197</v>
      </c>
      <c r="H46" s="9">
        <f t="shared" si="4"/>
        <v>3743</v>
      </c>
      <c r="I46" s="9">
        <v>4500</v>
      </c>
      <c r="J46" s="9">
        <v>5000</v>
      </c>
      <c r="K46" s="23" t="s">
        <v>109</v>
      </c>
    </row>
    <row r="47" spans="1:11" ht="14.25" customHeight="1">
      <c r="A47" s="4">
        <v>43</v>
      </c>
      <c r="B47" s="7" t="s">
        <v>53</v>
      </c>
      <c r="C47" s="8">
        <v>66000</v>
      </c>
      <c r="D47" s="9">
        <f t="shared" si="0"/>
        <v>7260</v>
      </c>
      <c r="E47" s="9">
        <f t="shared" si="1"/>
        <v>990</v>
      </c>
      <c r="F47" s="9">
        <f t="shared" si="2"/>
        <v>65010</v>
      </c>
      <c r="G47" s="9">
        <f t="shared" si="3"/>
        <v>3250.5</v>
      </c>
      <c r="H47" s="9">
        <f t="shared" si="4"/>
        <v>61759.5</v>
      </c>
      <c r="I47" s="9">
        <v>74000</v>
      </c>
      <c r="J47" s="9">
        <v>77000</v>
      </c>
      <c r="K47" s="24" t="s">
        <v>110</v>
      </c>
    </row>
    <row r="48" spans="1:11" ht="14.25" customHeight="1">
      <c r="A48" s="4">
        <v>44</v>
      </c>
      <c r="B48" s="7" t="s">
        <v>54</v>
      </c>
      <c r="C48" s="8">
        <v>5850</v>
      </c>
      <c r="D48" s="9">
        <f t="shared" si="0"/>
        <v>643.5</v>
      </c>
      <c r="E48" s="9">
        <f t="shared" si="1"/>
        <v>87.75</v>
      </c>
      <c r="F48" s="9">
        <f t="shared" si="2"/>
        <v>5762.25</v>
      </c>
      <c r="G48" s="9">
        <f t="shared" si="3"/>
        <v>288.11250000000001</v>
      </c>
      <c r="H48" s="9">
        <f t="shared" si="4"/>
        <v>5474.1374999999998</v>
      </c>
      <c r="I48" s="9">
        <v>6500</v>
      </c>
      <c r="J48" s="9">
        <v>7000</v>
      </c>
      <c r="K48" s="23" t="s">
        <v>111</v>
      </c>
    </row>
    <row r="49" spans="1:11" ht="14.25" customHeight="1">
      <c r="A49" s="4">
        <v>45</v>
      </c>
      <c r="B49" s="7" t="s">
        <v>55</v>
      </c>
      <c r="C49" s="8">
        <v>7150</v>
      </c>
      <c r="D49" s="9">
        <f t="shared" si="0"/>
        <v>786.5</v>
      </c>
      <c r="E49" s="9">
        <f t="shared" si="1"/>
        <v>107.25</v>
      </c>
      <c r="F49" s="9">
        <f t="shared" si="2"/>
        <v>7042.75</v>
      </c>
      <c r="G49" s="9">
        <f t="shared" si="3"/>
        <v>352.13750000000005</v>
      </c>
      <c r="H49" s="9">
        <f t="shared" si="4"/>
        <v>6690.6125000000002</v>
      </c>
      <c r="I49" s="9">
        <v>8000</v>
      </c>
      <c r="J49" s="9">
        <v>9000</v>
      </c>
      <c r="K49" s="23" t="s">
        <v>112</v>
      </c>
    </row>
    <row r="50" spans="1:11" ht="14.25" customHeight="1">
      <c r="A50" s="4">
        <v>46</v>
      </c>
      <c r="B50" s="7" t="s">
        <v>56</v>
      </c>
      <c r="C50" s="8">
        <v>14300</v>
      </c>
      <c r="D50" s="9">
        <f t="shared" si="0"/>
        <v>1573</v>
      </c>
      <c r="E50" s="9">
        <f t="shared" si="1"/>
        <v>214.5</v>
      </c>
      <c r="F50" s="9">
        <f t="shared" si="2"/>
        <v>14085.5</v>
      </c>
      <c r="G50" s="9">
        <f t="shared" si="3"/>
        <v>704.27500000000009</v>
      </c>
      <c r="H50" s="9">
        <f t="shared" si="4"/>
        <v>13381.225</v>
      </c>
      <c r="I50" s="9">
        <v>16000</v>
      </c>
      <c r="J50" s="9">
        <v>17000</v>
      </c>
      <c r="K50" s="23" t="s">
        <v>113</v>
      </c>
    </row>
    <row r="51" spans="1:11" ht="14.25" customHeight="1">
      <c r="A51" s="4">
        <v>47</v>
      </c>
      <c r="B51" s="7" t="s">
        <v>57</v>
      </c>
      <c r="C51" s="8">
        <v>4500</v>
      </c>
      <c r="D51" s="9">
        <f t="shared" si="0"/>
        <v>495</v>
      </c>
      <c r="E51" s="9">
        <f t="shared" si="1"/>
        <v>67.5</v>
      </c>
      <c r="F51" s="9">
        <f t="shared" si="2"/>
        <v>4432.5</v>
      </c>
      <c r="G51" s="9">
        <f t="shared" si="3"/>
        <v>221.625</v>
      </c>
      <c r="H51" s="9">
        <f t="shared" si="4"/>
        <v>4210.875</v>
      </c>
      <c r="I51" s="9">
        <v>5000</v>
      </c>
      <c r="J51" s="9">
        <v>6000</v>
      </c>
      <c r="K51" s="23" t="s">
        <v>114</v>
      </c>
    </row>
    <row r="52" spans="1:11" ht="14.25" customHeight="1">
      <c r="A52" s="4">
        <v>48</v>
      </c>
      <c r="B52" s="7" t="s">
        <v>58</v>
      </c>
      <c r="C52" s="8">
        <v>45500</v>
      </c>
      <c r="D52" s="9">
        <f t="shared" si="0"/>
        <v>5005</v>
      </c>
      <c r="E52" s="9">
        <f t="shared" si="1"/>
        <v>682.5</v>
      </c>
      <c r="F52" s="9">
        <f t="shared" si="2"/>
        <v>44817.5</v>
      </c>
      <c r="G52" s="9">
        <f t="shared" si="3"/>
        <v>2240.875</v>
      </c>
      <c r="H52" s="9">
        <f t="shared" si="4"/>
        <v>42576.625</v>
      </c>
      <c r="I52" s="9">
        <v>51000</v>
      </c>
      <c r="J52" s="9">
        <v>54000</v>
      </c>
      <c r="K52" s="23" t="s">
        <v>115</v>
      </c>
    </row>
    <row r="53" spans="1:11" ht="14.25" customHeight="1">
      <c r="A53" s="4">
        <v>49</v>
      </c>
      <c r="B53" s="7" t="s">
        <v>59</v>
      </c>
      <c r="C53" s="8">
        <v>55000</v>
      </c>
      <c r="D53" s="9">
        <f t="shared" si="0"/>
        <v>6050</v>
      </c>
      <c r="E53" s="9">
        <f t="shared" si="1"/>
        <v>825</v>
      </c>
      <c r="F53" s="9">
        <f t="shared" si="2"/>
        <v>54175</v>
      </c>
      <c r="G53" s="9">
        <f t="shared" si="3"/>
        <v>2708.75</v>
      </c>
      <c r="H53" s="9">
        <f t="shared" si="4"/>
        <v>51466.25</v>
      </c>
      <c r="I53" s="9">
        <v>62000</v>
      </c>
      <c r="J53" s="9">
        <v>65000</v>
      </c>
      <c r="K53" s="23" t="s">
        <v>116</v>
      </c>
    </row>
    <row r="54" spans="1:11" ht="14.25" customHeight="1">
      <c r="A54" s="4">
        <v>50</v>
      </c>
      <c r="B54" s="7" t="s">
        <v>60</v>
      </c>
      <c r="C54" s="8">
        <v>6000</v>
      </c>
      <c r="D54" s="9">
        <f t="shared" si="0"/>
        <v>660</v>
      </c>
      <c r="E54" s="9">
        <f t="shared" si="1"/>
        <v>90</v>
      </c>
      <c r="F54" s="9">
        <f t="shared" si="2"/>
        <v>5910</v>
      </c>
      <c r="G54" s="9">
        <f t="shared" si="3"/>
        <v>295.5</v>
      </c>
      <c r="H54" s="9">
        <f t="shared" si="4"/>
        <v>5614.5</v>
      </c>
      <c r="I54" s="9">
        <v>6800</v>
      </c>
      <c r="J54" s="9">
        <v>7000</v>
      </c>
      <c r="K54" s="23" t="s">
        <v>117</v>
      </c>
    </row>
    <row r="55" spans="1:11" ht="14.25" customHeight="1">
      <c r="A55" s="4">
        <v>51</v>
      </c>
      <c r="B55" s="7" t="s">
        <v>61</v>
      </c>
      <c r="C55" s="8">
        <v>12000</v>
      </c>
      <c r="D55" s="9">
        <f t="shared" si="0"/>
        <v>1320</v>
      </c>
      <c r="E55" s="9">
        <f t="shared" si="1"/>
        <v>180</v>
      </c>
      <c r="F55" s="9">
        <f t="shared" si="2"/>
        <v>11820</v>
      </c>
      <c r="G55" s="9">
        <f t="shared" si="3"/>
        <v>591</v>
      </c>
      <c r="H55" s="9">
        <f t="shared" si="4"/>
        <v>11229</v>
      </c>
      <c r="I55" s="9">
        <v>13500</v>
      </c>
      <c r="J55" s="9">
        <v>14000</v>
      </c>
      <c r="K55" s="23" t="s">
        <v>118</v>
      </c>
    </row>
    <row r="56" spans="1:11" ht="14.25" customHeight="1">
      <c r="A56" s="4">
        <v>52</v>
      </c>
      <c r="B56" s="16" t="s">
        <v>62</v>
      </c>
      <c r="C56" s="8">
        <v>3250</v>
      </c>
      <c r="D56" s="9">
        <f t="shared" si="0"/>
        <v>357.5</v>
      </c>
      <c r="E56" s="9">
        <f t="shared" si="1"/>
        <v>48.75</v>
      </c>
      <c r="F56" s="9">
        <f t="shared" si="2"/>
        <v>3201.25</v>
      </c>
      <c r="G56" s="9">
        <f t="shared" si="3"/>
        <v>160.0625</v>
      </c>
      <c r="H56" s="9">
        <f t="shared" si="4"/>
        <v>3041.1875</v>
      </c>
      <c r="I56" s="9">
        <v>3700</v>
      </c>
      <c r="J56" s="9">
        <v>4000</v>
      </c>
      <c r="K56" s="23" t="s">
        <v>119</v>
      </c>
    </row>
    <row r="57" spans="1:11" ht="14.25" customHeight="1">
      <c r="A57" s="4">
        <v>53</v>
      </c>
      <c r="B57" s="7" t="s">
        <v>63</v>
      </c>
      <c r="C57" s="8">
        <v>6500</v>
      </c>
      <c r="D57" s="9">
        <f t="shared" si="0"/>
        <v>715</v>
      </c>
      <c r="E57" s="9">
        <f t="shared" si="1"/>
        <v>97.5</v>
      </c>
      <c r="F57" s="9">
        <f t="shared" si="2"/>
        <v>6402.5</v>
      </c>
      <c r="G57" s="9">
        <f t="shared" si="3"/>
        <v>320.125</v>
      </c>
      <c r="H57" s="9">
        <f t="shared" si="4"/>
        <v>6082.375</v>
      </c>
      <c r="I57" s="9">
        <v>7500</v>
      </c>
      <c r="J57" s="9">
        <v>8000</v>
      </c>
      <c r="K57" s="23" t="s">
        <v>120</v>
      </c>
    </row>
    <row r="58" spans="1:11" ht="14.25" customHeight="1">
      <c r="A58" s="4">
        <v>54</v>
      </c>
      <c r="B58" s="7" t="s">
        <v>64</v>
      </c>
      <c r="C58" s="8">
        <v>92000</v>
      </c>
      <c r="D58" s="9">
        <f t="shared" si="0"/>
        <v>10120</v>
      </c>
      <c r="E58" s="9">
        <f t="shared" si="1"/>
        <v>1380</v>
      </c>
      <c r="F58" s="9">
        <f t="shared" si="2"/>
        <v>90620</v>
      </c>
      <c r="G58" s="9">
        <f t="shared" si="3"/>
        <v>4531</v>
      </c>
      <c r="H58" s="9">
        <f t="shared" si="4"/>
        <v>86089</v>
      </c>
      <c r="I58" s="9">
        <v>103000</v>
      </c>
      <c r="J58" s="9">
        <v>108000</v>
      </c>
      <c r="K58" s="23" t="s">
        <v>121</v>
      </c>
    </row>
    <row r="59" spans="1:11" ht="14.25" customHeight="1">
      <c r="A59" s="4">
        <v>55</v>
      </c>
      <c r="B59" s="7" t="s">
        <v>65</v>
      </c>
      <c r="C59" s="8">
        <v>92000</v>
      </c>
      <c r="D59" s="9">
        <f t="shared" si="0"/>
        <v>10120</v>
      </c>
      <c r="E59" s="9">
        <f t="shared" si="1"/>
        <v>1380</v>
      </c>
      <c r="F59" s="9">
        <f t="shared" si="2"/>
        <v>90620</v>
      </c>
      <c r="G59" s="9">
        <f t="shared" si="3"/>
        <v>4531</v>
      </c>
      <c r="H59" s="9">
        <f t="shared" si="4"/>
        <v>86089</v>
      </c>
      <c r="I59" s="9">
        <v>103000</v>
      </c>
      <c r="J59" s="9">
        <v>108000</v>
      </c>
      <c r="K59" s="23" t="s">
        <v>122</v>
      </c>
    </row>
    <row r="60" spans="1:11" ht="14.25" customHeight="1">
      <c r="A60" s="4">
        <v>56</v>
      </c>
      <c r="B60" s="7" t="s">
        <v>66</v>
      </c>
      <c r="C60" s="8">
        <v>7500</v>
      </c>
      <c r="D60" s="9">
        <f t="shared" si="0"/>
        <v>825</v>
      </c>
      <c r="E60" s="9">
        <f t="shared" si="1"/>
        <v>112.5</v>
      </c>
      <c r="F60" s="9">
        <f t="shared" si="2"/>
        <v>7387.5</v>
      </c>
      <c r="G60" s="9">
        <f t="shared" si="3"/>
        <v>369.375</v>
      </c>
      <c r="H60" s="9">
        <f t="shared" si="4"/>
        <v>7018.125</v>
      </c>
      <c r="I60" s="9">
        <v>8400</v>
      </c>
      <c r="J60" s="9">
        <v>9000</v>
      </c>
      <c r="K60" s="23" t="s">
        <v>123</v>
      </c>
    </row>
    <row r="61" spans="1:11" ht="14.25" customHeight="1">
      <c r="A61" s="4">
        <v>57</v>
      </c>
      <c r="B61" s="7" t="s">
        <v>67</v>
      </c>
      <c r="C61" s="8">
        <v>16250</v>
      </c>
      <c r="D61" s="9">
        <f t="shared" si="0"/>
        <v>1787.5</v>
      </c>
      <c r="E61" s="9">
        <f t="shared" si="1"/>
        <v>243.75</v>
      </c>
      <c r="F61" s="9">
        <f t="shared" si="2"/>
        <v>16006.25</v>
      </c>
      <c r="G61" s="9">
        <f t="shared" si="3"/>
        <v>800.3125</v>
      </c>
      <c r="H61" s="9">
        <f t="shared" si="4"/>
        <v>15205.9375</v>
      </c>
      <c r="I61" s="9">
        <v>18100</v>
      </c>
      <c r="J61" s="9">
        <v>19000</v>
      </c>
      <c r="K61" s="23" t="s">
        <v>124</v>
      </c>
    </row>
    <row r="62" spans="1:11" ht="14.25" customHeight="1">
      <c r="A62" s="17"/>
      <c r="B62" s="18"/>
      <c r="C62" s="19"/>
      <c r="D62" s="20"/>
      <c r="E62" s="20"/>
      <c r="F62" s="20"/>
      <c r="G62" s="20"/>
      <c r="H62" s="20"/>
      <c r="I62" s="21"/>
      <c r="J62" s="21"/>
      <c r="K62" s="20"/>
    </row>
    <row r="63" spans="1:11" ht="14.2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2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</row>
    <row r="65" spans="1:11" ht="14.2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1:11" ht="14.2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2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2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1:11" ht="14.2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2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2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1:11" ht="14.2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2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2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ht="14.2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1:11" ht="14.2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 ht="14.2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</row>
    <row r="78" spans="1:11" ht="14.2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</row>
    <row r="79" spans="1:11" ht="14.2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1:11" ht="14.2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1" spans="1:11" ht="14.2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1:11" ht="14.2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ht="14.2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</row>
    <row r="84" spans="1:11" ht="14.2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</row>
    <row r="85" spans="1:11" ht="14.2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1" ht="14.2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1:11" ht="14.2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spans="1:11" ht="14.2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1" ht="14.2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spans="1:11" ht="14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1:11" ht="14.2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</row>
    <row r="92" spans="1:11" ht="14.2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</row>
    <row r="93" spans="1:11" ht="14.2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</row>
    <row r="94" spans="1:11" ht="14.2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1:11" ht="14.2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1:11" ht="14.2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</row>
    <row r="97" spans="1:11" ht="14.2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</row>
    <row r="98" spans="1:11" ht="14.2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spans="1:11" ht="14.2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 spans="1:11" ht="14.2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</sheetData>
  <mergeCells count="11">
    <mergeCell ref="D1:D2"/>
    <mergeCell ref="A1:A2"/>
    <mergeCell ref="B1:B2"/>
    <mergeCell ref="C1:C2"/>
    <mergeCell ref="G1:G2"/>
    <mergeCell ref="J1:J2"/>
    <mergeCell ref="K1:K2"/>
    <mergeCell ref="F1:F2"/>
    <mergeCell ref="E1:E2"/>
    <mergeCell ref="H1:H2"/>
    <mergeCell ref="I1:I2"/>
  </mergeCells>
  <hyperlinks>
    <hyperlink ref="K21" r:id="rId1" xr:uid="{2B08A0EF-308B-437C-AF22-CA574CF7F9AB}"/>
    <hyperlink ref="K23" r:id="rId2" xr:uid="{3D866C71-375C-413D-A78C-D0BCBF0EBE04}"/>
    <hyperlink ref="K24" r:id="rId3" xr:uid="{8BF2B73A-B3D1-4783-9FB7-E36132B99381}"/>
    <hyperlink ref="K25" r:id="rId4" xr:uid="{8F9383FB-1C15-43C1-A4BA-6305322A8EB0}"/>
    <hyperlink ref="K26" r:id="rId5" xr:uid="{49013959-AC1F-4B2D-9166-279285DDF411}"/>
    <hyperlink ref="K27" r:id="rId6" xr:uid="{7310A92D-0906-40CF-BD7F-D9F8C5632D64}"/>
    <hyperlink ref="K28" r:id="rId7" xr:uid="{0B32CD7F-127A-4FBA-AD0D-F62B57946619}"/>
    <hyperlink ref="K29" r:id="rId8" xr:uid="{56BA658F-BFEE-4928-A9BE-A1F462CDBD52}"/>
    <hyperlink ref="K30" r:id="rId9" xr:uid="{16641735-D6D7-4E20-AEB1-CE41A2D74915}"/>
    <hyperlink ref="K31" r:id="rId10" xr:uid="{8EAD9708-2026-4E85-B846-0260697DB339}"/>
    <hyperlink ref="K32" r:id="rId11" xr:uid="{0498EF61-32D4-4763-98CB-D1A0CA34753F}"/>
    <hyperlink ref="K33" r:id="rId12" xr:uid="{13A7733F-1779-48F7-983B-13043AE1F161}"/>
    <hyperlink ref="K34" r:id="rId13" xr:uid="{682D0AE3-B352-47A6-9398-477F7B5CED4A}"/>
    <hyperlink ref="K35" r:id="rId14" xr:uid="{53050D82-EC5E-4BC6-820D-9C845E3F67FB}"/>
    <hyperlink ref="K36" r:id="rId15" xr:uid="{A8F070A2-58C8-4126-9622-648FC5CEA55D}"/>
    <hyperlink ref="K37" r:id="rId16" xr:uid="{EEF25CB0-0534-4E3F-8D1D-B9821BF4F46D}"/>
    <hyperlink ref="K38" r:id="rId17" xr:uid="{F518A8C5-1920-41E0-969B-7374DD31EEE6}"/>
    <hyperlink ref="K39" r:id="rId18" xr:uid="{C8F4C874-5835-4589-A3E6-69C6D624E08F}"/>
    <hyperlink ref="K40" r:id="rId19" xr:uid="{239786E9-76C5-43AD-ABED-96C0B64C1686}"/>
    <hyperlink ref="K41" r:id="rId20" xr:uid="{1F43218B-468E-4313-B253-B53B24BEA592}"/>
    <hyperlink ref="K42" r:id="rId21" xr:uid="{46350B48-0527-4646-BD78-03ED6F870126}"/>
    <hyperlink ref="K43" r:id="rId22" xr:uid="{47046019-1CC3-4A13-B773-6A3DD61076BD}"/>
    <hyperlink ref="K44" r:id="rId23" xr:uid="{38B39CD1-6DEA-4350-924A-6B9AE14021D0}"/>
    <hyperlink ref="K45" r:id="rId24" xr:uid="{B2238A92-0033-478B-8277-E7E465739C4A}"/>
    <hyperlink ref="K46" r:id="rId25" xr:uid="{740DE949-6143-4C5D-A5EE-685E62F070B9}"/>
    <hyperlink ref="K47" r:id="rId26" xr:uid="{BD3E0B89-C0B5-4A91-9046-9A39C53B638E}"/>
    <hyperlink ref="K48" r:id="rId27" xr:uid="{2EDB8B6A-55CF-4A6D-BAF9-C71DEA1E7988}"/>
    <hyperlink ref="K49" r:id="rId28" xr:uid="{9474DE42-2DA9-4210-B861-BEB1348657A8}"/>
    <hyperlink ref="K50" r:id="rId29" xr:uid="{06271B34-2CAC-4412-A04F-1D11A0508CF7}"/>
    <hyperlink ref="K51" r:id="rId30" xr:uid="{9DC8046F-27C5-4218-8F2B-583D7A95547F}"/>
    <hyperlink ref="K52" r:id="rId31" xr:uid="{7EAD221A-B206-4200-BCC7-7636C6381516}"/>
    <hyperlink ref="K53" r:id="rId32" xr:uid="{6348A787-C416-4E54-BA11-C299A7569C0B}"/>
    <hyperlink ref="K54" r:id="rId33" xr:uid="{0233DAF5-F3A9-44C1-860D-7239F477C758}"/>
    <hyperlink ref="K55" r:id="rId34" xr:uid="{FD9300A7-BAFC-40FE-A8DD-E35D853FBF45}"/>
    <hyperlink ref="K56" r:id="rId35" xr:uid="{31C31818-A5CA-4D0D-A7D8-C5B86F315BB8}"/>
    <hyperlink ref="K57" r:id="rId36" xr:uid="{E0DD0E5C-CD3E-40A7-9C30-2D3F59C2A45F}"/>
    <hyperlink ref="K58" r:id="rId37" xr:uid="{0B40E69E-E8A2-4E31-8624-4278B42C3DDA}"/>
    <hyperlink ref="K59" r:id="rId38" xr:uid="{ED2E9C6A-9E26-47ED-94A2-9829E3B58ECD}"/>
    <hyperlink ref="K60" r:id="rId39" xr:uid="{F7279FBB-EC7E-4568-B071-DFC8D1618E71}"/>
    <hyperlink ref="K61" r:id="rId40" xr:uid="{C995B722-6CE3-4D2F-874F-4560B09C50EB}"/>
    <hyperlink ref="K5" r:id="rId41" xr:uid="{65BCEA6F-8D51-4EB7-97B8-392C84CBF7EF}"/>
    <hyperlink ref="K6" r:id="rId42" xr:uid="{556BE721-385D-475F-B66D-0066A20791B1}"/>
    <hyperlink ref="K7" r:id="rId43" xr:uid="{056FA801-8707-494A-AFA7-EA70CF5C496D}"/>
    <hyperlink ref="K8" r:id="rId44" xr:uid="{2C66C194-10CA-4018-96A7-FF8B6860AA82}"/>
    <hyperlink ref="K9" r:id="rId45" xr:uid="{ACB1FBBC-24A4-4075-BA90-B0152B159B6C}"/>
    <hyperlink ref="K10" r:id="rId46" xr:uid="{C09E7C85-9B22-4934-B34E-166671D7709F}"/>
    <hyperlink ref="K11" r:id="rId47" xr:uid="{3B8364BE-6703-4334-9025-EC6F47D0DCF6}"/>
    <hyperlink ref="K12" r:id="rId48" xr:uid="{35A172D0-C55D-4761-A3B3-19723C58244A}"/>
    <hyperlink ref="K13" r:id="rId49" xr:uid="{9932766B-98BE-4B99-AAC7-61CB391DABC8}"/>
    <hyperlink ref="K14" r:id="rId50" xr:uid="{991FAF49-B3C9-494E-93A2-C665612BC91E}"/>
    <hyperlink ref="K15" r:id="rId51" xr:uid="{A99E76B5-074A-44AF-B290-D32C180333BB}"/>
    <hyperlink ref="K16" r:id="rId52" xr:uid="{2CFE791C-B90A-4C6A-A73D-C8394754D4B8}"/>
    <hyperlink ref="K17" r:id="rId53" xr:uid="{D047A968-B8F1-463E-B9DD-9E3D5621E6F8}"/>
    <hyperlink ref="K18" r:id="rId54" xr:uid="{DBDAD8BD-D917-42DE-B158-60437800DA30}"/>
    <hyperlink ref="K19" r:id="rId55" xr:uid="{88B48373-956D-4B9A-9F49-30F6AA2E2D84}"/>
    <hyperlink ref="K20" r:id="rId56" xr:uid="{3AB37203-7DCA-47A5-AA1B-6334CD1136BD}"/>
    <hyperlink ref="K22" r:id="rId57" xr:uid="{390F8648-D47A-4CB5-8E41-8D6B5418DDF3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workbookViewId="0"/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SIMAK BMN</dc:creator>
  <cp:lastModifiedBy>Dedy Hariadi</cp:lastModifiedBy>
  <dcterms:created xsi:type="dcterms:W3CDTF">2024-02-06T04:21:46Z</dcterms:created>
  <dcterms:modified xsi:type="dcterms:W3CDTF">2024-02-14T22:08:20Z</dcterms:modified>
</cp:coreProperties>
</file>