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apan\progress\KAOS 2022\"/>
    </mc:Choice>
  </mc:AlternateContent>
  <xr:revisionPtr revIDLastSave="0" documentId="13_ncr:1_{40F7E2F7-719A-49FA-BB9B-5C981ABF6C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21" i="2"/>
  <c r="E20" i="2"/>
  <c r="E19" i="2"/>
  <c r="C12" i="2"/>
  <c r="C10" i="2"/>
  <c r="C11" i="2" s="1"/>
  <c r="C13" i="2" s="1"/>
  <c r="C14" i="2" s="1"/>
  <c r="D6" i="2"/>
  <c r="C6" i="2"/>
  <c r="E22" i="2" l="1"/>
  <c r="E6" i="2"/>
</calcChain>
</file>

<file path=xl/sharedStrings.xml><?xml version="1.0" encoding="utf-8"?>
<sst xmlns="http://schemas.openxmlformats.org/spreadsheetml/2006/main" count="55" uniqueCount="42">
  <si>
    <t>NO</t>
  </si>
  <si>
    <t>TGL</t>
  </si>
  <si>
    <t>BAYAR</t>
  </si>
  <si>
    <t>KAOS</t>
  </si>
  <si>
    <t>WEARPACK</t>
  </si>
  <si>
    <t>TOPI</t>
  </si>
  <si>
    <t>BELUM TERBAYAR</t>
  </si>
  <si>
    <t>HARGA</t>
  </si>
  <si>
    <t>HAYATO</t>
  </si>
  <si>
    <t>HARGA JUAL</t>
  </si>
  <si>
    <t>MASUK</t>
  </si>
  <si>
    <t>FEE 3%</t>
  </si>
  <si>
    <t>BERSIH</t>
  </si>
  <si>
    <t>PER ITEM</t>
  </si>
  <si>
    <t>24 MARET 2021</t>
  </si>
  <si>
    <t>KIRIM</t>
  </si>
  <si>
    <t>TGL FAKTUR</t>
  </si>
  <si>
    <t>SATUAN</t>
  </si>
  <si>
    <t>TOTAL</t>
  </si>
  <si>
    <t>BANYAK</t>
  </si>
  <si>
    <t>02 JUNI 2021</t>
  </si>
  <si>
    <t>12 JULI 2021</t>
  </si>
  <si>
    <t>410 SET</t>
  </si>
  <si>
    <t>170 SET</t>
  </si>
  <si>
    <t>400 SET</t>
  </si>
  <si>
    <t xml:space="preserve"> 19 APRIL 2021</t>
  </si>
  <si>
    <t>-</t>
  </si>
  <si>
    <t>110 SET</t>
  </si>
  <si>
    <t>BARANG</t>
  </si>
  <si>
    <t>25 JANUARI</t>
  </si>
  <si>
    <t>KIRIM KE</t>
  </si>
  <si>
    <t>POLTEKPEL SBY</t>
  </si>
  <si>
    <t>PENERIMA</t>
  </si>
  <si>
    <t>HERI CAHYONO (0881026081112)</t>
  </si>
  <si>
    <t>23 FEBRUARI</t>
  </si>
  <si>
    <t xml:space="preserve"> </t>
  </si>
  <si>
    <t>LADY SARI DEWI (081232200302)</t>
  </si>
  <si>
    <t>HOTEL YELLOW JEMURSARI</t>
  </si>
  <si>
    <t>HOTEL POP STASIUN KOTA</t>
  </si>
  <si>
    <t>RARA (081215367077)</t>
  </si>
  <si>
    <t>28 FEBRUARI</t>
  </si>
  <si>
    <t>INDAH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</si>
</sst>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41" fontId="0" fillId="0" borderId="0" xfId="1" applyFont="1"/>
    <xf numFmtId="16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2" fontId="2" fillId="0" borderId="1" xfId="1" applyNumberFormat="1" applyFont="1" applyBorder="1" applyAlignment="1">
      <alignment vertical="center"/>
    </xf>
    <xf numFmtId="42" fontId="3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0" fillId="0" borderId="0" xfId="0" quotePrefix="1"/>
    <xf numFmtId="16" fontId="0" fillId="0" borderId="0" xfId="0" quotePrefix="1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145" zoomScaleNormal="145" workbookViewId="0">
      <selection activeCell="C13" sqref="C13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8" x14ac:dyDescent="0.25">
      <c r="A1" t="s">
        <v>0</v>
      </c>
      <c r="B1" t="s">
        <v>1</v>
      </c>
      <c r="C1" t="s">
        <v>28</v>
      </c>
      <c r="D1" t="s">
        <v>15</v>
      </c>
      <c r="E1" t="s">
        <v>2</v>
      </c>
      <c r="F1" s="1" t="s">
        <v>6</v>
      </c>
      <c r="G1" t="s">
        <v>30</v>
      </c>
      <c r="H1" t="s">
        <v>32</v>
      </c>
    </row>
    <row r="2" spans="1:8" x14ac:dyDescent="0.25">
      <c r="A2">
        <v>1</v>
      </c>
      <c r="B2" t="s">
        <v>29</v>
      </c>
      <c r="C2" t="s">
        <v>4</v>
      </c>
      <c r="D2">
        <v>185</v>
      </c>
      <c r="G2" t="s">
        <v>31</v>
      </c>
      <c r="H2" t="s">
        <v>33</v>
      </c>
    </row>
    <row r="3" spans="1:8" x14ac:dyDescent="0.25">
      <c r="C3" t="s">
        <v>3</v>
      </c>
      <c r="D3">
        <v>185</v>
      </c>
    </row>
    <row r="4" spans="1:8" x14ac:dyDescent="0.25">
      <c r="C4" t="s">
        <v>5</v>
      </c>
      <c r="D4">
        <v>185</v>
      </c>
    </row>
    <row r="6" spans="1:8" x14ac:dyDescent="0.25">
      <c r="A6">
        <v>2</v>
      </c>
      <c r="B6" s="13" t="s">
        <v>34</v>
      </c>
      <c r="C6" t="s">
        <v>3</v>
      </c>
      <c r="D6">
        <v>138</v>
      </c>
      <c r="G6" t="s">
        <v>37</v>
      </c>
      <c r="H6" t="s">
        <v>36</v>
      </c>
    </row>
    <row r="7" spans="1:8" x14ac:dyDescent="0.25">
      <c r="B7" t="s">
        <v>35</v>
      </c>
      <c r="C7" t="s">
        <v>5</v>
      </c>
      <c r="D7">
        <v>138</v>
      </c>
    </row>
    <row r="9" spans="1:8" x14ac:dyDescent="0.25">
      <c r="A9">
        <v>3</v>
      </c>
      <c r="B9" s="13" t="s">
        <v>34</v>
      </c>
      <c r="C9" t="s">
        <v>3</v>
      </c>
      <c r="D9">
        <v>137</v>
      </c>
      <c r="G9" t="s">
        <v>38</v>
      </c>
      <c r="H9" t="s">
        <v>39</v>
      </c>
    </row>
    <row r="10" spans="1:8" x14ac:dyDescent="0.25">
      <c r="C10" t="s">
        <v>5</v>
      </c>
      <c r="D10">
        <v>137</v>
      </c>
    </row>
    <row r="12" spans="1:8" x14ac:dyDescent="0.25">
      <c r="A12">
        <v>4</v>
      </c>
      <c r="B12" s="14" t="s">
        <v>40</v>
      </c>
      <c r="C12" t="s">
        <v>4</v>
      </c>
      <c r="D12">
        <v>114</v>
      </c>
      <c r="G12" t="s">
        <v>38</v>
      </c>
      <c r="H12" t="s">
        <v>41</v>
      </c>
    </row>
    <row r="16" spans="1:8" x14ac:dyDescent="0.25">
      <c r="A16">
        <v>5</v>
      </c>
      <c r="B16" s="2"/>
    </row>
    <row r="20" spans="1:2" x14ac:dyDescent="0.25">
      <c r="A20">
        <v>6</v>
      </c>
      <c r="B20" s="2"/>
    </row>
    <row r="21" spans="1:2" x14ac:dyDescent="0.25">
      <c r="B21" s="2"/>
    </row>
    <row r="22" spans="1:2" x14ac:dyDescent="0.25">
      <c r="B22" s="2"/>
    </row>
    <row r="24" spans="1:2" x14ac:dyDescent="0.25">
      <c r="A24">
        <v>7</v>
      </c>
      <c r="B24" s="2"/>
    </row>
    <row r="28" spans="1:2" x14ac:dyDescent="0.25">
      <c r="A28">
        <v>8</v>
      </c>
    </row>
    <row r="32" spans="1:2" x14ac:dyDescent="0.25">
      <c r="A32">
        <v>9</v>
      </c>
    </row>
    <row r="36" spans="1:1" x14ac:dyDescent="0.25">
      <c r="A36">
        <v>10</v>
      </c>
    </row>
    <row r="40" spans="1:1" x14ac:dyDescent="0.25">
      <c r="A40">
        <v>11</v>
      </c>
    </row>
    <row r="44" spans="1:1" x14ac:dyDescent="0.25">
      <c r="A44">
        <v>12</v>
      </c>
    </row>
    <row r="48" spans="1:1" x14ac:dyDescent="0.25">
      <c r="A48">
        <v>13</v>
      </c>
    </row>
    <row r="52" spans="4:4" x14ac:dyDescent="0.25">
      <c r="D52">
        <f>SUM(D2:D51)/3</f>
        <v>406.33333333333331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A2:E23"/>
  <sheetViews>
    <sheetView workbookViewId="0">
      <selection activeCell="A17" sqref="A17:E22"/>
    </sheetView>
  </sheetViews>
  <sheetFormatPr defaultRowHeight="14.25" x14ac:dyDescent="0.25"/>
  <cols>
    <col min="1" max="1" width="4.140625" style="3" bestFit="1" customWidth="1"/>
    <col min="2" max="2" width="18.140625" style="4" customWidth="1"/>
    <col min="3" max="3" width="12.7109375" style="4" bestFit="1" customWidth="1"/>
    <col min="4" max="4" width="13.85546875" style="4" customWidth="1"/>
    <col min="5" max="5" width="16.42578125" style="4" customWidth="1"/>
    <col min="6" max="16384" width="9.140625" style="4"/>
  </cols>
  <sheetData>
    <row r="2" spans="2:5" x14ac:dyDescent="0.25">
      <c r="B2" s="4" t="s">
        <v>7</v>
      </c>
      <c r="C2" s="5" t="s">
        <v>8</v>
      </c>
      <c r="D2" s="5" t="s">
        <v>9</v>
      </c>
      <c r="E2" s="5"/>
    </row>
    <row r="3" spans="2:5" x14ac:dyDescent="0.25">
      <c r="B3" s="4" t="s">
        <v>4</v>
      </c>
      <c r="C3" s="5">
        <v>155000</v>
      </c>
      <c r="D3" s="5">
        <v>220000</v>
      </c>
      <c r="E3" s="5"/>
    </row>
    <row r="4" spans="2:5" x14ac:dyDescent="0.25">
      <c r="B4" s="4" t="s">
        <v>3</v>
      </c>
      <c r="C4" s="5">
        <v>60000</v>
      </c>
      <c r="D4" s="5">
        <v>85000</v>
      </c>
      <c r="E4" s="5"/>
    </row>
    <row r="5" spans="2:5" x14ac:dyDescent="0.25">
      <c r="B5" s="4" t="s">
        <v>5</v>
      </c>
      <c r="C5" s="5">
        <v>40000</v>
      </c>
      <c r="D5" s="5">
        <v>55000</v>
      </c>
      <c r="E5" s="5"/>
    </row>
    <row r="6" spans="2:5" x14ac:dyDescent="0.25">
      <c r="C6" s="5">
        <f>SUM(C3:C5)</f>
        <v>255000</v>
      </c>
      <c r="D6" s="5">
        <f>SUM(D3:D5)</f>
        <v>360000</v>
      </c>
      <c r="E6" s="5">
        <f>D6-C6</f>
        <v>105000</v>
      </c>
    </row>
    <row r="7" spans="2:5" x14ac:dyDescent="0.25">
      <c r="C7" s="5"/>
      <c r="D7" s="5"/>
      <c r="E7" s="5"/>
    </row>
    <row r="8" spans="2:5" x14ac:dyDescent="0.25">
      <c r="C8" s="5"/>
      <c r="D8" s="5"/>
      <c r="E8" s="5"/>
    </row>
    <row r="9" spans="2:5" x14ac:dyDescent="0.25">
      <c r="C9" s="5">
        <v>41745000</v>
      </c>
      <c r="D9" s="5"/>
      <c r="E9" s="5"/>
    </row>
    <row r="10" spans="2:5" x14ac:dyDescent="0.25">
      <c r="C10" s="5">
        <f>C9*1.5%</f>
        <v>626175</v>
      </c>
      <c r="D10" s="5"/>
      <c r="E10" s="5"/>
    </row>
    <row r="11" spans="2:5" x14ac:dyDescent="0.25">
      <c r="B11" s="4" t="s">
        <v>10</v>
      </c>
      <c r="C11" s="5">
        <f>C9-C10</f>
        <v>41118825</v>
      </c>
      <c r="D11" s="5"/>
      <c r="E11" s="5"/>
    </row>
    <row r="12" spans="2:5" x14ac:dyDescent="0.25">
      <c r="B12" s="4" t="s">
        <v>11</v>
      </c>
      <c r="C12" s="5">
        <f>3%*(41745000+4174500)</f>
        <v>1377585</v>
      </c>
      <c r="D12" s="5"/>
      <c r="E12" s="5"/>
    </row>
    <row r="13" spans="2:5" x14ac:dyDescent="0.25">
      <c r="B13" s="4" t="s">
        <v>12</v>
      </c>
      <c r="C13" s="5">
        <f>C11-C12</f>
        <v>39741240</v>
      </c>
      <c r="D13" s="5"/>
      <c r="E13" s="5"/>
    </row>
    <row r="14" spans="2:5" x14ac:dyDescent="0.25">
      <c r="B14" s="4" t="s">
        <v>13</v>
      </c>
      <c r="C14" s="5">
        <f>C13/110</f>
        <v>361284</v>
      </c>
      <c r="D14" s="5"/>
      <c r="E14" s="5"/>
    </row>
    <row r="15" spans="2:5" x14ac:dyDescent="0.25">
      <c r="C15" s="5"/>
      <c r="D15" s="5"/>
      <c r="E15" s="5"/>
    </row>
    <row r="17" spans="1:5" ht="23.25" customHeight="1" x14ac:dyDescent="0.25">
      <c r="A17" s="6" t="s">
        <v>0</v>
      </c>
      <c r="B17" s="6" t="s">
        <v>16</v>
      </c>
      <c r="C17" s="6" t="s">
        <v>19</v>
      </c>
      <c r="D17" s="6" t="s">
        <v>17</v>
      </c>
      <c r="E17" s="6" t="s">
        <v>18</v>
      </c>
    </row>
    <row r="18" spans="1:5" ht="23.25" customHeight="1" x14ac:dyDescent="0.25">
      <c r="A18" s="7">
        <v>1</v>
      </c>
      <c r="B18" s="11" t="s">
        <v>14</v>
      </c>
      <c r="C18" s="11" t="s">
        <v>27</v>
      </c>
      <c r="D18" s="7" t="s">
        <v>26</v>
      </c>
      <c r="E18" s="7" t="s">
        <v>26</v>
      </c>
    </row>
    <row r="19" spans="1:5" ht="23.25" customHeight="1" x14ac:dyDescent="0.25">
      <c r="A19" s="7">
        <v>2</v>
      </c>
      <c r="B19" s="12" t="s">
        <v>25</v>
      </c>
      <c r="C19" s="8" t="s">
        <v>22</v>
      </c>
      <c r="D19" s="9">
        <v>10000</v>
      </c>
      <c r="E19" s="9">
        <f>410*D19</f>
        <v>4100000</v>
      </c>
    </row>
    <row r="20" spans="1:5" ht="23.25" customHeight="1" x14ac:dyDescent="0.25">
      <c r="A20" s="7">
        <v>3</v>
      </c>
      <c r="B20" s="8" t="s">
        <v>20</v>
      </c>
      <c r="C20" s="8" t="s">
        <v>23</v>
      </c>
      <c r="D20" s="9">
        <v>10000</v>
      </c>
      <c r="E20" s="9">
        <f>170*D20</f>
        <v>1700000</v>
      </c>
    </row>
    <row r="21" spans="1:5" ht="23.25" customHeight="1" x14ac:dyDescent="0.25">
      <c r="A21" s="7">
        <v>4</v>
      </c>
      <c r="B21" s="8" t="s">
        <v>21</v>
      </c>
      <c r="C21" s="8" t="s">
        <v>24</v>
      </c>
      <c r="D21" s="9">
        <v>10000</v>
      </c>
      <c r="E21" s="9">
        <f>400*D21</f>
        <v>4000000</v>
      </c>
    </row>
    <row r="22" spans="1:5" ht="27" customHeight="1" x14ac:dyDescent="0.25">
      <c r="A22" s="7"/>
      <c r="B22" s="8"/>
      <c r="C22" s="8"/>
      <c r="D22" s="10" t="s">
        <v>18</v>
      </c>
      <c r="E22" s="10">
        <f>SUM(E19:E21)</f>
        <v>9800000</v>
      </c>
    </row>
    <row r="23" spans="1:5" x14ac:dyDescent="0.25">
      <c r="D23" s="5"/>
      <c r="E23" s="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1B4-8B6F-4EF8-A921-40640394D8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lastPrinted>2021-09-15T22:46:10Z</cp:lastPrinted>
  <dcterms:created xsi:type="dcterms:W3CDTF">2015-06-05T18:17:20Z</dcterms:created>
  <dcterms:modified xsi:type="dcterms:W3CDTF">2022-03-06T12:43:42Z</dcterms:modified>
</cp:coreProperties>
</file>