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22. SUSULAN TARUNA\"/>
    </mc:Choice>
  </mc:AlternateContent>
  <xr:revisionPtr revIDLastSave="0" documentId="13_ncr:1_{FC84D5C6-6CC3-4C1A-99D5-91615E19279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TAGIHAN" sheetId="2" r:id="rId2"/>
  </sheets>
  <definedNames>
    <definedName name="_xlnm._FilterDatabase" localSheetId="1" hidden="1">TAGIHAN!$B$4:$B$127</definedName>
  </definedNames>
  <calcPr calcId="191029"/>
</workbook>
</file>

<file path=xl/calcChain.xml><?xml version="1.0" encoding="utf-8"?>
<calcChain xmlns="http://schemas.openxmlformats.org/spreadsheetml/2006/main">
  <c r="H17" i="2" l="1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18" i="2" s="1"/>
  <c r="I18" i="2"/>
  <c r="I15" i="2"/>
  <c r="I14" i="2"/>
  <c r="I12" i="2"/>
  <c r="I11" i="2"/>
  <c r="I10" i="2"/>
  <c r="I9" i="2"/>
  <c r="I8" i="2"/>
  <c r="I7" i="2"/>
  <c r="I6" i="2"/>
  <c r="I5" i="2"/>
  <c r="I4" i="2"/>
  <c r="D5" i="2"/>
  <c r="E5" i="2" s="1"/>
  <c r="D6" i="2"/>
  <c r="E6" i="2" s="1"/>
  <c r="D7" i="2"/>
  <c r="G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4" i="2"/>
  <c r="E7" i="2" l="1"/>
  <c r="D18" i="2"/>
  <c r="E4" i="2"/>
  <c r="E18" i="2" s="1"/>
  <c r="G4" i="2"/>
  <c r="G8" i="2" s="1"/>
  <c r="G10" i="2" s="1"/>
  <c r="G12" i="2" l="1"/>
</calcChain>
</file>

<file path=xl/sharedStrings.xml><?xml version="1.0" encoding="utf-8"?>
<sst xmlns="http://schemas.openxmlformats.org/spreadsheetml/2006/main" count="593" uniqueCount="153">
  <si>
    <t>NO</t>
  </si>
  <si>
    <t>NAMA BARANG</t>
  </si>
  <si>
    <t>WARNA</t>
  </si>
  <si>
    <t>UKURAN</t>
  </si>
  <si>
    <t>VOLUME</t>
  </si>
  <si>
    <t>NAMA</t>
  </si>
  <si>
    <t>PROGRAM STUDI</t>
  </si>
  <si>
    <t>SAFETY SHOES</t>
  </si>
  <si>
    <t>PASANG</t>
  </si>
  <si>
    <t>D-IV TROK A(MANDIRI)</t>
  </si>
  <si>
    <t>D-III ETO (POLBIT)</t>
  </si>
  <si>
    <t>D-IV TRPK (MANDIRI)</t>
  </si>
  <si>
    <t>D-III TEKNIKA (MANDIRI)</t>
  </si>
  <si>
    <t>D-IV TRANSLAH (POLBIT)</t>
  </si>
  <si>
    <t>DP-III TEKNIKA(MANDIRI)</t>
  </si>
  <si>
    <t>D-III TEKNIKA(REGULER)</t>
  </si>
  <si>
    <t>D-IV TRANSLAH A(MANDIRI)</t>
  </si>
  <si>
    <t>SEPATU PUTIH</t>
  </si>
  <si>
    <t>D-IV TRANSLAH A(POLBIT)</t>
  </si>
  <si>
    <t>JAKET OLAHRAGA</t>
  </si>
  <si>
    <t>XL</t>
  </si>
  <si>
    <t>BUAH</t>
  </si>
  <si>
    <t>D-IV TRKK(REGULER)</t>
  </si>
  <si>
    <t>D-IV TRPK (POLBIT)</t>
  </si>
  <si>
    <t>D-IV TRPK(POLBIT)</t>
  </si>
  <si>
    <t>D-III TEKNIKA(MANDIRI)</t>
  </si>
  <si>
    <t>L</t>
  </si>
  <si>
    <t>D-IV TRRK(POLBIT)</t>
  </si>
  <si>
    <t>D-IV TRRK(REGULER)</t>
  </si>
  <si>
    <t>M</t>
  </si>
  <si>
    <t>SEPATU OLAHRAGA</t>
  </si>
  <si>
    <t>D-TROK B(MANDIRI)</t>
  </si>
  <si>
    <t>MERAH</t>
  </si>
  <si>
    <t>BAJU OLAH RAGA</t>
  </si>
  <si>
    <t>STEL</t>
  </si>
  <si>
    <t>D-IV TRANSLAH B(MANDIRI)</t>
  </si>
  <si>
    <t>D-IVTRANSLAH B(MANDIRI</t>
  </si>
  <si>
    <t>SEPATU PDH</t>
  </si>
  <si>
    <t>D-III ETO(POLBIT)</t>
  </si>
  <si>
    <t>D-III NAUTIKA (MANDIRI)</t>
  </si>
  <si>
    <t>PDL LORENG</t>
  </si>
  <si>
    <t>XXL</t>
  </si>
  <si>
    <t>D-IV TRKK(MANDIRI)</t>
  </si>
  <si>
    <t>PDL HITAM</t>
  </si>
  <si>
    <t>CELANA PANJANG OLAH RAGA</t>
  </si>
  <si>
    <t>MERAH HITAM</t>
  </si>
  <si>
    <t>NAVY BLUE</t>
  </si>
  <si>
    <t>WEARPACK TEKNIKA</t>
  </si>
  <si>
    <t>D-III TEKNIKA (REGULER)</t>
  </si>
  <si>
    <t>WEARPACK NAUTIKA</t>
  </si>
  <si>
    <t>BIRU</t>
  </si>
  <si>
    <t>D-IV TROK A(REGULER)</t>
  </si>
  <si>
    <t>D-IV TROK B(MANDIRI)</t>
  </si>
  <si>
    <t>WEARPACK TRANSLAH</t>
  </si>
  <si>
    <t>KUNING</t>
  </si>
  <si>
    <t>BAGAS HIMAWAN PINASSANG</t>
  </si>
  <si>
    <t>BAYU LESMANA</t>
  </si>
  <si>
    <t>RAFLI WISAM IHZA MAHENDRA</t>
  </si>
  <si>
    <t>ROY BUANA PAMUNGKAS</t>
  </si>
  <si>
    <t>ACH.ZAINAL AFFAN NASRULLAH</t>
  </si>
  <si>
    <t>OKKY DWI CAHYONO</t>
  </si>
  <si>
    <t>RIFKI JAZA KAMALI</t>
  </si>
  <si>
    <t>TEGAR ARJUNAWAN</t>
  </si>
  <si>
    <t>RIZALDY HAFIZ MALIK</t>
  </si>
  <si>
    <t>RIZQI MAULANA FIRLLIANI BAYU ANGGARA</t>
  </si>
  <si>
    <t>MAULANA KHOLIS</t>
  </si>
  <si>
    <t>RISCHA OKTA DWI INFANTRI</t>
  </si>
  <si>
    <t>IDA AYU ZAHRA</t>
  </si>
  <si>
    <t>MUHAMMMAD ZAIN FAISA YANANDA</t>
  </si>
  <si>
    <t>RIZKI ANGGARA</t>
  </si>
  <si>
    <t>ZULFIKAR AHMAD</t>
  </si>
  <si>
    <t>BAYU AJI AGUS GUNAWAN</t>
  </si>
  <si>
    <t>MUHAMAD TAUFIQ FAJRIANSYAH ANANDITA</t>
  </si>
  <si>
    <t>MUHAMMAD ARDIANSYAH</t>
  </si>
  <si>
    <t>ADITYA SEPTIANTO</t>
  </si>
  <si>
    <t>ALVIN ESA YADI</t>
  </si>
  <si>
    <t>ARYAWAN APRI PRATAMA</t>
  </si>
  <si>
    <t>MOCHAMMAD REZA FALEVI</t>
  </si>
  <si>
    <t>MUHAMMAD CHABIB FAUZI</t>
  </si>
  <si>
    <t>NABIL HIBATULLAH YASKA</t>
  </si>
  <si>
    <t>PANDU BAGUS DHARMAWAN</t>
  </si>
  <si>
    <t>ADHITIA ALDY SAOUTRA</t>
  </si>
  <si>
    <t>ANDI ZIDANE RAMADHAN</t>
  </si>
  <si>
    <t>MUHAMMAD ALI IMRON</t>
  </si>
  <si>
    <t>ACHMAD FAQIH SUPRIYADI</t>
  </si>
  <si>
    <t>ANDHIKA YOGI PRATAMA</t>
  </si>
  <si>
    <t>BAYU RAHMIYARTO AR-RIDHO</t>
  </si>
  <si>
    <t>MUHAMMD IS’ADURROFIQ</t>
  </si>
  <si>
    <t>MUHAMMAD ZAINUL ARIFIN</t>
  </si>
  <si>
    <t>NUGROHO GILANG FIRDAUS</t>
  </si>
  <si>
    <t>OKKA ARDIANTO</t>
  </si>
  <si>
    <t>UNGGUL NUSANTARA</t>
  </si>
  <si>
    <t>MUHAMMAD ANAS SHOFI</t>
  </si>
  <si>
    <t>IRVAN YOGA PRATAMA SRIYONO</t>
  </si>
  <si>
    <t>HAFID ARRAFI</t>
  </si>
  <si>
    <t>MUHAMMAD ZAIN FAISHA YANANDA</t>
  </si>
  <si>
    <t>RETNO SETIO BEKTI</t>
  </si>
  <si>
    <t>ANANG FEBRIANTO</t>
  </si>
  <si>
    <t>ANTON MAULANA</t>
  </si>
  <si>
    <t>FARKHAN YAZIDAN WIJAYA</t>
  </si>
  <si>
    <t>GILANG RAFID PERMANA RIYADI</t>
  </si>
  <si>
    <t>ILHAM MAULANA</t>
  </si>
  <si>
    <t>MUHAMMAD ZAKA NAHDLI AL-AYYUBI</t>
  </si>
  <si>
    <t>RIZQI MAULANA FIRLANI BAYU ANGGARA</t>
  </si>
  <si>
    <t>RIJAL FA’IQ AL-ULWAAN</t>
  </si>
  <si>
    <t>RIO ARDIANSYAH</t>
  </si>
  <si>
    <t>YUDA ISKANDAR</t>
  </si>
  <si>
    <t>TRACY NATASYA B.SUSANTI</t>
  </si>
  <si>
    <t>JIHAN FADILA PRATAMA PUTRA</t>
  </si>
  <si>
    <t>MAIAJENG  JUWISAR ROHMI</t>
  </si>
  <si>
    <t>FAUZIAN DEVI ANASTASYA</t>
  </si>
  <si>
    <t>MISBAKHUL ULUM</t>
  </si>
  <si>
    <t>ROYBUANA PAMUNGKAS</t>
  </si>
  <si>
    <t>RIFQI JAZA KAMALI</t>
  </si>
  <si>
    <t>RIZKY MAULANA FIRLANI BAYU ANGGARA</t>
  </si>
  <si>
    <t>MARIA GRASIA HELENA EDENIA WIDANGNIAR</t>
  </si>
  <si>
    <t>BAJU OLAH RAGA PANJANG</t>
  </si>
  <si>
    <t>AHMAD HARSIQI</t>
  </si>
  <si>
    <t>ANGGA DESNIAN RAMADHAN</t>
  </si>
  <si>
    <t>HITAM</t>
  </si>
  <si>
    <t>JML</t>
  </si>
  <si>
    <t>HARGA</t>
  </si>
  <si>
    <t>TOTAL</t>
  </si>
  <si>
    <t>RICHA OKTA DWI INFANTRI</t>
  </si>
  <si>
    <t>RIA SUMBERTA</t>
  </si>
  <si>
    <t>IDA AYU JAHRA</t>
  </si>
  <si>
    <t>MUHAMAD AFIF ASYHAR</t>
  </si>
  <si>
    <t>AQZAL ILHAM ANANDA EDYTYA</t>
  </si>
  <si>
    <t>THARIQ ARIFUN NATHIQBPUTRA</t>
  </si>
  <si>
    <t>BAYU RAHMIYARTO</t>
  </si>
  <si>
    <t>HAFIZ ARAFI</t>
  </si>
  <si>
    <t>MUHAMMAD RIAWAN ANDI PRASETYA</t>
  </si>
  <si>
    <t xml:space="preserve"> FARHAN FADILA DWI PUTRA</t>
  </si>
  <si>
    <t>ALDY TRI CAHYONO</t>
  </si>
  <si>
    <t>MOHAMAD REZA FALEVI</t>
  </si>
  <si>
    <t>BAYU FIRMANSYAH</t>
  </si>
  <si>
    <t>MUHAMAD RIDHIO SUSANTO</t>
  </si>
  <si>
    <t>MOCHAMAD TEGUH FACRIAN</t>
  </si>
  <si>
    <t>RIZQI MAULANA FIRLIANI BAYU ANGGARA</t>
  </si>
  <si>
    <t>SAIFUL HUDA</t>
  </si>
  <si>
    <t>WIDAN WAHYU DIANTAMA</t>
  </si>
  <si>
    <t>ALLANG ABDILLAH FAQIH</t>
  </si>
  <si>
    <t>BAGAS ARIFIANTO SIDAURUK</t>
  </si>
  <si>
    <t>BAGOES RENALDI</t>
  </si>
  <si>
    <t>FIQHY FAKHRUDIN UTAMA</t>
  </si>
  <si>
    <t>GALANG HABIBULLAH WIBISONO</t>
  </si>
  <si>
    <t>GYANDA ANURIZA KUSUMA</t>
  </si>
  <si>
    <t>JIHAN GEDHE BAGUS LAKSONO</t>
  </si>
  <si>
    <t>MUHAMMAD BAGAS WIDIYANTO</t>
  </si>
  <si>
    <t>MUHAMAD ILYAS</t>
  </si>
  <si>
    <t>FADIL HAJRI RAMADHANI</t>
  </si>
  <si>
    <t>MUHAMMAD IQBAL MUZAKKI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</si>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</sst>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5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41" fontId="1" fillId="0" borderId="0" applyFont="0" applyFill="0" applyBorder="0" applyAlignment="0" applyProtection="0"/>
    <xf numFmtId="0" fontId="10" fillId="0" borderId="0"/>
    <xf numFmtId="0" fontId="11" fillId="0" borderId="0"/>
    <xf numFmtId="0" fontId="8" fillId="7" borderId="0"/>
    <xf numFmtId="0" fontId="5" fillId="5" borderId="0"/>
    <xf numFmtId="0" fontId="13" fillId="8" borderId="0"/>
    <xf numFmtId="0" fontId="14" fillId="8" borderId="1"/>
    <xf numFmtId="0" fontId="3" fillId="0" borderId="0"/>
    <xf numFmtId="0" fontId="4" fillId="2" borderId="0"/>
    <xf numFmtId="0" fontId="4" fillId="3" borderId="0"/>
    <xf numFmtId="0" fontId="3" fillId="4" borderId="0"/>
    <xf numFmtId="0" fontId="6" fillId="6" borderId="0"/>
    <xf numFmtId="0" fontId="7" fillId="0" borderId="0"/>
    <xf numFmtId="0" fontId="9" fillId="0" borderId="0"/>
    <xf numFmtId="0" fontId="12" fillId="0" borderId="0"/>
    <xf numFmtId="0" fontId="2" fillId="0" borderId="0"/>
    <xf numFmtId="0" fontId="2" fillId="0" borderId="0"/>
    <xf numFmtId="0" fontId="5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1" fontId="0" fillId="0" borderId="0" xfId="1" applyFont="1"/>
    <xf numFmtId="0" fontId="0" fillId="9" borderId="0" xfId="0" applyFill="1"/>
    <xf numFmtId="41" fontId="0" fillId="9" borderId="0" xfId="1" applyFont="1" applyFill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</cellXfs>
  <cellStyles count="19">
    <cellStyle name="Accent" xfId="8" xr:uid="{00000000-0005-0000-0000-000000000000}"/>
    <cellStyle name="Accent 1" xfId="9" xr:uid="{00000000-0005-0000-0000-000001000000}"/>
    <cellStyle name="Accent 2" xfId="10" xr:uid="{00000000-0005-0000-0000-000002000000}"/>
    <cellStyle name="Accent 3" xfId="11" xr:uid="{00000000-0005-0000-0000-000003000000}"/>
    <cellStyle name="Bad" xfId="5" builtinId="27" customBuiltin="1"/>
    <cellStyle name="Comma [0]" xfId="1" builtinId="6"/>
    <cellStyle name="Error" xfId="12" xr:uid="{00000000-0005-0000-0000-000006000000}"/>
    <cellStyle name="Footnote" xfId="13" xr:uid="{00000000-0005-0000-0000-000007000000}"/>
    <cellStyle name="Good" xfId="4" builtinId="26" customBuiltin="1"/>
    <cellStyle name="Heading" xfId="14" xr:uid="{00000000-0005-0000-0000-000009000000}"/>
    <cellStyle name="Heading 1" xfId="2" builtinId="16" customBuiltin="1"/>
    <cellStyle name="Heading 2" xfId="3" builtinId="17" customBuiltin="1"/>
    <cellStyle name="Hyperlink" xfId="15" xr:uid="{00000000-0005-0000-0000-00000C000000}"/>
    <cellStyle name="Neutral" xfId="6" builtinId="28" customBuiltin="1"/>
    <cellStyle name="Normal" xfId="0" builtinId="0" customBuiltin="1"/>
    <cellStyle name="Note" xfId="7" builtinId="10" customBuiltin="1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5"/>
  <sheetViews>
    <sheetView workbookViewId="0">
      <selection activeCell="D1" sqref="D1:D1048576"/>
    </sheetView>
  </sheetViews>
  <sheetFormatPr defaultRowHeight="14.25"/>
  <cols>
    <col min="1" max="1" width="5.875" customWidth="1"/>
    <col min="2" max="2" width="31.5" customWidth="1"/>
    <col min="3" max="3" width="21.375" customWidth="1"/>
    <col min="4" max="4" width="10.625" style="8" customWidth="1"/>
    <col min="5" max="5" width="45.375" customWidth="1"/>
    <col min="6" max="6" width="42.375" customWidth="1"/>
    <col min="7" max="8" width="10.625" customWidth="1"/>
  </cols>
  <sheetData>
    <row r="1" spans="1:8">
      <c r="A1" s="6" t="s">
        <v>0</v>
      </c>
      <c r="B1" s="6" t="s">
        <v>1</v>
      </c>
      <c r="C1" s="6" t="s">
        <v>2</v>
      </c>
      <c r="D1" s="7" t="s">
        <v>3</v>
      </c>
      <c r="E1" s="1" t="s">
        <v>5</v>
      </c>
      <c r="F1" s="1" t="s">
        <v>6</v>
      </c>
      <c r="G1" s="6" t="s">
        <v>4</v>
      </c>
      <c r="H1" s="6"/>
    </row>
    <row r="2" spans="1:8">
      <c r="A2" s="1">
        <v>1</v>
      </c>
      <c r="B2" t="s">
        <v>7</v>
      </c>
      <c r="D2" s="8">
        <v>44</v>
      </c>
      <c r="E2" s="2" t="s">
        <v>55</v>
      </c>
      <c r="F2" s="2" t="s">
        <v>9</v>
      </c>
      <c r="G2" s="1"/>
      <c r="H2" s="1"/>
    </row>
    <row r="3" spans="1:8">
      <c r="A3" s="1">
        <v>2</v>
      </c>
      <c r="B3" t="s">
        <v>7</v>
      </c>
      <c r="D3" s="8">
        <v>44</v>
      </c>
      <c r="E3" s="2" t="s">
        <v>56</v>
      </c>
      <c r="F3" s="2" t="s">
        <v>10</v>
      </c>
      <c r="G3" s="1"/>
      <c r="H3" s="1"/>
    </row>
    <row r="4" spans="1:8">
      <c r="A4" s="1">
        <v>3</v>
      </c>
      <c r="B4" t="s">
        <v>7</v>
      </c>
      <c r="D4" s="8">
        <v>44</v>
      </c>
      <c r="E4" s="2" t="s">
        <v>57</v>
      </c>
      <c r="F4" s="2" t="s">
        <v>11</v>
      </c>
      <c r="G4" s="1"/>
      <c r="H4" s="1"/>
    </row>
    <row r="5" spans="1:8">
      <c r="A5" s="1">
        <v>4</v>
      </c>
      <c r="B5" t="s">
        <v>7</v>
      </c>
      <c r="D5" s="8">
        <v>43</v>
      </c>
      <c r="E5" s="2" t="s">
        <v>58</v>
      </c>
      <c r="F5" t="s">
        <v>12</v>
      </c>
      <c r="G5" s="1"/>
      <c r="H5" s="1"/>
    </row>
    <row r="6" spans="1:8">
      <c r="A6" s="1">
        <v>5</v>
      </c>
      <c r="B6" t="s">
        <v>7</v>
      </c>
      <c r="D6" s="8">
        <v>42</v>
      </c>
      <c r="E6" s="2" t="s">
        <v>59</v>
      </c>
      <c r="F6" s="2" t="s">
        <v>13</v>
      </c>
      <c r="G6" s="1"/>
      <c r="H6" s="1"/>
    </row>
    <row r="7" spans="1:8">
      <c r="A7" s="1">
        <v>6</v>
      </c>
      <c r="B7" t="s">
        <v>7</v>
      </c>
      <c r="D7" s="8">
        <v>42</v>
      </c>
      <c r="E7" s="2" t="s">
        <v>60</v>
      </c>
      <c r="F7" s="2" t="s">
        <v>14</v>
      </c>
    </row>
    <row r="8" spans="1:8">
      <c r="A8" s="1">
        <v>7</v>
      </c>
      <c r="B8" t="s">
        <v>7</v>
      </c>
      <c r="D8" s="8">
        <v>42</v>
      </c>
      <c r="E8" s="2" t="s">
        <v>61</v>
      </c>
      <c r="F8" s="2" t="s">
        <v>14</v>
      </c>
    </row>
    <row r="9" spans="1:8">
      <c r="A9" s="1">
        <v>8</v>
      </c>
      <c r="B9" t="s">
        <v>7</v>
      </c>
      <c r="D9" s="8">
        <v>42</v>
      </c>
      <c r="E9" s="2" t="s">
        <v>62</v>
      </c>
      <c r="F9" s="2" t="s">
        <v>15</v>
      </c>
    </row>
    <row r="10" spans="1:8">
      <c r="A10" s="1">
        <v>9</v>
      </c>
      <c r="B10" t="s">
        <v>7</v>
      </c>
      <c r="D10" s="8">
        <v>41</v>
      </c>
      <c r="E10" s="2" t="s">
        <v>63</v>
      </c>
      <c r="F10" s="2" t="s">
        <v>12</v>
      </c>
      <c r="G10" s="1">
        <v>2</v>
      </c>
      <c r="H10" s="1" t="s">
        <v>8</v>
      </c>
    </row>
    <row r="11" spans="1:8">
      <c r="A11" s="1">
        <v>10</v>
      </c>
      <c r="B11" t="s">
        <v>7</v>
      </c>
      <c r="D11" s="8">
        <v>41</v>
      </c>
      <c r="E11" s="2" t="s">
        <v>64</v>
      </c>
      <c r="F11" s="2" t="s">
        <v>12</v>
      </c>
    </row>
    <row r="12" spans="1:8">
      <c r="A12" s="1">
        <v>11</v>
      </c>
      <c r="B12" t="s">
        <v>7</v>
      </c>
      <c r="D12" s="8">
        <v>40</v>
      </c>
      <c r="E12" s="2" t="s">
        <v>65</v>
      </c>
      <c r="F12" s="2" t="s">
        <v>12</v>
      </c>
      <c r="G12" s="1">
        <v>1</v>
      </c>
      <c r="H12" s="1" t="s">
        <v>8</v>
      </c>
    </row>
    <row r="13" spans="1:8">
      <c r="A13" s="1">
        <v>12</v>
      </c>
      <c r="B13" t="s">
        <v>7</v>
      </c>
      <c r="D13" s="8">
        <v>39</v>
      </c>
      <c r="E13" s="2" t="s">
        <v>66</v>
      </c>
      <c r="F13" s="2" t="s">
        <v>16</v>
      </c>
      <c r="G13" s="1">
        <v>1</v>
      </c>
      <c r="H13" s="1" t="s">
        <v>8</v>
      </c>
    </row>
    <row r="14" spans="1:8">
      <c r="A14" s="1">
        <v>13</v>
      </c>
      <c r="B14" t="s">
        <v>7</v>
      </c>
      <c r="D14" s="8">
        <v>37</v>
      </c>
      <c r="E14" s="2" t="s">
        <v>67</v>
      </c>
      <c r="F14" s="2" t="s">
        <v>16</v>
      </c>
      <c r="G14" s="1">
        <v>1</v>
      </c>
      <c r="H14" s="1" t="s">
        <v>8</v>
      </c>
    </row>
    <row r="15" spans="1:8">
      <c r="A15" s="1">
        <v>14</v>
      </c>
      <c r="B15" t="s">
        <v>7</v>
      </c>
      <c r="D15" s="9"/>
      <c r="E15" s="2" t="s">
        <v>68</v>
      </c>
      <c r="F15" s="2" t="s">
        <v>12</v>
      </c>
      <c r="G15" s="1">
        <v>3</v>
      </c>
      <c r="H15" s="1" t="s">
        <v>8</v>
      </c>
    </row>
    <row r="16" spans="1:8">
      <c r="A16" s="1">
        <v>15</v>
      </c>
      <c r="B16" t="s">
        <v>7</v>
      </c>
      <c r="D16" s="9"/>
      <c r="E16" s="2" t="s">
        <v>69</v>
      </c>
      <c r="F16" s="2" t="s">
        <v>12</v>
      </c>
    </row>
    <row r="17" spans="1:8">
      <c r="A17" s="1">
        <v>16</v>
      </c>
      <c r="B17" t="s">
        <v>7</v>
      </c>
      <c r="D17" s="9"/>
      <c r="E17" s="2" t="s">
        <v>70</v>
      </c>
      <c r="F17" s="2" t="s">
        <v>9</v>
      </c>
    </row>
    <row r="18" spans="1:8">
      <c r="A18" s="1">
        <v>17</v>
      </c>
      <c r="B18" t="s">
        <v>17</v>
      </c>
      <c r="D18" s="8">
        <v>42</v>
      </c>
      <c r="E18" s="2" t="s">
        <v>59</v>
      </c>
      <c r="F18" s="2" t="s">
        <v>18</v>
      </c>
      <c r="G18" s="1">
        <v>1</v>
      </c>
      <c r="H18" s="1" t="s">
        <v>8</v>
      </c>
    </row>
    <row r="19" spans="1:8">
      <c r="A19" s="1">
        <v>18</v>
      </c>
      <c r="B19" t="s">
        <v>19</v>
      </c>
      <c r="D19" s="8" t="s">
        <v>20</v>
      </c>
      <c r="E19" s="2" t="s">
        <v>71</v>
      </c>
      <c r="F19" s="2">
        <v>719005102</v>
      </c>
      <c r="G19" s="1">
        <v>9</v>
      </c>
      <c r="H19" s="1" t="s">
        <v>21</v>
      </c>
    </row>
    <row r="20" spans="1:8">
      <c r="A20" s="1">
        <v>19</v>
      </c>
      <c r="B20" t="s">
        <v>19</v>
      </c>
      <c r="D20" s="8" t="s">
        <v>20</v>
      </c>
      <c r="E20" s="2" t="s">
        <v>73</v>
      </c>
      <c r="F20" s="2" t="s">
        <v>12</v>
      </c>
    </row>
    <row r="21" spans="1:8">
      <c r="A21" s="1">
        <v>20</v>
      </c>
      <c r="B21" t="s">
        <v>19</v>
      </c>
      <c r="D21" s="8" t="s">
        <v>20</v>
      </c>
      <c r="E21" s="2" t="s">
        <v>74</v>
      </c>
      <c r="F21" s="2" t="s">
        <v>22</v>
      </c>
    </row>
    <row r="22" spans="1:8">
      <c r="A22" s="1">
        <v>21</v>
      </c>
      <c r="B22" t="s">
        <v>19</v>
      </c>
      <c r="D22" s="8" t="s">
        <v>20</v>
      </c>
      <c r="E22" s="2" t="s">
        <v>75</v>
      </c>
      <c r="F22" s="2" t="s">
        <v>23</v>
      </c>
    </row>
    <row r="23" spans="1:8">
      <c r="A23" s="1">
        <v>22</v>
      </c>
      <c r="B23" t="s">
        <v>19</v>
      </c>
      <c r="D23" s="8" t="s">
        <v>20</v>
      </c>
      <c r="E23" s="2" t="s">
        <v>76</v>
      </c>
      <c r="F23" s="2" t="s">
        <v>24</v>
      </c>
    </row>
    <row r="24" spans="1:8">
      <c r="A24" s="1">
        <v>23</v>
      </c>
      <c r="B24" t="s">
        <v>19</v>
      </c>
      <c r="D24" s="8" t="s">
        <v>20</v>
      </c>
      <c r="E24" s="2" t="s">
        <v>77</v>
      </c>
      <c r="F24" s="2" t="s">
        <v>12</v>
      </c>
    </row>
    <row r="25" spans="1:8">
      <c r="A25" s="1">
        <v>24</v>
      </c>
      <c r="B25" t="s">
        <v>19</v>
      </c>
      <c r="D25" s="8" t="s">
        <v>20</v>
      </c>
      <c r="E25" t="s">
        <v>78</v>
      </c>
      <c r="F25" t="s">
        <v>25</v>
      </c>
    </row>
    <row r="26" spans="1:8">
      <c r="A26" s="1">
        <v>25</v>
      </c>
      <c r="B26" t="s">
        <v>19</v>
      </c>
      <c r="D26" s="8" t="s">
        <v>20</v>
      </c>
      <c r="E26" t="s">
        <v>79</v>
      </c>
      <c r="F26" t="s">
        <v>23</v>
      </c>
    </row>
    <row r="27" spans="1:8">
      <c r="A27" s="1">
        <v>26</v>
      </c>
      <c r="B27" t="s">
        <v>19</v>
      </c>
      <c r="D27" s="8" t="s">
        <v>20</v>
      </c>
      <c r="E27" t="s">
        <v>80</v>
      </c>
      <c r="F27" t="s">
        <v>11</v>
      </c>
    </row>
    <row r="28" spans="1:8">
      <c r="A28" s="1">
        <v>27</v>
      </c>
      <c r="B28" t="s">
        <v>19</v>
      </c>
      <c r="D28" s="8" t="s">
        <v>26</v>
      </c>
      <c r="E28" t="s">
        <v>81</v>
      </c>
      <c r="F28" t="s">
        <v>27</v>
      </c>
      <c r="G28" s="1">
        <v>15</v>
      </c>
      <c r="H28" s="1" t="s">
        <v>21</v>
      </c>
    </row>
    <row r="29" spans="1:8">
      <c r="A29" s="1">
        <v>28</v>
      </c>
      <c r="B29" t="s">
        <v>19</v>
      </c>
      <c r="D29" s="8" t="s">
        <v>26</v>
      </c>
      <c r="E29" t="s">
        <v>82</v>
      </c>
      <c r="F29" t="s">
        <v>28</v>
      </c>
    </row>
    <row r="30" spans="1:8">
      <c r="A30" s="1">
        <v>29</v>
      </c>
      <c r="B30" t="s">
        <v>19</v>
      </c>
      <c r="D30" s="8" t="s">
        <v>26</v>
      </c>
      <c r="E30" t="s">
        <v>65</v>
      </c>
      <c r="F30" t="s">
        <v>12</v>
      </c>
    </row>
    <row r="31" spans="1:8">
      <c r="A31" s="1">
        <v>30</v>
      </c>
      <c r="B31" t="s">
        <v>19</v>
      </c>
      <c r="D31" s="8" t="s">
        <v>26</v>
      </c>
      <c r="E31" t="s">
        <v>83</v>
      </c>
      <c r="F31" t="s">
        <v>27</v>
      </c>
    </row>
    <row r="32" spans="1:8">
      <c r="A32" s="1">
        <v>31</v>
      </c>
      <c r="B32" t="s">
        <v>19</v>
      </c>
      <c r="D32" s="8" t="s">
        <v>26</v>
      </c>
      <c r="E32" t="s">
        <v>63</v>
      </c>
      <c r="F32" t="s">
        <v>12</v>
      </c>
    </row>
    <row r="33" spans="1:8">
      <c r="A33" s="1">
        <v>32</v>
      </c>
      <c r="B33" t="s">
        <v>19</v>
      </c>
      <c r="D33" s="8" t="s">
        <v>26</v>
      </c>
      <c r="E33" t="s">
        <v>84</v>
      </c>
      <c r="F33" t="s">
        <v>22</v>
      </c>
    </row>
    <row r="34" spans="1:8">
      <c r="A34" s="1">
        <v>33</v>
      </c>
      <c r="B34" t="s">
        <v>19</v>
      </c>
      <c r="D34" s="8" t="s">
        <v>26</v>
      </c>
      <c r="E34" t="s">
        <v>85</v>
      </c>
      <c r="F34" t="s">
        <v>28</v>
      </c>
    </row>
    <row r="35" spans="1:8">
      <c r="A35" s="1">
        <v>34</v>
      </c>
      <c r="B35" t="s">
        <v>19</v>
      </c>
      <c r="D35" s="8" t="s">
        <v>26</v>
      </c>
      <c r="E35" t="s">
        <v>86</v>
      </c>
      <c r="F35" t="s">
        <v>28</v>
      </c>
    </row>
    <row r="36" spans="1:8">
      <c r="A36" s="1">
        <v>35</v>
      </c>
      <c r="B36" t="s">
        <v>19</v>
      </c>
      <c r="D36" s="8" t="s">
        <v>26</v>
      </c>
      <c r="E36" t="s">
        <v>87</v>
      </c>
      <c r="F36" s="2">
        <v>79015102</v>
      </c>
    </row>
    <row r="37" spans="1:8">
      <c r="A37" s="1">
        <v>36</v>
      </c>
      <c r="B37" t="s">
        <v>19</v>
      </c>
      <c r="D37" s="8" t="s">
        <v>26</v>
      </c>
      <c r="E37" t="s">
        <v>88</v>
      </c>
      <c r="F37" t="s">
        <v>24</v>
      </c>
    </row>
    <row r="38" spans="1:8">
      <c r="A38" s="1">
        <v>37</v>
      </c>
      <c r="B38" t="s">
        <v>19</v>
      </c>
      <c r="D38" s="8" t="s">
        <v>26</v>
      </c>
      <c r="E38" t="s">
        <v>89</v>
      </c>
      <c r="F38" t="s">
        <v>24</v>
      </c>
    </row>
    <row r="39" spans="1:8">
      <c r="A39" s="1">
        <v>38</v>
      </c>
      <c r="B39" t="s">
        <v>19</v>
      </c>
      <c r="D39" s="8" t="s">
        <v>26</v>
      </c>
      <c r="E39" t="s">
        <v>90</v>
      </c>
      <c r="F39" t="s">
        <v>22</v>
      </c>
    </row>
    <row r="40" spans="1:8">
      <c r="A40" s="1">
        <v>39</v>
      </c>
      <c r="B40" t="s">
        <v>19</v>
      </c>
      <c r="D40" s="8" t="s">
        <v>26</v>
      </c>
      <c r="E40" t="s">
        <v>91</v>
      </c>
      <c r="F40" t="s">
        <v>23</v>
      </c>
    </row>
    <row r="41" spans="1:8">
      <c r="A41" s="1">
        <v>40</v>
      </c>
      <c r="B41" t="s">
        <v>19</v>
      </c>
      <c r="D41" s="8" t="s">
        <v>26</v>
      </c>
      <c r="E41" t="s">
        <v>92</v>
      </c>
      <c r="F41" t="s">
        <v>24</v>
      </c>
    </row>
    <row r="42" spans="1:8">
      <c r="A42" s="1">
        <v>41</v>
      </c>
      <c r="B42" t="s">
        <v>19</v>
      </c>
      <c r="D42" s="8" t="s">
        <v>26</v>
      </c>
      <c r="E42" t="s">
        <v>58</v>
      </c>
      <c r="F42" t="s">
        <v>12</v>
      </c>
    </row>
    <row r="43" spans="1:8">
      <c r="A43" s="1">
        <v>42</v>
      </c>
      <c r="B43" t="s">
        <v>19</v>
      </c>
      <c r="D43" s="8" t="s">
        <v>29</v>
      </c>
      <c r="E43" t="s">
        <v>93</v>
      </c>
      <c r="F43" t="s">
        <v>24</v>
      </c>
      <c r="G43" s="1">
        <v>2</v>
      </c>
      <c r="H43" s="1" t="s">
        <v>21</v>
      </c>
    </row>
    <row r="44" spans="1:8">
      <c r="A44" s="1">
        <v>43</v>
      </c>
      <c r="B44" t="s">
        <v>19</v>
      </c>
      <c r="D44" s="8" t="s">
        <v>29</v>
      </c>
      <c r="E44" t="s">
        <v>94</v>
      </c>
      <c r="F44" t="s">
        <v>22</v>
      </c>
    </row>
    <row r="45" spans="1:8">
      <c r="A45" s="1">
        <v>44</v>
      </c>
      <c r="B45" t="s">
        <v>19</v>
      </c>
      <c r="D45" s="9" t="s">
        <v>152</v>
      </c>
      <c r="E45" t="s">
        <v>95</v>
      </c>
      <c r="F45" t="s">
        <v>12</v>
      </c>
      <c r="G45" s="1">
        <v>13</v>
      </c>
      <c r="H45" s="1" t="s">
        <v>21</v>
      </c>
    </row>
    <row r="46" spans="1:8">
      <c r="A46" s="1">
        <v>45</v>
      </c>
      <c r="B46" t="s">
        <v>19</v>
      </c>
      <c r="D46" s="9" t="s">
        <v>152</v>
      </c>
      <c r="E46" t="s">
        <v>96</v>
      </c>
      <c r="F46" t="s">
        <v>12</v>
      </c>
    </row>
    <row r="47" spans="1:8">
      <c r="A47" s="1">
        <v>46</v>
      </c>
      <c r="B47" t="s">
        <v>19</v>
      </c>
      <c r="D47" s="9" t="s">
        <v>152</v>
      </c>
      <c r="E47" t="s">
        <v>61</v>
      </c>
      <c r="F47" t="s">
        <v>12</v>
      </c>
    </row>
    <row r="48" spans="1:8">
      <c r="A48" s="1">
        <v>47</v>
      </c>
      <c r="B48" t="s">
        <v>19</v>
      </c>
      <c r="D48" s="9" t="s">
        <v>152</v>
      </c>
      <c r="E48" t="s">
        <v>97</v>
      </c>
      <c r="F48" t="s">
        <v>22</v>
      </c>
    </row>
    <row r="49" spans="1:8">
      <c r="A49" s="1">
        <v>48</v>
      </c>
      <c r="B49" t="s">
        <v>19</v>
      </c>
      <c r="D49" s="9" t="s">
        <v>152</v>
      </c>
      <c r="E49" t="s">
        <v>98</v>
      </c>
      <c r="F49" t="s">
        <v>24</v>
      </c>
    </row>
    <row r="50" spans="1:8">
      <c r="A50" s="1">
        <v>49</v>
      </c>
      <c r="B50" t="s">
        <v>19</v>
      </c>
      <c r="D50" s="9" t="s">
        <v>152</v>
      </c>
      <c r="E50" t="s">
        <v>99</v>
      </c>
      <c r="F50" t="s">
        <v>22</v>
      </c>
    </row>
    <row r="51" spans="1:8">
      <c r="A51" s="1">
        <v>50</v>
      </c>
      <c r="B51" t="s">
        <v>19</v>
      </c>
      <c r="D51" s="9" t="s">
        <v>152</v>
      </c>
      <c r="E51" t="s">
        <v>100</v>
      </c>
      <c r="F51" t="s">
        <v>22</v>
      </c>
    </row>
    <row r="52" spans="1:8">
      <c r="A52" s="1">
        <v>51</v>
      </c>
      <c r="B52" t="s">
        <v>19</v>
      </c>
      <c r="D52" s="9" t="s">
        <v>152</v>
      </c>
      <c r="E52" t="s">
        <v>101</v>
      </c>
      <c r="F52" t="s">
        <v>23</v>
      </c>
    </row>
    <row r="53" spans="1:8">
      <c r="A53" s="1">
        <v>52</v>
      </c>
      <c r="B53" t="s">
        <v>19</v>
      </c>
      <c r="D53" s="9" t="s">
        <v>152</v>
      </c>
      <c r="E53" t="s">
        <v>102</v>
      </c>
      <c r="F53" t="s">
        <v>24</v>
      </c>
    </row>
    <row r="54" spans="1:8">
      <c r="A54" s="1">
        <v>53</v>
      </c>
      <c r="B54" t="s">
        <v>19</v>
      </c>
      <c r="D54" s="9" t="s">
        <v>152</v>
      </c>
      <c r="E54" t="s">
        <v>60</v>
      </c>
      <c r="F54" t="s">
        <v>12</v>
      </c>
    </row>
    <row r="55" spans="1:8">
      <c r="A55" s="1">
        <v>54</v>
      </c>
      <c r="B55" t="s">
        <v>19</v>
      </c>
      <c r="D55" s="9" t="s">
        <v>152</v>
      </c>
      <c r="E55" t="s">
        <v>104</v>
      </c>
      <c r="F55" s="2">
        <v>719023102</v>
      </c>
    </row>
    <row r="56" spans="1:8">
      <c r="A56" s="1">
        <v>55</v>
      </c>
      <c r="B56" t="s">
        <v>19</v>
      </c>
      <c r="D56" s="9" t="s">
        <v>152</v>
      </c>
      <c r="E56" t="s">
        <v>103</v>
      </c>
      <c r="F56" t="s">
        <v>12</v>
      </c>
    </row>
    <row r="57" spans="1:8">
      <c r="A57" s="1">
        <v>56</v>
      </c>
      <c r="B57" t="s">
        <v>19</v>
      </c>
      <c r="D57" s="9" t="s">
        <v>152</v>
      </c>
      <c r="E57" t="s">
        <v>72</v>
      </c>
      <c r="F57" t="s">
        <v>22</v>
      </c>
    </row>
    <row r="58" spans="1:8">
      <c r="A58" s="1">
        <v>57</v>
      </c>
      <c r="B58" t="s">
        <v>30</v>
      </c>
      <c r="C58" s="1" t="s">
        <v>32</v>
      </c>
      <c r="D58" s="8">
        <v>45</v>
      </c>
      <c r="E58" t="s">
        <v>74</v>
      </c>
      <c r="F58" t="s">
        <v>22</v>
      </c>
      <c r="G58" s="1">
        <v>1</v>
      </c>
      <c r="H58" s="1" t="s">
        <v>8</v>
      </c>
    </row>
    <row r="59" spans="1:8">
      <c r="A59" s="1">
        <v>58</v>
      </c>
      <c r="B59" t="s">
        <v>30</v>
      </c>
      <c r="C59" s="1" t="s">
        <v>32</v>
      </c>
      <c r="D59" s="8">
        <v>42</v>
      </c>
      <c r="E59" t="s">
        <v>105</v>
      </c>
      <c r="F59" t="s">
        <v>11</v>
      </c>
      <c r="G59" s="1">
        <v>2</v>
      </c>
      <c r="H59" s="1" t="s">
        <v>8</v>
      </c>
    </row>
    <row r="60" spans="1:8">
      <c r="A60" s="1">
        <v>59</v>
      </c>
      <c r="B60" t="s">
        <v>30</v>
      </c>
      <c r="C60" s="1" t="s">
        <v>32</v>
      </c>
      <c r="D60" s="8">
        <v>42</v>
      </c>
      <c r="E60" t="s">
        <v>106</v>
      </c>
      <c r="F60" t="s">
        <v>31</v>
      </c>
      <c r="G60" s="1"/>
      <c r="H60" s="1"/>
    </row>
    <row r="61" spans="1:8">
      <c r="A61" s="1">
        <v>60</v>
      </c>
      <c r="B61" t="s">
        <v>30</v>
      </c>
      <c r="C61" s="1" t="s">
        <v>32</v>
      </c>
      <c r="D61" s="8">
        <v>41</v>
      </c>
      <c r="E61" t="s">
        <v>97</v>
      </c>
      <c r="F61" t="s">
        <v>22</v>
      </c>
      <c r="G61" s="1">
        <v>1</v>
      </c>
      <c r="H61" s="1" t="s">
        <v>8</v>
      </c>
    </row>
    <row r="62" spans="1:8">
      <c r="A62" s="1">
        <v>61</v>
      </c>
      <c r="B62" t="s">
        <v>30</v>
      </c>
      <c r="C62" s="1" t="s">
        <v>32</v>
      </c>
      <c r="D62" s="8">
        <v>40</v>
      </c>
      <c r="E62" t="s">
        <v>107</v>
      </c>
      <c r="F62" t="s">
        <v>11</v>
      </c>
      <c r="G62" s="1">
        <v>1</v>
      </c>
      <c r="H62" s="1" t="s">
        <v>8</v>
      </c>
    </row>
    <row r="63" spans="1:8">
      <c r="A63" s="1">
        <v>62</v>
      </c>
      <c r="B63" t="s">
        <v>30</v>
      </c>
      <c r="C63" s="1" t="s">
        <v>32</v>
      </c>
      <c r="D63" s="9" t="s">
        <v>152</v>
      </c>
      <c r="E63" t="s">
        <v>108</v>
      </c>
      <c r="F63" t="s">
        <v>11</v>
      </c>
      <c r="G63" s="1">
        <v>1</v>
      </c>
      <c r="H63" s="1" t="s">
        <v>8</v>
      </c>
    </row>
    <row r="64" spans="1:8">
      <c r="A64" s="1">
        <v>63</v>
      </c>
      <c r="B64" t="s">
        <v>116</v>
      </c>
      <c r="C64" s="1" t="s">
        <v>32</v>
      </c>
      <c r="D64" s="8" t="s">
        <v>20</v>
      </c>
      <c r="E64" t="s">
        <v>74</v>
      </c>
      <c r="F64" t="s">
        <v>22</v>
      </c>
      <c r="G64" s="1">
        <v>3</v>
      </c>
      <c r="H64" s="1" t="s">
        <v>34</v>
      </c>
    </row>
    <row r="65" spans="1:8">
      <c r="A65" s="1">
        <v>64</v>
      </c>
      <c r="B65" t="s">
        <v>116</v>
      </c>
      <c r="C65" s="1" t="s">
        <v>32</v>
      </c>
      <c r="D65" s="8" t="s">
        <v>20</v>
      </c>
      <c r="E65" t="s">
        <v>109</v>
      </c>
      <c r="F65" t="s">
        <v>11</v>
      </c>
      <c r="G65" s="1"/>
      <c r="H65" s="1"/>
    </row>
    <row r="66" spans="1:8">
      <c r="A66" s="1">
        <v>65</v>
      </c>
      <c r="B66" t="s">
        <v>116</v>
      </c>
      <c r="C66" s="1" t="s">
        <v>32</v>
      </c>
      <c r="D66" s="8" t="s">
        <v>20</v>
      </c>
      <c r="E66" t="s">
        <v>78</v>
      </c>
      <c r="F66" t="s">
        <v>12</v>
      </c>
      <c r="G66" s="1"/>
      <c r="H66" s="1"/>
    </row>
    <row r="67" spans="1:8">
      <c r="A67" s="1">
        <v>66</v>
      </c>
      <c r="B67" t="s">
        <v>116</v>
      </c>
      <c r="C67" s="1" t="s">
        <v>32</v>
      </c>
      <c r="D67" s="8" t="s">
        <v>29</v>
      </c>
      <c r="E67" t="s">
        <v>110</v>
      </c>
      <c r="F67" t="s">
        <v>35</v>
      </c>
      <c r="G67" s="1">
        <v>1</v>
      </c>
      <c r="H67" s="1" t="s">
        <v>34</v>
      </c>
    </row>
    <row r="68" spans="1:8">
      <c r="A68" s="1">
        <v>67</v>
      </c>
      <c r="B68" t="s">
        <v>116</v>
      </c>
      <c r="C68" s="1" t="s">
        <v>32</v>
      </c>
      <c r="D68" s="8" t="s">
        <v>26</v>
      </c>
      <c r="E68" t="s">
        <v>65</v>
      </c>
      <c r="F68" t="s">
        <v>12</v>
      </c>
      <c r="G68" s="1">
        <v>5</v>
      </c>
      <c r="H68" s="1" t="s">
        <v>34</v>
      </c>
    </row>
    <row r="69" spans="1:8">
      <c r="A69" s="1">
        <v>68</v>
      </c>
      <c r="B69" t="s">
        <v>116</v>
      </c>
      <c r="C69" s="1" t="s">
        <v>32</v>
      </c>
      <c r="D69" s="8" t="s">
        <v>26</v>
      </c>
      <c r="E69" t="s">
        <v>111</v>
      </c>
      <c r="F69" t="s">
        <v>36</v>
      </c>
      <c r="G69" s="1"/>
      <c r="H69" s="1"/>
    </row>
    <row r="70" spans="1:8">
      <c r="A70" s="1">
        <v>69</v>
      </c>
      <c r="B70" t="s">
        <v>116</v>
      </c>
      <c r="C70" s="1" t="s">
        <v>32</v>
      </c>
      <c r="D70" s="8" t="s">
        <v>26</v>
      </c>
      <c r="E70" t="s">
        <v>73</v>
      </c>
      <c r="F70" t="s">
        <v>12</v>
      </c>
      <c r="G70" s="1"/>
      <c r="H70" s="1"/>
    </row>
    <row r="71" spans="1:8">
      <c r="A71" s="1">
        <v>70</v>
      </c>
      <c r="B71" t="s">
        <v>116</v>
      </c>
      <c r="C71" s="1" t="s">
        <v>32</v>
      </c>
      <c r="D71" s="8" t="s">
        <v>26</v>
      </c>
      <c r="E71" t="s">
        <v>63</v>
      </c>
      <c r="F71" t="s">
        <v>12</v>
      </c>
      <c r="G71" s="1"/>
      <c r="H71" s="1"/>
    </row>
    <row r="72" spans="1:8">
      <c r="A72" s="1">
        <v>71</v>
      </c>
      <c r="B72" t="s">
        <v>116</v>
      </c>
      <c r="C72" s="1" t="s">
        <v>32</v>
      </c>
      <c r="D72" s="8" t="s">
        <v>26</v>
      </c>
      <c r="E72" t="s">
        <v>112</v>
      </c>
      <c r="F72" t="s">
        <v>12</v>
      </c>
      <c r="G72" s="1"/>
      <c r="H72" s="1"/>
    </row>
    <row r="73" spans="1:8">
      <c r="A73" s="1">
        <v>72</v>
      </c>
      <c r="B73" t="s">
        <v>116</v>
      </c>
      <c r="C73" s="1" t="s">
        <v>32</v>
      </c>
      <c r="D73" s="8" t="s">
        <v>26</v>
      </c>
      <c r="E73" t="s">
        <v>97</v>
      </c>
      <c r="F73" t="s">
        <v>22</v>
      </c>
      <c r="G73" s="1">
        <v>6</v>
      </c>
      <c r="H73" s="1" t="s">
        <v>34</v>
      </c>
    </row>
    <row r="74" spans="1:8">
      <c r="A74" s="1">
        <v>73</v>
      </c>
      <c r="B74" t="s">
        <v>116</v>
      </c>
      <c r="C74" s="1" t="s">
        <v>32</v>
      </c>
      <c r="D74" s="8" t="s">
        <v>26</v>
      </c>
      <c r="E74" t="s">
        <v>85</v>
      </c>
      <c r="F74" t="s">
        <v>22</v>
      </c>
      <c r="G74" s="1"/>
      <c r="H74" s="1"/>
    </row>
    <row r="75" spans="1:8">
      <c r="A75" s="1">
        <v>74</v>
      </c>
      <c r="B75" t="s">
        <v>116</v>
      </c>
      <c r="C75" s="1" t="s">
        <v>32</v>
      </c>
      <c r="D75" s="8" t="s">
        <v>26</v>
      </c>
      <c r="E75" t="s">
        <v>101</v>
      </c>
      <c r="F75" t="s">
        <v>24</v>
      </c>
      <c r="G75" s="1"/>
      <c r="H75" s="1"/>
    </row>
    <row r="76" spans="1:8">
      <c r="A76" s="1">
        <v>75</v>
      </c>
      <c r="B76" t="s">
        <v>116</v>
      </c>
      <c r="C76" s="1" t="s">
        <v>32</v>
      </c>
      <c r="D76" s="8" t="s">
        <v>26</v>
      </c>
      <c r="E76" t="s">
        <v>95</v>
      </c>
      <c r="F76" t="s">
        <v>12</v>
      </c>
      <c r="G76" s="1"/>
      <c r="H76" s="1"/>
    </row>
    <row r="77" spans="1:8">
      <c r="A77" s="1">
        <v>76</v>
      </c>
      <c r="B77" t="s">
        <v>116</v>
      </c>
      <c r="C77" s="1" t="s">
        <v>32</v>
      </c>
      <c r="D77" s="8" t="s">
        <v>26</v>
      </c>
      <c r="E77" t="s">
        <v>113</v>
      </c>
      <c r="F77" t="s">
        <v>12</v>
      </c>
      <c r="G77" s="1"/>
      <c r="H77" s="1"/>
    </row>
    <row r="78" spans="1:8">
      <c r="A78" s="1">
        <v>77</v>
      </c>
      <c r="B78" t="s">
        <v>116</v>
      </c>
      <c r="C78" s="1" t="s">
        <v>32</v>
      </c>
      <c r="D78" s="8" t="s">
        <v>26</v>
      </c>
      <c r="E78" t="s">
        <v>114</v>
      </c>
      <c r="F78" t="s">
        <v>12</v>
      </c>
      <c r="G78" s="1"/>
      <c r="H78" s="1"/>
    </row>
    <row r="79" spans="1:8">
      <c r="A79" s="1">
        <v>78</v>
      </c>
      <c r="B79" t="s">
        <v>33</v>
      </c>
      <c r="C79" s="1" t="s">
        <v>32</v>
      </c>
      <c r="D79" s="8" t="s">
        <v>29</v>
      </c>
      <c r="E79" t="s">
        <v>115</v>
      </c>
      <c r="F79" t="s">
        <v>35</v>
      </c>
      <c r="G79" s="1">
        <v>1</v>
      </c>
      <c r="H79" s="1" t="s">
        <v>34</v>
      </c>
    </row>
    <row r="80" spans="1:8">
      <c r="A80" s="1">
        <v>79</v>
      </c>
      <c r="B80" t="s">
        <v>33</v>
      </c>
      <c r="C80" s="1" t="s">
        <v>32</v>
      </c>
      <c r="D80" s="8" t="s">
        <v>29</v>
      </c>
      <c r="E80" t="s">
        <v>96</v>
      </c>
      <c r="F80" t="s">
        <v>12</v>
      </c>
      <c r="G80" s="1">
        <v>1</v>
      </c>
      <c r="H80" s="1" t="s">
        <v>34</v>
      </c>
    </row>
    <row r="81" spans="1:9">
      <c r="A81" s="1">
        <v>80</v>
      </c>
      <c r="B81" t="s">
        <v>37</v>
      </c>
      <c r="C81" s="1" t="s">
        <v>119</v>
      </c>
      <c r="D81" s="8">
        <v>40</v>
      </c>
      <c r="E81" t="s">
        <v>117</v>
      </c>
      <c r="F81" t="s">
        <v>38</v>
      </c>
      <c r="G81" s="1">
        <v>2</v>
      </c>
      <c r="H81" s="1" t="s">
        <v>8</v>
      </c>
    </row>
    <row r="82" spans="1:9">
      <c r="A82" s="1">
        <v>81</v>
      </c>
      <c r="B82" t="s">
        <v>37</v>
      </c>
      <c r="C82" s="1" t="s">
        <v>119</v>
      </c>
      <c r="D82" s="8">
        <v>40</v>
      </c>
      <c r="E82" t="s">
        <v>118</v>
      </c>
      <c r="F82" t="s">
        <v>39</v>
      </c>
      <c r="G82" s="1"/>
      <c r="H82" s="1"/>
    </row>
    <row r="83" spans="1:9">
      <c r="A83" s="1">
        <v>82</v>
      </c>
      <c r="B83" t="s">
        <v>40</v>
      </c>
      <c r="D83" s="8" t="s">
        <v>41</v>
      </c>
      <c r="E83" t="s">
        <v>127</v>
      </c>
      <c r="F83" t="s">
        <v>11</v>
      </c>
      <c r="G83" s="1">
        <v>1</v>
      </c>
      <c r="H83" s="1" t="s">
        <v>34</v>
      </c>
      <c r="I83">
        <v>1</v>
      </c>
    </row>
    <row r="84" spans="1:9">
      <c r="A84" s="1">
        <v>83</v>
      </c>
      <c r="B84" t="s">
        <v>40</v>
      </c>
      <c r="D84" s="8" t="s">
        <v>20</v>
      </c>
      <c r="E84" t="s">
        <v>128</v>
      </c>
      <c r="F84" t="s">
        <v>42</v>
      </c>
      <c r="G84" s="1">
        <v>1</v>
      </c>
      <c r="H84" s="1" t="s">
        <v>34</v>
      </c>
      <c r="I84">
        <v>1</v>
      </c>
    </row>
    <row r="85" spans="1:9">
      <c r="A85" s="1">
        <v>84</v>
      </c>
      <c r="B85" t="s">
        <v>40</v>
      </c>
      <c r="E85" t="s">
        <v>69</v>
      </c>
      <c r="F85" t="s">
        <v>12</v>
      </c>
      <c r="G85" s="1">
        <v>1</v>
      </c>
      <c r="H85" s="1" t="s">
        <v>34</v>
      </c>
      <c r="I85">
        <v>1</v>
      </c>
    </row>
    <row r="86" spans="1:9">
      <c r="A86" s="1">
        <v>85</v>
      </c>
      <c r="B86" t="s">
        <v>43</v>
      </c>
      <c r="E86" t="s">
        <v>69</v>
      </c>
      <c r="F86" t="s">
        <v>12</v>
      </c>
      <c r="G86" s="1">
        <v>1</v>
      </c>
      <c r="H86" s="1" t="s">
        <v>34</v>
      </c>
      <c r="I86">
        <v>1</v>
      </c>
    </row>
    <row r="87" spans="1:9">
      <c r="A87" s="1">
        <v>86</v>
      </c>
      <c r="B87" t="s">
        <v>44</v>
      </c>
      <c r="C87" t="s">
        <v>45</v>
      </c>
      <c r="D87" s="8" t="s">
        <v>26</v>
      </c>
      <c r="E87" t="s">
        <v>129</v>
      </c>
      <c r="F87" t="s">
        <v>22</v>
      </c>
      <c r="G87" s="1">
        <v>1</v>
      </c>
      <c r="H87" s="1" t="s">
        <v>34</v>
      </c>
      <c r="I87">
        <v>1</v>
      </c>
    </row>
    <row r="88" spans="1:9">
      <c r="A88" s="1">
        <v>87</v>
      </c>
      <c r="B88" t="s">
        <v>44</v>
      </c>
      <c r="C88" t="s">
        <v>32</v>
      </c>
      <c r="D88" s="8" t="s">
        <v>26</v>
      </c>
      <c r="E88" t="s">
        <v>130</v>
      </c>
      <c r="F88" t="s">
        <v>22</v>
      </c>
      <c r="G88" s="1">
        <v>1</v>
      </c>
      <c r="H88" s="1" t="s">
        <v>34</v>
      </c>
      <c r="I88">
        <v>1</v>
      </c>
    </row>
    <row r="89" spans="1:9">
      <c r="A89" s="1">
        <v>88</v>
      </c>
      <c r="B89" t="s">
        <v>46</v>
      </c>
      <c r="D89" s="8" t="s">
        <v>26</v>
      </c>
      <c r="E89" t="s">
        <v>100</v>
      </c>
      <c r="F89" t="s">
        <v>22</v>
      </c>
      <c r="G89" s="1">
        <v>2</v>
      </c>
      <c r="H89" s="1" t="s">
        <v>34</v>
      </c>
      <c r="I89">
        <v>1</v>
      </c>
    </row>
    <row r="90" spans="1:9">
      <c r="A90" s="1">
        <v>89</v>
      </c>
      <c r="B90" t="s">
        <v>46</v>
      </c>
      <c r="D90" s="8" t="s">
        <v>26</v>
      </c>
      <c r="E90" t="s">
        <v>131</v>
      </c>
      <c r="F90" t="s">
        <v>42</v>
      </c>
      <c r="G90" s="1"/>
      <c r="H90" s="1"/>
      <c r="I90">
        <v>2</v>
      </c>
    </row>
    <row r="91" spans="1:9">
      <c r="A91" s="1">
        <v>90</v>
      </c>
      <c r="B91" t="s">
        <v>47</v>
      </c>
      <c r="C91" t="s">
        <v>32</v>
      </c>
      <c r="D91" s="8" t="s">
        <v>41</v>
      </c>
      <c r="E91" t="s">
        <v>132</v>
      </c>
      <c r="F91" t="s">
        <v>11</v>
      </c>
      <c r="G91" s="1">
        <v>2</v>
      </c>
      <c r="H91" s="1" t="s">
        <v>34</v>
      </c>
      <c r="I91">
        <v>1</v>
      </c>
    </row>
    <row r="92" spans="1:9">
      <c r="A92" s="1">
        <v>91</v>
      </c>
      <c r="B92" t="s">
        <v>47</v>
      </c>
      <c r="C92" t="s">
        <v>32</v>
      </c>
      <c r="D92" s="8" t="s">
        <v>41</v>
      </c>
      <c r="E92" t="s">
        <v>57</v>
      </c>
      <c r="F92" t="s">
        <v>11</v>
      </c>
      <c r="G92" s="1"/>
      <c r="H92" s="1"/>
      <c r="I92">
        <v>2</v>
      </c>
    </row>
    <row r="93" spans="1:9">
      <c r="A93" s="1">
        <v>92</v>
      </c>
      <c r="B93" t="s">
        <v>47</v>
      </c>
      <c r="C93" t="s">
        <v>32</v>
      </c>
      <c r="D93" s="8" t="s">
        <v>20</v>
      </c>
      <c r="E93" t="s">
        <v>133</v>
      </c>
      <c r="F93" t="s">
        <v>12</v>
      </c>
      <c r="G93" s="1">
        <v>3</v>
      </c>
      <c r="H93" s="1" t="s">
        <v>34</v>
      </c>
      <c r="I93">
        <v>1</v>
      </c>
    </row>
    <row r="94" spans="1:9">
      <c r="A94" s="1">
        <v>93</v>
      </c>
      <c r="B94" t="s">
        <v>47</v>
      </c>
      <c r="C94" t="s">
        <v>32</v>
      </c>
      <c r="D94" s="8" t="s">
        <v>20</v>
      </c>
      <c r="E94" t="s">
        <v>134</v>
      </c>
      <c r="F94" t="s">
        <v>12</v>
      </c>
      <c r="G94" s="1"/>
      <c r="H94" s="1"/>
      <c r="I94">
        <v>2</v>
      </c>
    </row>
    <row r="95" spans="1:9">
      <c r="A95" s="1">
        <v>94</v>
      </c>
      <c r="B95" t="s">
        <v>47</v>
      </c>
      <c r="C95" t="s">
        <v>32</v>
      </c>
      <c r="D95" s="8" t="s">
        <v>20</v>
      </c>
      <c r="E95" t="s">
        <v>78</v>
      </c>
      <c r="F95" t="s">
        <v>12</v>
      </c>
      <c r="G95" s="1"/>
      <c r="H95" s="1"/>
      <c r="I95">
        <v>3</v>
      </c>
    </row>
    <row r="96" spans="1:9">
      <c r="A96" s="1">
        <v>95</v>
      </c>
      <c r="B96" t="s">
        <v>47</v>
      </c>
      <c r="C96" t="s">
        <v>32</v>
      </c>
      <c r="D96" s="8" t="s">
        <v>26</v>
      </c>
      <c r="E96" t="s">
        <v>135</v>
      </c>
      <c r="F96" t="s">
        <v>11</v>
      </c>
      <c r="G96" s="1">
        <v>6</v>
      </c>
      <c r="H96" s="1" t="s">
        <v>34</v>
      </c>
      <c r="I96">
        <v>1</v>
      </c>
    </row>
    <row r="97" spans="1:9">
      <c r="A97" s="1">
        <v>96</v>
      </c>
      <c r="B97" t="s">
        <v>47</v>
      </c>
      <c r="C97" t="s">
        <v>32</v>
      </c>
      <c r="D97" s="8" t="s">
        <v>26</v>
      </c>
      <c r="E97" t="s">
        <v>65</v>
      </c>
      <c r="F97" t="s">
        <v>12</v>
      </c>
      <c r="G97" s="1"/>
      <c r="H97" s="1"/>
      <c r="I97">
        <v>2</v>
      </c>
    </row>
    <row r="98" spans="1:9">
      <c r="A98" s="1">
        <v>97</v>
      </c>
      <c r="B98" t="s">
        <v>47</v>
      </c>
      <c r="C98" t="s">
        <v>32</v>
      </c>
      <c r="D98" s="8" t="s">
        <v>26</v>
      </c>
      <c r="E98" t="s">
        <v>136</v>
      </c>
      <c r="F98" t="s">
        <v>11</v>
      </c>
      <c r="G98" s="1"/>
      <c r="H98" s="1"/>
      <c r="I98">
        <v>3</v>
      </c>
    </row>
    <row r="99" spans="1:9">
      <c r="A99" s="1">
        <v>98</v>
      </c>
      <c r="B99" t="s">
        <v>47</v>
      </c>
      <c r="C99" t="s">
        <v>32</v>
      </c>
      <c r="D99" s="8" t="s">
        <v>26</v>
      </c>
      <c r="E99" t="s">
        <v>61</v>
      </c>
      <c r="F99" t="s">
        <v>12</v>
      </c>
      <c r="G99" s="1"/>
      <c r="H99" s="1"/>
      <c r="I99">
        <v>4</v>
      </c>
    </row>
    <row r="100" spans="1:9">
      <c r="A100" s="1">
        <v>99</v>
      </c>
      <c r="B100" t="s">
        <v>47</v>
      </c>
      <c r="C100" t="s">
        <v>32</v>
      </c>
      <c r="D100" s="8" t="s">
        <v>26</v>
      </c>
      <c r="E100" t="s">
        <v>63</v>
      </c>
      <c r="F100" t="s">
        <v>12</v>
      </c>
      <c r="G100" s="1"/>
      <c r="H100" s="1"/>
      <c r="I100">
        <v>5</v>
      </c>
    </row>
    <row r="101" spans="1:9">
      <c r="A101" s="1">
        <v>100</v>
      </c>
      <c r="B101" t="s">
        <v>47</v>
      </c>
      <c r="C101" t="s">
        <v>32</v>
      </c>
      <c r="D101" s="8" t="s">
        <v>26</v>
      </c>
      <c r="E101" t="s">
        <v>58</v>
      </c>
      <c r="F101" t="s">
        <v>12</v>
      </c>
      <c r="G101" s="1"/>
      <c r="H101" s="1"/>
      <c r="I101">
        <v>6</v>
      </c>
    </row>
    <row r="102" spans="1:9">
      <c r="A102" s="1">
        <v>101</v>
      </c>
      <c r="B102" t="s">
        <v>47</v>
      </c>
      <c r="C102" t="s">
        <v>32</v>
      </c>
      <c r="D102" s="8" t="s">
        <v>29</v>
      </c>
      <c r="E102" t="s">
        <v>137</v>
      </c>
      <c r="F102" t="s">
        <v>12</v>
      </c>
      <c r="G102" s="1">
        <v>1</v>
      </c>
      <c r="H102" s="1" t="s">
        <v>34</v>
      </c>
      <c r="I102">
        <v>1</v>
      </c>
    </row>
    <row r="103" spans="1:9">
      <c r="A103" s="1">
        <v>102</v>
      </c>
      <c r="B103" t="s">
        <v>47</v>
      </c>
      <c r="C103" t="s">
        <v>32</v>
      </c>
      <c r="D103" s="9" t="s">
        <v>152</v>
      </c>
      <c r="E103" t="s">
        <v>95</v>
      </c>
      <c r="F103" t="s">
        <v>12</v>
      </c>
      <c r="G103" s="1">
        <v>6</v>
      </c>
      <c r="H103" s="1" t="s">
        <v>34</v>
      </c>
      <c r="I103">
        <v>1</v>
      </c>
    </row>
    <row r="104" spans="1:9">
      <c r="A104" s="1">
        <v>103</v>
      </c>
      <c r="B104" t="s">
        <v>47</v>
      </c>
      <c r="C104" t="s">
        <v>32</v>
      </c>
      <c r="D104" s="9" t="s">
        <v>152</v>
      </c>
      <c r="E104" t="s">
        <v>60</v>
      </c>
      <c r="F104" t="s">
        <v>12</v>
      </c>
      <c r="G104" s="1"/>
      <c r="H104" s="1"/>
      <c r="I104">
        <v>2</v>
      </c>
    </row>
    <row r="105" spans="1:9">
      <c r="A105" s="1">
        <v>104</v>
      </c>
      <c r="B105" t="s">
        <v>47</v>
      </c>
      <c r="C105" t="s">
        <v>32</v>
      </c>
      <c r="D105" s="9" t="s">
        <v>152</v>
      </c>
      <c r="E105" t="s">
        <v>69</v>
      </c>
      <c r="F105" t="s">
        <v>12</v>
      </c>
      <c r="G105" s="1"/>
      <c r="H105" s="1"/>
      <c r="I105">
        <v>3</v>
      </c>
    </row>
    <row r="106" spans="1:9">
      <c r="A106" s="1">
        <v>105</v>
      </c>
      <c r="B106" t="s">
        <v>47</v>
      </c>
      <c r="C106" t="s">
        <v>32</v>
      </c>
      <c r="D106" s="9" t="s">
        <v>152</v>
      </c>
      <c r="E106" t="s">
        <v>138</v>
      </c>
      <c r="F106" t="s">
        <v>12</v>
      </c>
      <c r="G106" s="1"/>
      <c r="H106" s="1"/>
      <c r="I106">
        <v>4</v>
      </c>
    </row>
    <row r="107" spans="1:9">
      <c r="A107" s="1">
        <v>106</v>
      </c>
      <c r="B107" t="s">
        <v>47</v>
      </c>
      <c r="C107" t="s">
        <v>32</v>
      </c>
      <c r="D107" s="9" t="s">
        <v>152</v>
      </c>
      <c r="E107" t="s">
        <v>139</v>
      </c>
      <c r="F107" t="s">
        <v>12</v>
      </c>
      <c r="G107" s="1"/>
      <c r="H107" s="1"/>
      <c r="I107">
        <v>5</v>
      </c>
    </row>
    <row r="108" spans="1:9">
      <c r="A108" s="1">
        <v>107</v>
      </c>
      <c r="B108" t="s">
        <v>47</v>
      </c>
      <c r="C108" t="s">
        <v>32</v>
      </c>
      <c r="D108" s="9" t="s">
        <v>152</v>
      </c>
      <c r="E108" t="s">
        <v>140</v>
      </c>
      <c r="F108" t="s">
        <v>48</v>
      </c>
      <c r="G108" s="1"/>
      <c r="H108" s="1"/>
      <c r="I108">
        <v>6</v>
      </c>
    </row>
    <row r="109" spans="1:9">
      <c r="A109" s="1">
        <v>108</v>
      </c>
      <c r="B109" t="s">
        <v>49</v>
      </c>
      <c r="C109" t="s">
        <v>50</v>
      </c>
      <c r="D109" s="8" t="s">
        <v>20</v>
      </c>
      <c r="E109" t="s">
        <v>141</v>
      </c>
      <c r="F109" t="s">
        <v>51</v>
      </c>
      <c r="G109" s="1">
        <v>10</v>
      </c>
      <c r="H109" s="1" t="s">
        <v>34</v>
      </c>
      <c r="I109">
        <v>1</v>
      </c>
    </row>
    <row r="110" spans="1:9">
      <c r="A110" s="1">
        <v>109</v>
      </c>
      <c r="B110" t="s">
        <v>49</v>
      </c>
      <c r="C110" t="s">
        <v>50</v>
      </c>
      <c r="D110" s="8" t="s">
        <v>20</v>
      </c>
      <c r="E110" t="s">
        <v>142</v>
      </c>
      <c r="F110" t="s">
        <v>51</v>
      </c>
      <c r="G110" s="1"/>
      <c r="H110" s="1"/>
      <c r="I110">
        <v>2</v>
      </c>
    </row>
    <row r="111" spans="1:9">
      <c r="A111" s="1">
        <v>110</v>
      </c>
      <c r="B111" t="s">
        <v>49</v>
      </c>
      <c r="C111" t="s">
        <v>50</v>
      </c>
      <c r="D111" s="8" t="s">
        <v>20</v>
      </c>
      <c r="E111" t="s">
        <v>55</v>
      </c>
      <c r="F111" t="s">
        <v>51</v>
      </c>
      <c r="G111" s="1"/>
      <c r="H111" s="1"/>
      <c r="I111">
        <v>3</v>
      </c>
    </row>
    <row r="112" spans="1:9">
      <c r="A112" s="1">
        <v>111</v>
      </c>
      <c r="B112" t="s">
        <v>49</v>
      </c>
      <c r="C112" t="s">
        <v>50</v>
      </c>
      <c r="D112" s="8" t="s">
        <v>20</v>
      </c>
      <c r="E112" t="s">
        <v>143</v>
      </c>
      <c r="F112" t="s">
        <v>51</v>
      </c>
      <c r="G112" s="1"/>
      <c r="H112" s="1"/>
      <c r="I112">
        <v>4</v>
      </c>
    </row>
    <row r="113" spans="1:9">
      <c r="A113" s="1">
        <v>112</v>
      </c>
      <c r="B113" t="s">
        <v>49</v>
      </c>
      <c r="C113" t="s">
        <v>50</v>
      </c>
      <c r="D113" s="8" t="s">
        <v>20</v>
      </c>
      <c r="E113" t="s">
        <v>144</v>
      </c>
      <c r="F113" t="s">
        <v>51</v>
      </c>
      <c r="G113" s="1"/>
      <c r="H113" s="1"/>
      <c r="I113">
        <v>5</v>
      </c>
    </row>
    <row r="114" spans="1:9">
      <c r="A114" s="1">
        <v>113</v>
      </c>
      <c r="B114" t="s">
        <v>49</v>
      </c>
      <c r="C114" t="s">
        <v>50</v>
      </c>
      <c r="D114" s="8" t="s">
        <v>20</v>
      </c>
      <c r="E114" t="s">
        <v>145</v>
      </c>
      <c r="F114" t="s">
        <v>51</v>
      </c>
      <c r="G114" s="1"/>
      <c r="H114" s="1"/>
      <c r="I114">
        <v>6</v>
      </c>
    </row>
    <row r="115" spans="1:9">
      <c r="A115" s="1">
        <v>114</v>
      </c>
      <c r="B115" t="s">
        <v>49</v>
      </c>
      <c r="C115" t="s">
        <v>50</v>
      </c>
      <c r="D115" s="8" t="s">
        <v>20</v>
      </c>
      <c r="E115" t="s">
        <v>146</v>
      </c>
      <c r="F115" t="s">
        <v>51</v>
      </c>
      <c r="G115" s="1"/>
      <c r="H115" s="1"/>
      <c r="I115">
        <v>7</v>
      </c>
    </row>
    <row r="116" spans="1:9">
      <c r="A116" s="1">
        <v>115</v>
      </c>
      <c r="B116" t="s">
        <v>49</v>
      </c>
      <c r="C116" t="s">
        <v>50</v>
      </c>
      <c r="D116" s="8" t="s">
        <v>20</v>
      </c>
      <c r="E116" t="s">
        <v>147</v>
      </c>
      <c r="F116" t="s">
        <v>51</v>
      </c>
      <c r="G116" s="1"/>
      <c r="H116" s="1"/>
      <c r="I116">
        <v>8</v>
      </c>
    </row>
    <row r="117" spans="1:9">
      <c r="A117" s="1">
        <v>116</v>
      </c>
      <c r="B117" t="s">
        <v>49</v>
      </c>
      <c r="C117" t="s">
        <v>50</v>
      </c>
      <c r="D117" s="8" t="s">
        <v>20</v>
      </c>
      <c r="E117" t="s">
        <v>148</v>
      </c>
      <c r="F117" t="s">
        <v>51</v>
      </c>
      <c r="G117" s="1"/>
      <c r="H117" s="1"/>
      <c r="I117">
        <v>9</v>
      </c>
    </row>
    <row r="118" spans="1:9">
      <c r="A118" s="1">
        <v>117</v>
      </c>
      <c r="B118" t="s">
        <v>49</v>
      </c>
      <c r="C118" t="s">
        <v>50</v>
      </c>
      <c r="D118" s="8" t="s">
        <v>20</v>
      </c>
      <c r="E118" t="s">
        <v>149</v>
      </c>
      <c r="F118" t="s">
        <v>51</v>
      </c>
      <c r="G118" s="1"/>
      <c r="H118" s="1"/>
      <c r="I118">
        <v>10</v>
      </c>
    </row>
    <row r="119" spans="1:9">
      <c r="A119" s="1">
        <v>118</v>
      </c>
      <c r="B119" t="s">
        <v>49</v>
      </c>
      <c r="C119" t="s">
        <v>50</v>
      </c>
      <c r="D119" s="9" t="s">
        <v>152</v>
      </c>
      <c r="E119" t="s">
        <v>150</v>
      </c>
      <c r="F119" t="s">
        <v>52</v>
      </c>
      <c r="G119" s="1">
        <v>3</v>
      </c>
      <c r="H119" s="1" t="s">
        <v>34</v>
      </c>
      <c r="I119">
        <v>1</v>
      </c>
    </row>
    <row r="120" spans="1:9">
      <c r="A120" s="1">
        <v>119</v>
      </c>
      <c r="B120" t="s">
        <v>49</v>
      </c>
      <c r="C120" t="s">
        <v>50</v>
      </c>
      <c r="D120" s="9" t="s">
        <v>152</v>
      </c>
      <c r="E120" t="s">
        <v>151</v>
      </c>
      <c r="F120" t="s">
        <v>9</v>
      </c>
      <c r="G120" s="1"/>
      <c r="H120" s="1"/>
      <c r="I120">
        <v>2</v>
      </c>
    </row>
    <row r="121" spans="1:9">
      <c r="A121" s="1">
        <v>120</v>
      </c>
      <c r="B121" t="s">
        <v>49</v>
      </c>
      <c r="C121" t="s">
        <v>50</v>
      </c>
      <c r="D121" s="9" t="s">
        <v>152</v>
      </c>
      <c r="E121" t="s">
        <v>70</v>
      </c>
      <c r="F121" t="s">
        <v>9</v>
      </c>
      <c r="G121" s="1"/>
      <c r="H121" s="1"/>
      <c r="I121">
        <v>3</v>
      </c>
    </row>
    <row r="122" spans="1:9">
      <c r="A122" s="1">
        <v>121</v>
      </c>
      <c r="B122" t="s">
        <v>53</v>
      </c>
      <c r="C122" t="s">
        <v>54</v>
      </c>
      <c r="D122" s="8" t="s">
        <v>26</v>
      </c>
      <c r="E122" t="s">
        <v>126</v>
      </c>
      <c r="F122" t="s">
        <v>16</v>
      </c>
      <c r="G122" s="1">
        <v>1</v>
      </c>
      <c r="H122" s="1" t="s">
        <v>34</v>
      </c>
    </row>
    <row r="123" spans="1:9">
      <c r="A123" s="1">
        <v>122</v>
      </c>
      <c r="B123" t="s">
        <v>53</v>
      </c>
      <c r="C123" t="s">
        <v>54</v>
      </c>
      <c r="D123" s="8" t="s">
        <v>29</v>
      </c>
      <c r="E123" t="s">
        <v>125</v>
      </c>
      <c r="F123" t="s">
        <v>16</v>
      </c>
      <c r="G123" s="1">
        <v>3</v>
      </c>
      <c r="H123" s="1" t="s">
        <v>34</v>
      </c>
    </row>
    <row r="124" spans="1:9">
      <c r="A124" s="1">
        <v>123</v>
      </c>
      <c r="B124" t="s">
        <v>53</v>
      </c>
      <c r="C124" t="s">
        <v>54</v>
      </c>
      <c r="D124" s="8" t="s">
        <v>29</v>
      </c>
      <c r="E124" t="s">
        <v>124</v>
      </c>
      <c r="F124" t="s">
        <v>16</v>
      </c>
    </row>
    <row r="125" spans="1:9">
      <c r="A125" s="1">
        <v>124</v>
      </c>
      <c r="B125" t="s">
        <v>53</v>
      </c>
      <c r="C125" t="s">
        <v>54</v>
      </c>
      <c r="D125" s="8" t="s">
        <v>29</v>
      </c>
      <c r="E125" t="s">
        <v>123</v>
      </c>
      <c r="F125" t="s">
        <v>16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18"/>
  <sheetViews>
    <sheetView tabSelected="1" workbookViewId="0">
      <selection activeCell="K5" sqref="K5"/>
    </sheetView>
  </sheetViews>
  <sheetFormatPr defaultRowHeight="14.25"/>
  <cols>
    <col min="1" max="1" width="3.625" bestFit="1" customWidth="1"/>
    <col min="2" max="2" width="28.125" bestFit="1" customWidth="1"/>
    <col min="3" max="4" width="9" style="3"/>
    <col min="5" max="5" width="11.125" style="3" bestFit="1" customWidth="1"/>
    <col min="6" max="6" width="9" style="3"/>
    <col min="7" max="7" width="11.125" style="3" bestFit="1" customWidth="1"/>
    <col min="8" max="8" width="12.125" style="3" bestFit="1" customWidth="1"/>
    <col min="9" max="9" width="10.125" style="3" bestFit="1" customWidth="1"/>
  </cols>
  <sheetData>
    <row r="3" spans="1:11">
      <c r="A3" t="s">
        <v>0</v>
      </c>
      <c r="B3" t="s">
        <v>5</v>
      </c>
      <c r="C3" s="3" t="s">
        <v>121</v>
      </c>
      <c r="D3" s="3" t="s">
        <v>120</v>
      </c>
      <c r="E3" s="3" t="s">
        <v>122</v>
      </c>
    </row>
    <row r="4" spans="1:11">
      <c r="A4">
        <v>1</v>
      </c>
      <c r="B4" t="s">
        <v>7</v>
      </c>
      <c r="C4" s="3">
        <v>375000</v>
      </c>
      <c r="D4" s="3">
        <f>COUNTIF(Sheet1!$B$2:$B$125,TAGIHAN!B4)</f>
        <v>16</v>
      </c>
      <c r="E4" s="3">
        <f>D4*C4</f>
        <v>6000000</v>
      </c>
      <c r="F4" s="3">
        <v>150000</v>
      </c>
      <c r="G4" s="3">
        <f>F4*D4</f>
        <v>2400000</v>
      </c>
      <c r="H4" s="3">
        <f>C4*$K$4</f>
        <v>75000000</v>
      </c>
      <c r="I4" s="3">
        <f>C4-F4</f>
        <v>225000</v>
      </c>
      <c r="K4">
        <v>200</v>
      </c>
    </row>
    <row r="5" spans="1:11">
      <c r="A5">
        <v>2</v>
      </c>
      <c r="B5" s="4" t="s">
        <v>17</v>
      </c>
      <c r="C5" s="3">
        <v>175000</v>
      </c>
      <c r="D5" s="3">
        <f>COUNTIF(Sheet1!$B$2:$B$125,TAGIHAN!B5)</f>
        <v>1</v>
      </c>
      <c r="E5" s="3">
        <f t="shared" ref="E5:E17" si="0">D5*C5</f>
        <v>175000</v>
      </c>
      <c r="F5" s="3">
        <v>75000</v>
      </c>
      <c r="H5" s="3">
        <f t="shared" ref="H5:H17" si="1">C5*$K$4</f>
        <v>35000000</v>
      </c>
      <c r="I5" s="3">
        <f t="shared" ref="I5:I15" si="2">C5-F5</f>
        <v>100000</v>
      </c>
    </row>
    <row r="6" spans="1:11">
      <c r="A6">
        <v>3</v>
      </c>
      <c r="B6" s="4" t="s">
        <v>19</v>
      </c>
      <c r="C6" s="3">
        <v>350000</v>
      </c>
      <c r="D6" s="3">
        <f>COUNTIF(Sheet1!$B$2:$B$125,TAGIHAN!B6)</f>
        <v>39</v>
      </c>
      <c r="E6" s="3">
        <f t="shared" si="0"/>
        <v>13650000</v>
      </c>
      <c r="F6" s="3">
        <v>120000</v>
      </c>
      <c r="H6" s="3">
        <f t="shared" si="1"/>
        <v>70000000</v>
      </c>
      <c r="I6" s="3">
        <f t="shared" si="2"/>
        <v>230000</v>
      </c>
    </row>
    <row r="7" spans="1:11">
      <c r="A7">
        <v>4</v>
      </c>
      <c r="B7" t="s">
        <v>30</v>
      </c>
      <c r="C7" s="3">
        <v>250000</v>
      </c>
      <c r="D7" s="3">
        <f>COUNTIF(Sheet1!$B$2:$B$125,TAGIHAN!B7)</f>
        <v>6</v>
      </c>
      <c r="E7" s="3">
        <f t="shared" si="0"/>
        <v>1500000</v>
      </c>
      <c r="F7" s="3">
        <v>150000</v>
      </c>
      <c r="G7" s="3">
        <f>F7*D7</f>
        <v>900000</v>
      </c>
      <c r="H7" s="3">
        <f t="shared" si="1"/>
        <v>50000000</v>
      </c>
      <c r="I7" s="3">
        <f t="shared" si="2"/>
        <v>100000</v>
      </c>
    </row>
    <row r="8" spans="1:11">
      <c r="A8">
        <v>5</v>
      </c>
      <c r="B8" s="4" t="s">
        <v>116</v>
      </c>
      <c r="C8" s="3">
        <v>90000</v>
      </c>
      <c r="D8" s="3">
        <f>COUNTIF(Sheet1!$B$2:$B$125,TAGIHAN!B8)</f>
        <v>15</v>
      </c>
      <c r="E8" s="3">
        <f t="shared" si="0"/>
        <v>1350000</v>
      </c>
      <c r="F8" s="3">
        <v>80000</v>
      </c>
      <c r="G8" s="3">
        <f>SUM(G4:G7)</f>
        <v>3300000</v>
      </c>
      <c r="H8" s="3">
        <f t="shared" si="1"/>
        <v>18000000</v>
      </c>
      <c r="I8" s="3">
        <f t="shared" si="2"/>
        <v>10000</v>
      </c>
    </row>
    <row r="9" spans="1:11">
      <c r="A9">
        <v>6</v>
      </c>
      <c r="B9" s="4" t="s">
        <v>33</v>
      </c>
      <c r="C9" s="3">
        <v>90000</v>
      </c>
      <c r="D9" s="3">
        <f>COUNTIF(Sheet1!$B$2:$B$125,TAGIHAN!B9)</f>
        <v>2</v>
      </c>
      <c r="E9" s="3">
        <f t="shared" si="0"/>
        <v>180000</v>
      </c>
      <c r="F9" s="3">
        <v>80000</v>
      </c>
      <c r="G9" s="3">
        <v>11560000</v>
      </c>
      <c r="H9" s="3">
        <f t="shared" si="1"/>
        <v>18000000</v>
      </c>
      <c r="I9" s="3">
        <f t="shared" si="2"/>
        <v>10000</v>
      </c>
    </row>
    <row r="10" spans="1:11">
      <c r="A10">
        <v>7</v>
      </c>
      <c r="B10" s="4" t="s">
        <v>37</v>
      </c>
      <c r="C10" s="3">
        <v>175000</v>
      </c>
      <c r="D10" s="3">
        <f>COUNTIF(Sheet1!$B$2:$B$125,TAGIHAN!B10)</f>
        <v>2</v>
      </c>
      <c r="E10" s="3">
        <f t="shared" si="0"/>
        <v>350000</v>
      </c>
      <c r="F10" s="3">
        <v>75000</v>
      </c>
      <c r="G10" s="3">
        <f>SUM(G8:G9)</f>
        <v>14860000</v>
      </c>
      <c r="H10" s="3">
        <f t="shared" si="1"/>
        <v>35000000</v>
      </c>
      <c r="I10" s="3">
        <f t="shared" si="2"/>
        <v>100000</v>
      </c>
    </row>
    <row r="11" spans="1:11">
      <c r="A11">
        <v>8</v>
      </c>
      <c r="B11" s="4" t="s">
        <v>40</v>
      </c>
      <c r="C11" s="3">
        <v>450000</v>
      </c>
      <c r="D11" s="3">
        <f>COUNTIF(Sheet1!$B$2:$B$125,TAGIHAN!B11)</f>
        <v>3</v>
      </c>
      <c r="E11" s="3">
        <f t="shared" si="0"/>
        <v>1350000</v>
      </c>
      <c r="F11" s="3">
        <v>350000</v>
      </c>
      <c r="H11" s="3">
        <f t="shared" si="1"/>
        <v>90000000</v>
      </c>
      <c r="I11" s="3">
        <f t="shared" si="2"/>
        <v>100000</v>
      </c>
    </row>
    <row r="12" spans="1:11">
      <c r="A12">
        <v>9</v>
      </c>
      <c r="B12" s="4" t="s">
        <v>43</v>
      </c>
      <c r="C12" s="3">
        <v>400000</v>
      </c>
      <c r="D12" s="3">
        <f>COUNTIF(Sheet1!$B$2:$B$125,TAGIHAN!B12)</f>
        <v>1</v>
      </c>
      <c r="E12" s="3">
        <f t="shared" si="0"/>
        <v>400000</v>
      </c>
      <c r="F12" s="3">
        <v>150000</v>
      </c>
      <c r="G12" s="3">
        <f>E18-G10</f>
        <v>21080000</v>
      </c>
      <c r="H12" s="3">
        <f t="shared" si="1"/>
        <v>80000000</v>
      </c>
      <c r="I12" s="3">
        <f t="shared" si="2"/>
        <v>250000</v>
      </c>
    </row>
    <row r="13" spans="1:11">
      <c r="A13">
        <v>10</v>
      </c>
      <c r="B13" s="4" t="s">
        <v>44</v>
      </c>
      <c r="C13" s="3">
        <v>80000</v>
      </c>
      <c r="D13" s="3">
        <f>COUNTIF(Sheet1!$B$2:$B$125,TAGIHAN!B13)</f>
        <v>2</v>
      </c>
      <c r="E13" s="3">
        <f t="shared" si="0"/>
        <v>160000</v>
      </c>
      <c r="H13" s="3">
        <f t="shared" si="1"/>
        <v>16000000</v>
      </c>
    </row>
    <row r="14" spans="1:11">
      <c r="A14">
        <v>11</v>
      </c>
      <c r="B14" t="s">
        <v>46</v>
      </c>
      <c r="C14" s="3">
        <v>600000</v>
      </c>
      <c r="D14" s="3">
        <f>COUNTIF(Sheet1!$B$2:$B$125,TAGIHAN!B14)</f>
        <v>2</v>
      </c>
      <c r="E14" s="3">
        <f t="shared" si="0"/>
        <v>1200000</v>
      </c>
      <c r="F14" s="3">
        <v>400000</v>
      </c>
      <c r="H14" s="3">
        <f t="shared" si="1"/>
        <v>120000000</v>
      </c>
      <c r="I14" s="3">
        <f t="shared" si="2"/>
        <v>200000</v>
      </c>
    </row>
    <row r="15" spans="1:11">
      <c r="A15">
        <v>12</v>
      </c>
      <c r="B15" s="4" t="s">
        <v>47</v>
      </c>
      <c r="C15" s="5">
        <v>275000</v>
      </c>
      <c r="D15" s="3">
        <f>COUNTIF(Sheet1!$B$2:$B$125,TAGIHAN!B15)</f>
        <v>18</v>
      </c>
      <c r="E15" s="3">
        <f t="shared" si="0"/>
        <v>4950000</v>
      </c>
      <c r="F15" s="3">
        <v>155000</v>
      </c>
      <c r="H15" s="3">
        <f t="shared" si="1"/>
        <v>55000000</v>
      </c>
      <c r="I15" s="3">
        <f t="shared" si="2"/>
        <v>120000</v>
      </c>
    </row>
    <row r="16" spans="1:11">
      <c r="A16">
        <v>13</v>
      </c>
      <c r="B16" s="4" t="s">
        <v>49</v>
      </c>
      <c r="C16" s="3">
        <v>275000</v>
      </c>
      <c r="D16" s="3">
        <f>COUNTIF(Sheet1!$B$2:$B$125,TAGIHAN!B16)</f>
        <v>13</v>
      </c>
      <c r="E16" s="3">
        <f t="shared" si="0"/>
        <v>3575000</v>
      </c>
      <c r="H16" s="3">
        <f t="shared" si="1"/>
        <v>55000000</v>
      </c>
    </row>
    <row r="17" spans="1:9">
      <c r="A17">
        <v>14</v>
      </c>
      <c r="B17" s="4" t="s">
        <v>53</v>
      </c>
      <c r="C17" s="3">
        <v>275000</v>
      </c>
      <c r="D17" s="3">
        <f>COUNTIF(Sheet1!$B$2:$B$125,TAGIHAN!B17)</f>
        <v>4</v>
      </c>
      <c r="E17" s="3">
        <f t="shared" si="0"/>
        <v>1100000</v>
      </c>
      <c r="H17" s="3">
        <f t="shared" si="1"/>
        <v>55000000</v>
      </c>
    </row>
    <row r="18" spans="1:9">
      <c r="D18" s="3">
        <f>SUM(D4:D17)</f>
        <v>124</v>
      </c>
      <c r="E18" s="3">
        <f>SUM(E4:E17)</f>
        <v>35940000</v>
      </c>
      <c r="H18" s="3">
        <f>SUM(H4:H17)</f>
        <v>772000000</v>
      </c>
      <c r="I18" s="3">
        <f>SUM(I4:I15)</f>
        <v>1445000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TAGIHAN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</dc:creator>
  <cp:lastModifiedBy>Altaf</cp:lastModifiedBy>
  <cp:revision>1</cp:revision>
  <dcterms:created xsi:type="dcterms:W3CDTF">2021-07-09T08:18:16Z</dcterms:created>
  <dcterms:modified xsi:type="dcterms:W3CDTF">2021-07-10T04:38:19Z</dcterms:modified>
</cp:coreProperties>
</file>