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DBFB84E7-F381-491B-B14F-0B73EFD4F341}" xr6:coauthVersionLast="47" xr6:coauthVersionMax="47" xr10:uidLastSave="{00000000-0000-0000-0000-000000000000}"/>
  <bookViews>
    <workbookView xWindow="-108" yWindow="-108" windowWidth="23256" windowHeight="12456" activeTab="4" xr2:uid="{D4808952-6AEB-40C9-ABAC-B3D05D256630}"/>
  </bookViews>
  <sheets>
    <sheet name="Data Set" sheetId="1" r:id="rId1"/>
    <sheet name="Matriks partisi awal" sheetId="2" r:id="rId2"/>
    <sheet name="iterasi 1" sheetId="3" r:id="rId3"/>
    <sheet name="iterasi 2" sheetId="4" r:id="rId4"/>
    <sheet name="Kesimpula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Y60" i="4" l="1"/>
  <c r="AD9" i="4"/>
  <c r="AU4" i="4"/>
  <c r="AW4" i="4"/>
  <c r="AV4" i="4"/>
  <c r="AU60" i="4"/>
  <c r="AR61" i="4"/>
  <c r="AS61" i="4"/>
  <c r="AT61" i="4"/>
  <c r="AR62" i="4"/>
  <c r="AS62" i="4"/>
  <c r="AT62" i="4"/>
  <c r="AR63" i="4"/>
  <c r="AS63" i="4"/>
  <c r="AT63" i="4"/>
  <c r="AR64" i="4"/>
  <c r="AS64" i="4"/>
  <c r="AT64" i="4"/>
  <c r="AR65" i="4"/>
  <c r="AS65" i="4"/>
  <c r="AT65" i="4"/>
  <c r="AR66" i="4"/>
  <c r="AS66" i="4"/>
  <c r="AT66" i="4"/>
  <c r="AR67" i="4"/>
  <c r="AS67" i="4"/>
  <c r="AT67" i="4"/>
  <c r="AR68" i="4"/>
  <c r="AS68" i="4"/>
  <c r="AT68" i="4"/>
  <c r="AR69" i="4"/>
  <c r="AS69" i="4"/>
  <c r="AT69" i="4"/>
  <c r="AR70" i="4"/>
  <c r="AS70" i="4"/>
  <c r="AT70" i="4"/>
  <c r="AR71" i="4"/>
  <c r="AS71" i="4"/>
  <c r="AT71" i="4"/>
  <c r="AR72" i="4"/>
  <c r="AS72" i="4"/>
  <c r="AT72" i="4"/>
  <c r="AR73" i="4"/>
  <c r="AS73" i="4"/>
  <c r="AT73" i="4"/>
  <c r="AR74" i="4"/>
  <c r="AS74" i="4"/>
  <c r="AT74" i="4"/>
  <c r="AR75" i="4"/>
  <c r="AS75" i="4"/>
  <c r="AT75" i="4"/>
  <c r="AR76" i="4"/>
  <c r="AS76" i="4"/>
  <c r="AT76" i="4"/>
  <c r="AR77" i="4"/>
  <c r="AS77" i="4"/>
  <c r="AT77" i="4"/>
  <c r="AR78" i="4"/>
  <c r="AS78" i="4"/>
  <c r="AT78" i="4"/>
  <c r="AR79" i="4"/>
  <c r="AS79" i="4"/>
  <c r="AT79" i="4"/>
  <c r="AR80" i="4"/>
  <c r="AS80" i="4"/>
  <c r="AT80" i="4"/>
  <c r="AR81" i="4"/>
  <c r="AS81" i="4"/>
  <c r="AT81" i="4"/>
  <c r="AR82" i="4"/>
  <c r="AS82" i="4"/>
  <c r="AT82" i="4"/>
  <c r="AR83" i="4"/>
  <c r="AS83" i="4"/>
  <c r="AT83" i="4"/>
  <c r="AR84" i="4"/>
  <c r="AS84" i="4"/>
  <c r="AT84" i="4"/>
  <c r="AR85" i="4"/>
  <c r="AS85" i="4"/>
  <c r="AT85" i="4"/>
  <c r="AR86" i="4"/>
  <c r="AS86" i="4"/>
  <c r="AT86" i="4"/>
  <c r="AR87" i="4"/>
  <c r="AS87" i="4"/>
  <c r="AT87" i="4"/>
  <c r="AR88" i="4"/>
  <c r="AS88" i="4"/>
  <c r="AT88" i="4"/>
  <c r="AR89" i="4"/>
  <c r="AS89" i="4"/>
  <c r="AT89" i="4"/>
  <c r="AR90" i="4"/>
  <c r="AS90" i="4"/>
  <c r="AT90" i="4"/>
  <c r="AR91" i="4"/>
  <c r="AS91" i="4"/>
  <c r="AT91" i="4"/>
  <c r="AR92" i="4"/>
  <c r="AS92" i="4"/>
  <c r="AT92" i="4"/>
  <c r="AR93" i="4"/>
  <c r="AS93" i="4"/>
  <c r="AT93" i="4"/>
  <c r="AR94" i="4"/>
  <c r="AS94" i="4"/>
  <c r="AT94" i="4"/>
  <c r="AR95" i="4"/>
  <c r="AS95" i="4"/>
  <c r="AT95" i="4"/>
  <c r="AR96" i="4"/>
  <c r="AS96" i="4"/>
  <c r="AT96" i="4"/>
  <c r="AR97" i="4"/>
  <c r="AS97" i="4"/>
  <c r="AT97" i="4"/>
  <c r="AR98" i="4"/>
  <c r="AS98" i="4"/>
  <c r="AT98" i="4"/>
  <c r="AR99" i="4"/>
  <c r="AS99" i="4"/>
  <c r="AT99" i="4"/>
  <c r="AR100" i="4"/>
  <c r="AS100" i="4"/>
  <c r="AT100" i="4"/>
  <c r="AR101" i="4"/>
  <c r="AS101" i="4"/>
  <c r="AT101" i="4"/>
  <c r="AR102" i="4"/>
  <c r="AS102" i="4"/>
  <c r="AT102" i="4"/>
  <c r="AR103" i="4"/>
  <c r="AS103" i="4"/>
  <c r="AT103" i="4"/>
  <c r="AR104" i="4"/>
  <c r="AS104" i="4"/>
  <c r="AT104" i="4"/>
  <c r="AR105" i="4"/>
  <c r="AS105" i="4"/>
  <c r="AT105" i="4"/>
  <c r="AR106" i="4"/>
  <c r="AS106" i="4"/>
  <c r="AT106" i="4"/>
  <c r="AR107" i="4"/>
  <c r="AS107" i="4"/>
  <c r="AT107" i="4"/>
  <c r="AR108" i="4"/>
  <c r="AS108" i="4"/>
  <c r="AT108" i="4"/>
  <c r="AR109" i="4"/>
  <c r="AS109" i="4"/>
  <c r="AT109" i="4"/>
  <c r="AT60" i="4"/>
  <c r="AS60" i="4"/>
  <c r="AR60" i="4"/>
  <c r="AR4" i="3"/>
  <c r="AQ4" i="3"/>
  <c r="U38" i="3" l="1"/>
  <c r="G30" i="4"/>
  <c r="G140" i="4" s="1"/>
  <c r="C4" i="3"/>
  <c r="P4" i="3" s="1"/>
  <c r="C115" i="3"/>
  <c r="D115" i="3"/>
  <c r="E115" i="3"/>
  <c r="F115" i="3"/>
  <c r="G115" i="3"/>
  <c r="H115" i="3"/>
  <c r="I115" i="3"/>
  <c r="J115" i="3"/>
  <c r="K115" i="3"/>
  <c r="L115" i="3"/>
  <c r="M115" i="3"/>
  <c r="N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D114" i="3"/>
  <c r="E114" i="3"/>
  <c r="F114" i="3"/>
  <c r="G114" i="3"/>
  <c r="H114" i="3"/>
  <c r="I114" i="3"/>
  <c r="J114" i="3"/>
  <c r="K114" i="3"/>
  <c r="L114" i="3"/>
  <c r="M114" i="3"/>
  <c r="N114" i="3"/>
  <c r="C114" i="3"/>
  <c r="C59" i="3"/>
  <c r="C60" i="3"/>
  <c r="D60" i="3"/>
  <c r="E60" i="3"/>
  <c r="F60" i="3"/>
  <c r="G60" i="3"/>
  <c r="H60" i="3"/>
  <c r="I60" i="3"/>
  <c r="J60" i="3"/>
  <c r="K60" i="3"/>
  <c r="L60" i="3"/>
  <c r="M60" i="3"/>
  <c r="N60" i="3"/>
  <c r="C61" i="3"/>
  <c r="D61" i="3"/>
  <c r="E61" i="3"/>
  <c r="F61" i="3"/>
  <c r="G61" i="3"/>
  <c r="H61" i="3"/>
  <c r="I61" i="3"/>
  <c r="J61" i="3"/>
  <c r="K61" i="3"/>
  <c r="L61" i="3"/>
  <c r="M61" i="3"/>
  <c r="N61" i="3"/>
  <c r="C62" i="3"/>
  <c r="D62" i="3"/>
  <c r="E62" i="3"/>
  <c r="F62" i="3"/>
  <c r="G62" i="3"/>
  <c r="H62" i="3"/>
  <c r="I62" i="3"/>
  <c r="J62" i="3"/>
  <c r="K62" i="3"/>
  <c r="L62" i="3"/>
  <c r="M62" i="3"/>
  <c r="N62" i="3"/>
  <c r="C63" i="3"/>
  <c r="D63" i="3"/>
  <c r="E63" i="3"/>
  <c r="F63" i="3"/>
  <c r="G63" i="3"/>
  <c r="H63" i="3"/>
  <c r="I63" i="3"/>
  <c r="J63" i="3"/>
  <c r="K63" i="3"/>
  <c r="L63" i="3"/>
  <c r="M63" i="3"/>
  <c r="N63" i="3"/>
  <c r="C64" i="3"/>
  <c r="D64" i="3"/>
  <c r="E64" i="3"/>
  <c r="F64" i="3"/>
  <c r="G64" i="3"/>
  <c r="H64" i="3"/>
  <c r="I64" i="3"/>
  <c r="J64" i="3"/>
  <c r="K64" i="3"/>
  <c r="L64" i="3"/>
  <c r="M64" i="3"/>
  <c r="N64" i="3"/>
  <c r="C65" i="3"/>
  <c r="D65" i="3"/>
  <c r="E65" i="3"/>
  <c r="F65" i="3"/>
  <c r="G65" i="3"/>
  <c r="H65" i="3"/>
  <c r="I65" i="3"/>
  <c r="J65" i="3"/>
  <c r="K65" i="3"/>
  <c r="L65" i="3"/>
  <c r="M65" i="3"/>
  <c r="N65" i="3"/>
  <c r="C66" i="3"/>
  <c r="D66" i="3"/>
  <c r="E66" i="3"/>
  <c r="F66" i="3"/>
  <c r="G66" i="3"/>
  <c r="H66" i="3"/>
  <c r="I66" i="3"/>
  <c r="J66" i="3"/>
  <c r="K66" i="3"/>
  <c r="L66" i="3"/>
  <c r="M66" i="3"/>
  <c r="N66" i="3"/>
  <c r="C67" i="3"/>
  <c r="D67" i="3"/>
  <c r="E67" i="3"/>
  <c r="F67" i="3"/>
  <c r="G67" i="3"/>
  <c r="H67" i="3"/>
  <c r="I67" i="3"/>
  <c r="J67" i="3"/>
  <c r="K67" i="3"/>
  <c r="L67" i="3"/>
  <c r="M67" i="3"/>
  <c r="N67" i="3"/>
  <c r="C68" i="3"/>
  <c r="D68" i="3"/>
  <c r="E68" i="3"/>
  <c r="F68" i="3"/>
  <c r="G68" i="3"/>
  <c r="H68" i="3"/>
  <c r="I68" i="3"/>
  <c r="J68" i="3"/>
  <c r="K68" i="3"/>
  <c r="L68" i="3"/>
  <c r="M68" i="3"/>
  <c r="N68" i="3"/>
  <c r="C69" i="3"/>
  <c r="D69" i="3"/>
  <c r="E69" i="3"/>
  <c r="F69" i="3"/>
  <c r="G69" i="3"/>
  <c r="H69" i="3"/>
  <c r="I69" i="3"/>
  <c r="J69" i="3"/>
  <c r="K69" i="3"/>
  <c r="L69" i="3"/>
  <c r="M69" i="3"/>
  <c r="N69" i="3"/>
  <c r="C70" i="3"/>
  <c r="D70" i="3"/>
  <c r="E70" i="3"/>
  <c r="F70" i="3"/>
  <c r="G70" i="3"/>
  <c r="H70" i="3"/>
  <c r="I70" i="3"/>
  <c r="J70" i="3"/>
  <c r="K70" i="3"/>
  <c r="L70" i="3"/>
  <c r="M70" i="3"/>
  <c r="N70" i="3"/>
  <c r="C71" i="3"/>
  <c r="D71" i="3"/>
  <c r="E71" i="3"/>
  <c r="F71" i="3"/>
  <c r="G71" i="3"/>
  <c r="H71" i="3"/>
  <c r="I71" i="3"/>
  <c r="J71" i="3"/>
  <c r="K71" i="3"/>
  <c r="L71" i="3"/>
  <c r="M71" i="3"/>
  <c r="N71" i="3"/>
  <c r="C72" i="3"/>
  <c r="D72" i="3"/>
  <c r="E72" i="3"/>
  <c r="F72" i="3"/>
  <c r="G72" i="3"/>
  <c r="H72" i="3"/>
  <c r="I72" i="3"/>
  <c r="J72" i="3"/>
  <c r="K72" i="3"/>
  <c r="L72" i="3"/>
  <c r="M72" i="3"/>
  <c r="N72" i="3"/>
  <c r="C73" i="3"/>
  <c r="D73" i="3"/>
  <c r="E73" i="3"/>
  <c r="F73" i="3"/>
  <c r="G73" i="3"/>
  <c r="H73" i="3"/>
  <c r="I73" i="3"/>
  <c r="J73" i="3"/>
  <c r="K73" i="3"/>
  <c r="L73" i="3"/>
  <c r="M73" i="3"/>
  <c r="N73" i="3"/>
  <c r="C74" i="3"/>
  <c r="D74" i="3"/>
  <c r="E74" i="3"/>
  <c r="F74" i="3"/>
  <c r="G74" i="3"/>
  <c r="H74" i="3"/>
  <c r="I74" i="3"/>
  <c r="J74" i="3"/>
  <c r="K74" i="3"/>
  <c r="L74" i="3"/>
  <c r="M74" i="3"/>
  <c r="N74" i="3"/>
  <c r="C75" i="3"/>
  <c r="D75" i="3"/>
  <c r="E75" i="3"/>
  <c r="F75" i="3"/>
  <c r="G75" i="3"/>
  <c r="H75" i="3"/>
  <c r="I75" i="3"/>
  <c r="J75" i="3"/>
  <c r="K75" i="3"/>
  <c r="L75" i="3"/>
  <c r="M75" i="3"/>
  <c r="N75" i="3"/>
  <c r="C76" i="3"/>
  <c r="D76" i="3"/>
  <c r="E76" i="3"/>
  <c r="F76" i="3"/>
  <c r="G76" i="3"/>
  <c r="H76" i="3"/>
  <c r="I76" i="3"/>
  <c r="J76" i="3"/>
  <c r="K76" i="3"/>
  <c r="L76" i="3"/>
  <c r="M76" i="3"/>
  <c r="N76" i="3"/>
  <c r="C77" i="3"/>
  <c r="D77" i="3"/>
  <c r="E77" i="3"/>
  <c r="F77" i="3"/>
  <c r="G77" i="3"/>
  <c r="H77" i="3"/>
  <c r="I77" i="3"/>
  <c r="J77" i="3"/>
  <c r="K77" i="3"/>
  <c r="L77" i="3"/>
  <c r="M77" i="3"/>
  <c r="N77" i="3"/>
  <c r="C78" i="3"/>
  <c r="D78" i="3"/>
  <c r="E78" i="3"/>
  <c r="F78" i="3"/>
  <c r="G78" i="3"/>
  <c r="H78" i="3"/>
  <c r="I78" i="3"/>
  <c r="J78" i="3"/>
  <c r="K78" i="3"/>
  <c r="L78" i="3"/>
  <c r="M78" i="3"/>
  <c r="N78" i="3"/>
  <c r="C79" i="3"/>
  <c r="D79" i="3"/>
  <c r="E79" i="3"/>
  <c r="F79" i="3"/>
  <c r="G79" i="3"/>
  <c r="H79" i="3"/>
  <c r="I79" i="3"/>
  <c r="J79" i="3"/>
  <c r="K79" i="3"/>
  <c r="L79" i="3"/>
  <c r="M79" i="3"/>
  <c r="N79" i="3"/>
  <c r="C80" i="3"/>
  <c r="D80" i="3"/>
  <c r="E80" i="3"/>
  <c r="F80" i="3"/>
  <c r="G80" i="3"/>
  <c r="H80" i="3"/>
  <c r="I80" i="3"/>
  <c r="J80" i="3"/>
  <c r="K80" i="3"/>
  <c r="L80" i="3"/>
  <c r="M80" i="3"/>
  <c r="N80" i="3"/>
  <c r="C81" i="3"/>
  <c r="D81" i="3"/>
  <c r="E81" i="3"/>
  <c r="F81" i="3"/>
  <c r="G81" i="3"/>
  <c r="H81" i="3"/>
  <c r="I81" i="3"/>
  <c r="J81" i="3"/>
  <c r="K81" i="3"/>
  <c r="L81" i="3"/>
  <c r="M81" i="3"/>
  <c r="N81" i="3"/>
  <c r="C82" i="3"/>
  <c r="D82" i="3"/>
  <c r="E82" i="3"/>
  <c r="F82" i="3"/>
  <c r="G82" i="3"/>
  <c r="H82" i="3"/>
  <c r="I82" i="3"/>
  <c r="J82" i="3"/>
  <c r="K82" i="3"/>
  <c r="L82" i="3"/>
  <c r="M82" i="3"/>
  <c r="N82" i="3"/>
  <c r="C83" i="3"/>
  <c r="D83" i="3"/>
  <c r="E83" i="3"/>
  <c r="F83" i="3"/>
  <c r="G83" i="3"/>
  <c r="H83" i="3"/>
  <c r="I83" i="3"/>
  <c r="J83" i="3"/>
  <c r="K83" i="3"/>
  <c r="L83" i="3"/>
  <c r="M83" i="3"/>
  <c r="N83" i="3"/>
  <c r="C84" i="3"/>
  <c r="D84" i="3"/>
  <c r="E84" i="3"/>
  <c r="F84" i="3"/>
  <c r="G84" i="3"/>
  <c r="H84" i="3"/>
  <c r="I84" i="3"/>
  <c r="J84" i="3"/>
  <c r="K84" i="3"/>
  <c r="L84" i="3"/>
  <c r="M84" i="3"/>
  <c r="N84" i="3"/>
  <c r="C85" i="3"/>
  <c r="D85" i="3"/>
  <c r="E85" i="3"/>
  <c r="F85" i="3"/>
  <c r="G85" i="3"/>
  <c r="H85" i="3"/>
  <c r="I85" i="3"/>
  <c r="J85" i="3"/>
  <c r="K85" i="3"/>
  <c r="L85" i="3"/>
  <c r="M85" i="3"/>
  <c r="N85" i="3"/>
  <c r="C86" i="3"/>
  <c r="D86" i="3"/>
  <c r="E86" i="3"/>
  <c r="F86" i="3"/>
  <c r="G86" i="3"/>
  <c r="H86" i="3"/>
  <c r="I86" i="3"/>
  <c r="J86" i="3"/>
  <c r="K86" i="3"/>
  <c r="L86" i="3"/>
  <c r="M86" i="3"/>
  <c r="N86" i="3"/>
  <c r="C87" i="3"/>
  <c r="D87" i="3"/>
  <c r="E87" i="3"/>
  <c r="F87" i="3"/>
  <c r="G87" i="3"/>
  <c r="H87" i="3"/>
  <c r="I87" i="3"/>
  <c r="J87" i="3"/>
  <c r="K87" i="3"/>
  <c r="L87" i="3"/>
  <c r="M87" i="3"/>
  <c r="N87" i="3"/>
  <c r="C88" i="3"/>
  <c r="D88" i="3"/>
  <c r="E88" i="3"/>
  <c r="F88" i="3"/>
  <c r="G88" i="3"/>
  <c r="H88" i="3"/>
  <c r="I88" i="3"/>
  <c r="J88" i="3"/>
  <c r="K88" i="3"/>
  <c r="L88" i="3"/>
  <c r="M88" i="3"/>
  <c r="N88" i="3"/>
  <c r="C89" i="3"/>
  <c r="D89" i="3"/>
  <c r="E89" i="3"/>
  <c r="F89" i="3"/>
  <c r="G89" i="3"/>
  <c r="H89" i="3"/>
  <c r="I89" i="3"/>
  <c r="J89" i="3"/>
  <c r="K89" i="3"/>
  <c r="L89" i="3"/>
  <c r="M89" i="3"/>
  <c r="N89" i="3"/>
  <c r="C90" i="3"/>
  <c r="D90" i="3"/>
  <c r="E90" i="3"/>
  <c r="F90" i="3"/>
  <c r="G90" i="3"/>
  <c r="H90" i="3"/>
  <c r="I90" i="3"/>
  <c r="J90" i="3"/>
  <c r="K90" i="3"/>
  <c r="L90" i="3"/>
  <c r="M90" i="3"/>
  <c r="N90" i="3"/>
  <c r="C91" i="3"/>
  <c r="D91" i="3"/>
  <c r="E91" i="3"/>
  <c r="F91" i="3"/>
  <c r="G91" i="3"/>
  <c r="H91" i="3"/>
  <c r="I91" i="3"/>
  <c r="J91" i="3"/>
  <c r="K91" i="3"/>
  <c r="L91" i="3"/>
  <c r="M91" i="3"/>
  <c r="N91" i="3"/>
  <c r="C92" i="3"/>
  <c r="D92" i="3"/>
  <c r="E92" i="3"/>
  <c r="F92" i="3"/>
  <c r="G92" i="3"/>
  <c r="H92" i="3"/>
  <c r="I92" i="3"/>
  <c r="J92" i="3"/>
  <c r="K92" i="3"/>
  <c r="L92" i="3"/>
  <c r="M92" i="3"/>
  <c r="N92" i="3"/>
  <c r="C93" i="3"/>
  <c r="D93" i="3"/>
  <c r="E93" i="3"/>
  <c r="F93" i="3"/>
  <c r="G93" i="3"/>
  <c r="H93" i="3"/>
  <c r="I93" i="3"/>
  <c r="J93" i="3"/>
  <c r="K93" i="3"/>
  <c r="L93" i="3"/>
  <c r="M93" i="3"/>
  <c r="N93" i="3"/>
  <c r="C94" i="3"/>
  <c r="D94" i="3"/>
  <c r="E94" i="3"/>
  <c r="F94" i="3"/>
  <c r="G94" i="3"/>
  <c r="H94" i="3"/>
  <c r="I94" i="3"/>
  <c r="J94" i="3"/>
  <c r="K94" i="3"/>
  <c r="L94" i="3"/>
  <c r="M94" i="3"/>
  <c r="N94" i="3"/>
  <c r="C95" i="3"/>
  <c r="D95" i="3"/>
  <c r="E95" i="3"/>
  <c r="F95" i="3"/>
  <c r="G95" i="3"/>
  <c r="H95" i="3"/>
  <c r="I95" i="3"/>
  <c r="J95" i="3"/>
  <c r="K95" i="3"/>
  <c r="L95" i="3"/>
  <c r="M95" i="3"/>
  <c r="N95" i="3"/>
  <c r="C96" i="3"/>
  <c r="D96" i="3"/>
  <c r="E96" i="3"/>
  <c r="F96" i="3"/>
  <c r="G96" i="3"/>
  <c r="H96" i="3"/>
  <c r="I96" i="3"/>
  <c r="J96" i="3"/>
  <c r="K96" i="3"/>
  <c r="L96" i="3"/>
  <c r="M96" i="3"/>
  <c r="N96" i="3"/>
  <c r="C97" i="3"/>
  <c r="D97" i="3"/>
  <c r="E97" i="3"/>
  <c r="F97" i="3"/>
  <c r="G97" i="3"/>
  <c r="H97" i="3"/>
  <c r="I97" i="3"/>
  <c r="J97" i="3"/>
  <c r="K97" i="3"/>
  <c r="L97" i="3"/>
  <c r="M97" i="3"/>
  <c r="N97" i="3"/>
  <c r="C98" i="3"/>
  <c r="D98" i="3"/>
  <c r="E98" i="3"/>
  <c r="F98" i="3"/>
  <c r="G98" i="3"/>
  <c r="H98" i="3"/>
  <c r="I98" i="3"/>
  <c r="J98" i="3"/>
  <c r="K98" i="3"/>
  <c r="L98" i="3"/>
  <c r="M98" i="3"/>
  <c r="N98" i="3"/>
  <c r="C99" i="3"/>
  <c r="D99" i="3"/>
  <c r="E99" i="3"/>
  <c r="F99" i="3"/>
  <c r="G99" i="3"/>
  <c r="H99" i="3"/>
  <c r="I99" i="3"/>
  <c r="J99" i="3"/>
  <c r="K99" i="3"/>
  <c r="L99" i="3"/>
  <c r="M99" i="3"/>
  <c r="N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D59" i="3"/>
  <c r="E59" i="3"/>
  <c r="F59" i="3"/>
  <c r="G59" i="3"/>
  <c r="H59" i="3"/>
  <c r="I59" i="3"/>
  <c r="J59" i="3"/>
  <c r="K59" i="3"/>
  <c r="L59" i="3"/>
  <c r="M59" i="3"/>
  <c r="N59" i="3"/>
  <c r="C5" i="3"/>
  <c r="D5" i="3"/>
  <c r="E5" i="3"/>
  <c r="F5" i="3"/>
  <c r="G5" i="3"/>
  <c r="H5" i="3"/>
  <c r="I5" i="3"/>
  <c r="V5" i="3" s="1"/>
  <c r="J5" i="3"/>
  <c r="J5" i="4" s="1"/>
  <c r="K5" i="3"/>
  <c r="L5" i="3"/>
  <c r="M5" i="3"/>
  <c r="Z5" i="3" s="1"/>
  <c r="N5" i="3"/>
  <c r="C6" i="3"/>
  <c r="D6" i="3"/>
  <c r="D6" i="4" s="1"/>
  <c r="E6" i="3"/>
  <c r="F6" i="3"/>
  <c r="S6" i="3" s="1"/>
  <c r="G6" i="3"/>
  <c r="T6" i="3" s="1"/>
  <c r="H6" i="3"/>
  <c r="H6" i="4" s="1"/>
  <c r="I6" i="3"/>
  <c r="J6" i="3"/>
  <c r="K6" i="3"/>
  <c r="L6" i="3"/>
  <c r="L6" i="4" s="1"/>
  <c r="M6" i="3"/>
  <c r="N6" i="3"/>
  <c r="C7" i="3"/>
  <c r="C7" i="4" s="1"/>
  <c r="D7" i="3"/>
  <c r="E7" i="3"/>
  <c r="R7" i="3" s="1"/>
  <c r="F7" i="3"/>
  <c r="S7" i="3" s="1"/>
  <c r="G7" i="3"/>
  <c r="H7" i="3"/>
  <c r="H7" i="4" s="1"/>
  <c r="I7" i="3"/>
  <c r="J7" i="3"/>
  <c r="K7" i="3"/>
  <c r="X7" i="3" s="1"/>
  <c r="L7" i="3"/>
  <c r="L7" i="4" s="1"/>
  <c r="M7" i="3"/>
  <c r="Z7" i="3" s="1"/>
  <c r="N7" i="3"/>
  <c r="C8" i="3"/>
  <c r="D8" i="3"/>
  <c r="E8" i="3"/>
  <c r="F8" i="3"/>
  <c r="G8" i="3"/>
  <c r="H8" i="3"/>
  <c r="I8" i="3"/>
  <c r="I8" i="4" s="1"/>
  <c r="J8" i="3"/>
  <c r="K8" i="3"/>
  <c r="L8" i="3"/>
  <c r="Y8" i="3" s="1"/>
  <c r="M8" i="3"/>
  <c r="N8" i="3"/>
  <c r="C9" i="3"/>
  <c r="D9" i="3"/>
  <c r="Q9" i="3" s="1"/>
  <c r="E9" i="3"/>
  <c r="F9" i="3"/>
  <c r="S9" i="3" s="1"/>
  <c r="G9" i="3"/>
  <c r="H9" i="3"/>
  <c r="I9" i="3"/>
  <c r="J9" i="3"/>
  <c r="K9" i="3"/>
  <c r="L9" i="3"/>
  <c r="M9" i="3"/>
  <c r="N9" i="3"/>
  <c r="AA9" i="3" s="1"/>
  <c r="C10" i="3"/>
  <c r="D10" i="3"/>
  <c r="E10" i="3"/>
  <c r="F10" i="3"/>
  <c r="G10" i="3"/>
  <c r="T10" i="3" s="1"/>
  <c r="H10" i="3"/>
  <c r="I10" i="3"/>
  <c r="J10" i="3"/>
  <c r="K10" i="3"/>
  <c r="X10" i="3" s="1"/>
  <c r="L10" i="3"/>
  <c r="Y10" i="3" s="1"/>
  <c r="M10" i="3"/>
  <c r="N10" i="3"/>
  <c r="C11" i="3"/>
  <c r="C11" i="4" s="1"/>
  <c r="D11" i="3"/>
  <c r="Q11" i="3" s="1"/>
  <c r="E11" i="3"/>
  <c r="F11" i="3"/>
  <c r="G11" i="3"/>
  <c r="H11" i="3"/>
  <c r="U11" i="3" s="1"/>
  <c r="I11" i="3"/>
  <c r="J11" i="3"/>
  <c r="K11" i="3"/>
  <c r="K11" i="4" s="1"/>
  <c r="L11" i="3"/>
  <c r="M11" i="3"/>
  <c r="N11" i="3"/>
  <c r="AA11" i="3" s="1"/>
  <c r="C12" i="3"/>
  <c r="P12" i="3" s="1"/>
  <c r="D12" i="3"/>
  <c r="D12" i="4" s="1"/>
  <c r="E12" i="3"/>
  <c r="R12" i="3" s="1"/>
  <c r="F12" i="3"/>
  <c r="S12" i="3" s="1"/>
  <c r="G12" i="3"/>
  <c r="H12" i="3"/>
  <c r="I12" i="3"/>
  <c r="J12" i="3"/>
  <c r="W12" i="3" s="1"/>
  <c r="K12" i="3"/>
  <c r="L12" i="3"/>
  <c r="M12" i="3"/>
  <c r="N12" i="3"/>
  <c r="AA12" i="3" s="1"/>
  <c r="C13" i="3"/>
  <c r="P13" i="3" s="1"/>
  <c r="D13" i="3"/>
  <c r="E13" i="3"/>
  <c r="F13" i="3"/>
  <c r="G13" i="3"/>
  <c r="H13" i="3"/>
  <c r="U13" i="3" s="1"/>
  <c r="I13" i="3"/>
  <c r="J13" i="3"/>
  <c r="K13" i="3"/>
  <c r="K13" i="4" s="1"/>
  <c r="L13" i="3"/>
  <c r="L13" i="4" s="1"/>
  <c r="M13" i="3"/>
  <c r="N13" i="3"/>
  <c r="C14" i="3"/>
  <c r="D14" i="3"/>
  <c r="Q14" i="3" s="1"/>
  <c r="E14" i="3"/>
  <c r="F14" i="3"/>
  <c r="G14" i="3"/>
  <c r="H14" i="3"/>
  <c r="I14" i="3"/>
  <c r="J14" i="3"/>
  <c r="W14" i="3" s="1"/>
  <c r="K14" i="3"/>
  <c r="L14" i="3"/>
  <c r="Y14" i="3" s="1"/>
  <c r="M14" i="3"/>
  <c r="M14" i="4" s="1"/>
  <c r="N14" i="3"/>
  <c r="N14" i="4" s="1"/>
  <c r="C15" i="3"/>
  <c r="D15" i="3"/>
  <c r="E15" i="3"/>
  <c r="F15" i="3"/>
  <c r="S15" i="3" s="1"/>
  <c r="G15" i="3"/>
  <c r="H15" i="3"/>
  <c r="U15" i="3" s="1"/>
  <c r="I15" i="3"/>
  <c r="J15" i="3"/>
  <c r="K15" i="3"/>
  <c r="X15" i="3" s="1"/>
  <c r="L15" i="3"/>
  <c r="M15" i="3"/>
  <c r="N15" i="3"/>
  <c r="AA15" i="3" s="1"/>
  <c r="C16" i="3"/>
  <c r="C16" i="4" s="1"/>
  <c r="D16" i="3"/>
  <c r="E16" i="3"/>
  <c r="R16" i="3" s="1"/>
  <c r="F16" i="3"/>
  <c r="G16" i="3"/>
  <c r="H16" i="3"/>
  <c r="I16" i="3"/>
  <c r="J16" i="3"/>
  <c r="K16" i="3"/>
  <c r="X16" i="3" s="1"/>
  <c r="L16" i="3"/>
  <c r="M16" i="3"/>
  <c r="M16" i="4" s="1"/>
  <c r="N16" i="3"/>
  <c r="C17" i="3"/>
  <c r="P17" i="3" s="1"/>
  <c r="D17" i="3"/>
  <c r="D17" i="4" s="1"/>
  <c r="E17" i="3"/>
  <c r="R17" i="3" s="1"/>
  <c r="F17" i="3"/>
  <c r="G17" i="3"/>
  <c r="T17" i="3" s="1"/>
  <c r="H17" i="3"/>
  <c r="H17" i="4" s="1"/>
  <c r="I17" i="3"/>
  <c r="J17" i="3"/>
  <c r="K17" i="3"/>
  <c r="X17" i="3" s="1"/>
  <c r="L17" i="3"/>
  <c r="M17" i="3"/>
  <c r="Z17" i="3" s="1"/>
  <c r="N17" i="3"/>
  <c r="N17" i="4" s="1"/>
  <c r="C18" i="3"/>
  <c r="D18" i="3"/>
  <c r="E18" i="3"/>
  <c r="F18" i="3"/>
  <c r="G18" i="3"/>
  <c r="G18" i="4" s="1"/>
  <c r="G128" i="4" s="1"/>
  <c r="H18" i="3"/>
  <c r="I18" i="3"/>
  <c r="V18" i="3" s="1"/>
  <c r="J18" i="3"/>
  <c r="J18" i="4" s="1"/>
  <c r="K18" i="3"/>
  <c r="K18" i="4" s="1"/>
  <c r="L18" i="3"/>
  <c r="Y18" i="3" s="1"/>
  <c r="M18" i="3"/>
  <c r="M18" i="4" s="1"/>
  <c r="N18" i="3"/>
  <c r="C19" i="3"/>
  <c r="D19" i="3"/>
  <c r="E19" i="3"/>
  <c r="R19" i="3" s="1"/>
  <c r="F19" i="3"/>
  <c r="G19" i="3"/>
  <c r="H19" i="3"/>
  <c r="H19" i="4" s="1"/>
  <c r="I19" i="3"/>
  <c r="J19" i="3"/>
  <c r="K19" i="3"/>
  <c r="L19" i="3"/>
  <c r="Y19" i="3" s="1"/>
  <c r="M19" i="3"/>
  <c r="N19" i="3"/>
  <c r="AA19" i="3" s="1"/>
  <c r="C20" i="3"/>
  <c r="D20" i="3"/>
  <c r="E20" i="3"/>
  <c r="R20" i="3" s="1"/>
  <c r="F20" i="3"/>
  <c r="G20" i="3"/>
  <c r="H20" i="3"/>
  <c r="I20" i="3"/>
  <c r="V20" i="3" s="1"/>
  <c r="J20" i="3"/>
  <c r="K20" i="3"/>
  <c r="L20" i="3"/>
  <c r="M20" i="3"/>
  <c r="Z20" i="3" s="1"/>
  <c r="N20" i="3"/>
  <c r="C21" i="3"/>
  <c r="C21" i="4" s="1"/>
  <c r="D21" i="3"/>
  <c r="E21" i="3"/>
  <c r="F21" i="3"/>
  <c r="S21" i="3" s="1"/>
  <c r="G21" i="3"/>
  <c r="H21" i="3"/>
  <c r="I21" i="3"/>
  <c r="J21" i="3"/>
  <c r="K21" i="3"/>
  <c r="X21" i="3" s="1"/>
  <c r="L21" i="3"/>
  <c r="L21" i="4" s="1"/>
  <c r="M21" i="3"/>
  <c r="N21" i="3"/>
  <c r="AA21" i="3" s="1"/>
  <c r="C22" i="3"/>
  <c r="D22" i="3"/>
  <c r="E22" i="3"/>
  <c r="R22" i="3" s="1"/>
  <c r="F22" i="3"/>
  <c r="G22" i="3"/>
  <c r="H22" i="3"/>
  <c r="I22" i="3"/>
  <c r="V22" i="3" s="1"/>
  <c r="J22" i="3"/>
  <c r="K22" i="3"/>
  <c r="L22" i="3"/>
  <c r="Y22" i="3" s="1"/>
  <c r="M22" i="3"/>
  <c r="Z22" i="3" s="1"/>
  <c r="N22" i="3"/>
  <c r="AA22" i="3" s="1"/>
  <c r="C23" i="3"/>
  <c r="D23" i="3"/>
  <c r="E23" i="3"/>
  <c r="F23" i="3"/>
  <c r="G23" i="3"/>
  <c r="H23" i="3"/>
  <c r="I23" i="3"/>
  <c r="J23" i="3"/>
  <c r="W23" i="3" s="1"/>
  <c r="K23" i="3"/>
  <c r="L23" i="3"/>
  <c r="M23" i="3"/>
  <c r="N23" i="3"/>
  <c r="AA23" i="3" s="1"/>
  <c r="C24" i="3"/>
  <c r="P24" i="3" s="1"/>
  <c r="D24" i="3"/>
  <c r="E24" i="3"/>
  <c r="F24" i="3"/>
  <c r="G24" i="3"/>
  <c r="H24" i="3"/>
  <c r="H24" i="4" s="1"/>
  <c r="I24" i="3"/>
  <c r="J24" i="3"/>
  <c r="K24" i="3"/>
  <c r="L24" i="3"/>
  <c r="Y24" i="3" s="1"/>
  <c r="M24" i="3"/>
  <c r="N24" i="3"/>
  <c r="N24" i="4" s="1"/>
  <c r="C25" i="3"/>
  <c r="P25" i="3" s="1"/>
  <c r="D25" i="3"/>
  <c r="E25" i="3"/>
  <c r="R25" i="3" s="1"/>
  <c r="F25" i="3"/>
  <c r="G25" i="3"/>
  <c r="T25" i="3" s="1"/>
  <c r="H25" i="3"/>
  <c r="I25" i="3"/>
  <c r="J25" i="3"/>
  <c r="J25" i="4" s="1"/>
  <c r="K25" i="3"/>
  <c r="L25" i="3"/>
  <c r="L25" i="4" s="1"/>
  <c r="M25" i="3"/>
  <c r="N25" i="3"/>
  <c r="AA25" i="3" s="1"/>
  <c r="C26" i="3"/>
  <c r="D26" i="3"/>
  <c r="E26" i="3"/>
  <c r="R26" i="3" s="1"/>
  <c r="F26" i="3"/>
  <c r="F26" i="4" s="1"/>
  <c r="G26" i="3"/>
  <c r="H26" i="3"/>
  <c r="I26" i="3"/>
  <c r="V26" i="3" s="1"/>
  <c r="J26" i="3"/>
  <c r="W26" i="3" s="1"/>
  <c r="K26" i="3"/>
  <c r="X26" i="3" s="1"/>
  <c r="L26" i="3"/>
  <c r="Y26" i="3" s="1"/>
  <c r="M26" i="3"/>
  <c r="N26" i="3"/>
  <c r="N26" i="4" s="1"/>
  <c r="C27" i="3"/>
  <c r="D27" i="3"/>
  <c r="E27" i="3"/>
  <c r="R27" i="3" s="1"/>
  <c r="F27" i="3"/>
  <c r="S27" i="3" s="1"/>
  <c r="G27" i="3"/>
  <c r="T27" i="3" s="1"/>
  <c r="H27" i="3"/>
  <c r="I27" i="3"/>
  <c r="V27" i="3" s="1"/>
  <c r="J27" i="3"/>
  <c r="J27" i="4" s="1"/>
  <c r="K27" i="3"/>
  <c r="X27" i="3" s="1"/>
  <c r="L27" i="3"/>
  <c r="L27" i="4" s="1"/>
  <c r="M27" i="3"/>
  <c r="N27" i="3"/>
  <c r="C28" i="3"/>
  <c r="D28" i="3"/>
  <c r="D28" i="4" s="1"/>
  <c r="E28" i="3"/>
  <c r="F28" i="3"/>
  <c r="G28" i="3"/>
  <c r="H28" i="3"/>
  <c r="I28" i="3"/>
  <c r="J28" i="3"/>
  <c r="K28" i="3"/>
  <c r="L28" i="3"/>
  <c r="M28" i="3"/>
  <c r="N28" i="3"/>
  <c r="C29" i="3"/>
  <c r="D29" i="3"/>
  <c r="E29" i="3"/>
  <c r="F29" i="3"/>
  <c r="G29" i="3"/>
  <c r="H29" i="3"/>
  <c r="I29" i="3"/>
  <c r="J29" i="3"/>
  <c r="K29" i="3"/>
  <c r="L29" i="3"/>
  <c r="M29" i="3"/>
  <c r="N29" i="3"/>
  <c r="C30" i="3"/>
  <c r="D30" i="3"/>
  <c r="E30" i="3"/>
  <c r="F30" i="3"/>
  <c r="F30" i="4" s="1"/>
  <c r="G30" i="3"/>
  <c r="H30" i="3"/>
  <c r="I30" i="3"/>
  <c r="J30" i="3"/>
  <c r="J30" i="4" s="1"/>
  <c r="K30" i="3"/>
  <c r="L30" i="3"/>
  <c r="M30" i="3"/>
  <c r="N30" i="3"/>
  <c r="N30" i="4" s="1"/>
  <c r="C31" i="3"/>
  <c r="D31" i="3"/>
  <c r="D31" i="4" s="1"/>
  <c r="E31" i="3"/>
  <c r="F31" i="3"/>
  <c r="G31" i="3"/>
  <c r="H31" i="3"/>
  <c r="I31" i="3"/>
  <c r="J31" i="3"/>
  <c r="K31" i="3"/>
  <c r="L31" i="3"/>
  <c r="L31" i="4" s="1"/>
  <c r="M31" i="3"/>
  <c r="N31" i="3"/>
  <c r="C32" i="3"/>
  <c r="D32" i="3"/>
  <c r="D32" i="4" s="1"/>
  <c r="E32" i="3"/>
  <c r="F32" i="3"/>
  <c r="G32" i="3"/>
  <c r="G32" i="4" s="1"/>
  <c r="H32" i="3"/>
  <c r="H32" i="4" s="1"/>
  <c r="I32" i="3"/>
  <c r="J32" i="3"/>
  <c r="K32" i="3"/>
  <c r="K32" i="4" s="1"/>
  <c r="L32" i="3"/>
  <c r="L32" i="4" s="1"/>
  <c r="M32" i="3"/>
  <c r="N32" i="3"/>
  <c r="N32" i="4" s="1"/>
  <c r="C33" i="3"/>
  <c r="P33" i="3" s="1"/>
  <c r="D33" i="3"/>
  <c r="D33" i="4" s="1"/>
  <c r="E33" i="3"/>
  <c r="R33" i="3" s="1"/>
  <c r="F33" i="3"/>
  <c r="F33" i="4" s="1"/>
  <c r="F88" i="4" s="1"/>
  <c r="G33" i="3"/>
  <c r="H33" i="3"/>
  <c r="U33" i="3" s="1"/>
  <c r="I33" i="3"/>
  <c r="J33" i="3"/>
  <c r="W33" i="3" s="1"/>
  <c r="K33" i="3"/>
  <c r="L33" i="3"/>
  <c r="Y33" i="3" s="1"/>
  <c r="M33" i="3"/>
  <c r="Z33" i="3" s="1"/>
  <c r="N33" i="3"/>
  <c r="N33" i="4" s="1"/>
  <c r="C34" i="3"/>
  <c r="P34" i="3" s="1"/>
  <c r="D34" i="3"/>
  <c r="Q34" i="3" s="1"/>
  <c r="E34" i="3"/>
  <c r="R34" i="3" s="1"/>
  <c r="F34" i="3"/>
  <c r="S34" i="3" s="1"/>
  <c r="G34" i="3"/>
  <c r="G34" i="4" s="1"/>
  <c r="H34" i="3"/>
  <c r="U34" i="3" s="1"/>
  <c r="I34" i="3"/>
  <c r="V34" i="3" s="1"/>
  <c r="J34" i="3"/>
  <c r="W34" i="3" s="1"/>
  <c r="K34" i="3"/>
  <c r="K34" i="4" s="1"/>
  <c r="L34" i="3"/>
  <c r="Y34" i="3" s="1"/>
  <c r="M34" i="3"/>
  <c r="N34" i="3"/>
  <c r="AA34" i="3" s="1"/>
  <c r="C35" i="3"/>
  <c r="D35" i="3"/>
  <c r="Q35" i="3" s="1"/>
  <c r="E35" i="3"/>
  <c r="E35" i="4" s="1"/>
  <c r="F35" i="3"/>
  <c r="S35" i="3" s="1"/>
  <c r="G35" i="3"/>
  <c r="G35" i="4" s="1"/>
  <c r="H35" i="3"/>
  <c r="I35" i="3"/>
  <c r="V35" i="3" s="1"/>
  <c r="J35" i="3"/>
  <c r="J35" i="4" s="1"/>
  <c r="J145" i="4" s="1"/>
  <c r="K35" i="3"/>
  <c r="X35" i="3" s="1"/>
  <c r="L35" i="3"/>
  <c r="M35" i="3"/>
  <c r="M35" i="4" s="1"/>
  <c r="N35" i="3"/>
  <c r="AA35" i="3" s="1"/>
  <c r="C36" i="3"/>
  <c r="P36" i="3" s="1"/>
  <c r="D36" i="3"/>
  <c r="Q36" i="3" s="1"/>
  <c r="E36" i="3"/>
  <c r="R36" i="3" s="1"/>
  <c r="F36" i="3"/>
  <c r="G36" i="3"/>
  <c r="G36" i="4" s="1"/>
  <c r="H36" i="3"/>
  <c r="U36" i="3" s="1"/>
  <c r="I36" i="3"/>
  <c r="V36" i="3" s="1"/>
  <c r="J36" i="3"/>
  <c r="W36" i="3" s="1"/>
  <c r="K36" i="3"/>
  <c r="L36" i="3"/>
  <c r="Y36" i="3" s="1"/>
  <c r="M36" i="3"/>
  <c r="Z36" i="3" s="1"/>
  <c r="N36" i="3"/>
  <c r="C37" i="3"/>
  <c r="P37" i="3" s="1"/>
  <c r="D37" i="3"/>
  <c r="Q37" i="3" s="1"/>
  <c r="E37" i="3"/>
  <c r="R37" i="3" s="1"/>
  <c r="F37" i="3"/>
  <c r="S37" i="3" s="1"/>
  <c r="G37" i="3"/>
  <c r="H37" i="3"/>
  <c r="I37" i="3"/>
  <c r="V37" i="3" s="1"/>
  <c r="J37" i="3"/>
  <c r="W37" i="3" s="1"/>
  <c r="K37" i="3"/>
  <c r="X37" i="3" s="1"/>
  <c r="L37" i="3"/>
  <c r="L37" i="4" s="1"/>
  <c r="M37" i="3"/>
  <c r="Z37" i="3" s="1"/>
  <c r="N37" i="3"/>
  <c r="N37" i="4" s="1"/>
  <c r="C38" i="3"/>
  <c r="C38" i="4" s="1"/>
  <c r="C148" i="4" s="1"/>
  <c r="D38" i="3"/>
  <c r="Q38" i="3" s="1"/>
  <c r="E38" i="3"/>
  <c r="F38" i="3"/>
  <c r="G38" i="3"/>
  <c r="T38" i="3" s="1"/>
  <c r="H38" i="3"/>
  <c r="H38" i="4" s="1"/>
  <c r="I38" i="3"/>
  <c r="V38" i="3" s="1"/>
  <c r="J38" i="3"/>
  <c r="W38" i="3" s="1"/>
  <c r="K38" i="3"/>
  <c r="X38" i="3" s="1"/>
  <c r="L38" i="3"/>
  <c r="M38" i="3"/>
  <c r="M38" i="4" s="1"/>
  <c r="N38" i="3"/>
  <c r="AA38" i="3" s="1"/>
  <c r="C39" i="3"/>
  <c r="P39" i="3" s="1"/>
  <c r="D39" i="3"/>
  <c r="Q39" i="3" s="1"/>
  <c r="E39" i="3"/>
  <c r="R39" i="3" s="1"/>
  <c r="F39" i="3"/>
  <c r="S39" i="3" s="1"/>
  <c r="G39" i="3"/>
  <c r="G39" i="4" s="1"/>
  <c r="H39" i="3"/>
  <c r="H39" i="4" s="1"/>
  <c r="I39" i="3"/>
  <c r="V39" i="3" s="1"/>
  <c r="J39" i="3"/>
  <c r="K39" i="3"/>
  <c r="X39" i="3" s="1"/>
  <c r="L39" i="3"/>
  <c r="L39" i="4" s="1"/>
  <c r="M39" i="3"/>
  <c r="Z39" i="3" s="1"/>
  <c r="N39" i="3"/>
  <c r="C40" i="3"/>
  <c r="P40" i="3" s="1"/>
  <c r="D40" i="3"/>
  <c r="E40" i="3"/>
  <c r="R40" i="3" s="1"/>
  <c r="F40" i="3"/>
  <c r="S40" i="3" s="1"/>
  <c r="G40" i="3"/>
  <c r="T40" i="3" s="1"/>
  <c r="H40" i="3"/>
  <c r="I40" i="3"/>
  <c r="V40" i="3" s="1"/>
  <c r="J40" i="3"/>
  <c r="K40" i="3"/>
  <c r="L40" i="3"/>
  <c r="Y40" i="3" s="1"/>
  <c r="M40" i="3"/>
  <c r="N40" i="3"/>
  <c r="N40" i="4" s="1"/>
  <c r="C41" i="3"/>
  <c r="P41" i="3" s="1"/>
  <c r="D41" i="3"/>
  <c r="Q41" i="3" s="1"/>
  <c r="E41" i="3"/>
  <c r="R41" i="3" s="1"/>
  <c r="F41" i="3"/>
  <c r="S41" i="3" s="1"/>
  <c r="G41" i="3"/>
  <c r="T41" i="3" s="1"/>
  <c r="H41" i="3"/>
  <c r="U41" i="3" s="1"/>
  <c r="I41" i="3"/>
  <c r="V41" i="3" s="1"/>
  <c r="J41" i="3"/>
  <c r="W41" i="3" s="1"/>
  <c r="K41" i="3"/>
  <c r="X41" i="3" s="1"/>
  <c r="L41" i="3"/>
  <c r="Y41" i="3" s="1"/>
  <c r="M41" i="3"/>
  <c r="Z41" i="3" s="1"/>
  <c r="N41" i="3"/>
  <c r="AA41" i="3" s="1"/>
  <c r="C42" i="3"/>
  <c r="D42" i="3"/>
  <c r="E42" i="3"/>
  <c r="R42" i="3" s="1"/>
  <c r="F42" i="3"/>
  <c r="G42" i="3"/>
  <c r="T42" i="3" s="1"/>
  <c r="H42" i="3"/>
  <c r="I42" i="3"/>
  <c r="V42" i="3" s="1"/>
  <c r="J42" i="3"/>
  <c r="K42" i="3"/>
  <c r="K42" i="4" s="1"/>
  <c r="L42" i="3"/>
  <c r="Y42" i="3" s="1"/>
  <c r="M42" i="3"/>
  <c r="Z42" i="3" s="1"/>
  <c r="N42" i="3"/>
  <c r="AA42" i="3" s="1"/>
  <c r="C43" i="3"/>
  <c r="C43" i="4" s="1"/>
  <c r="D43" i="3"/>
  <c r="D43" i="4" s="1"/>
  <c r="E43" i="3"/>
  <c r="E43" i="4" s="1"/>
  <c r="F43" i="3"/>
  <c r="S43" i="3" s="1"/>
  <c r="G43" i="3"/>
  <c r="T43" i="3" s="1"/>
  <c r="H43" i="3"/>
  <c r="U43" i="3" s="1"/>
  <c r="I43" i="3"/>
  <c r="I43" i="4" s="1"/>
  <c r="J43" i="3"/>
  <c r="W43" i="3" s="1"/>
  <c r="K43" i="3"/>
  <c r="X43" i="3" s="1"/>
  <c r="L43" i="3"/>
  <c r="Y43" i="3" s="1"/>
  <c r="M43" i="3"/>
  <c r="Z43" i="3" s="1"/>
  <c r="N43" i="3"/>
  <c r="AA43" i="3" s="1"/>
  <c r="C44" i="3"/>
  <c r="P44" i="3" s="1"/>
  <c r="D44" i="3"/>
  <c r="Q44" i="3" s="1"/>
  <c r="E44" i="3"/>
  <c r="R44" i="3" s="1"/>
  <c r="F44" i="3"/>
  <c r="S44" i="3" s="1"/>
  <c r="G44" i="3"/>
  <c r="T44" i="3" s="1"/>
  <c r="H44" i="3"/>
  <c r="U44" i="3" s="1"/>
  <c r="I44" i="3"/>
  <c r="V44" i="3" s="1"/>
  <c r="J44" i="3"/>
  <c r="K44" i="3"/>
  <c r="X44" i="3" s="1"/>
  <c r="L44" i="3"/>
  <c r="Y44" i="3" s="1"/>
  <c r="M44" i="3"/>
  <c r="Z44" i="3" s="1"/>
  <c r="N44" i="3"/>
  <c r="AA44" i="3" s="1"/>
  <c r="C45" i="3"/>
  <c r="P45" i="3" s="1"/>
  <c r="D45" i="3"/>
  <c r="Q45" i="3" s="1"/>
  <c r="E45" i="3"/>
  <c r="R45" i="3" s="1"/>
  <c r="F45" i="3"/>
  <c r="S45" i="3" s="1"/>
  <c r="G45" i="3"/>
  <c r="T45" i="3" s="1"/>
  <c r="H45" i="3"/>
  <c r="U45" i="3" s="1"/>
  <c r="I45" i="3"/>
  <c r="V45" i="3" s="1"/>
  <c r="J45" i="3"/>
  <c r="J45" i="4" s="1"/>
  <c r="K45" i="3"/>
  <c r="X45" i="3" s="1"/>
  <c r="L45" i="3"/>
  <c r="Y45" i="3" s="1"/>
  <c r="M45" i="3"/>
  <c r="Z45" i="3" s="1"/>
  <c r="N45" i="3"/>
  <c r="AA45" i="3" s="1"/>
  <c r="C46" i="3"/>
  <c r="C46" i="4" s="1"/>
  <c r="C156" i="4" s="1"/>
  <c r="D46" i="3"/>
  <c r="E46" i="3"/>
  <c r="R46" i="3" s="1"/>
  <c r="F46" i="3"/>
  <c r="S46" i="3" s="1"/>
  <c r="G46" i="3"/>
  <c r="G46" i="4" s="1"/>
  <c r="G156" i="4" s="1"/>
  <c r="H46" i="3"/>
  <c r="I46" i="3"/>
  <c r="V46" i="3" s="1"/>
  <c r="J46" i="3"/>
  <c r="K46" i="3"/>
  <c r="K46" i="4" s="1"/>
  <c r="K156" i="4" s="1"/>
  <c r="L46" i="3"/>
  <c r="M46" i="3"/>
  <c r="Z46" i="3" s="1"/>
  <c r="N46" i="3"/>
  <c r="C47" i="3"/>
  <c r="P47" i="3" s="1"/>
  <c r="D47" i="3"/>
  <c r="Q47" i="3" s="1"/>
  <c r="E47" i="3"/>
  <c r="R47" i="3" s="1"/>
  <c r="F47" i="3"/>
  <c r="S47" i="3" s="1"/>
  <c r="G47" i="3"/>
  <c r="T47" i="3" s="1"/>
  <c r="H47" i="3"/>
  <c r="H47" i="4" s="1"/>
  <c r="I47" i="3"/>
  <c r="V47" i="3" s="1"/>
  <c r="J47" i="3"/>
  <c r="W47" i="3" s="1"/>
  <c r="K47" i="3"/>
  <c r="X47" i="3" s="1"/>
  <c r="L47" i="3"/>
  <c r="Y47" i="3" s="1"/>
  <c r="M47" i="3"/>
  <c r="Z47" i="3" s="1"/>
  <c r="N47" i="3"/>
  <c r="AA47" i="3" s="1"/>
  <c r="C48" i="3"/>
  <c r="C48" i="4" s="1"/>
  <c r="D48" i="3"/>
  <c r="Q48" i="3" s="1"/>
  <c r="E48" i="3"/>
  <c r="R48" i="3" s="1"/>
  <c r="F48" i="3"/>
  <c r="S48" i="3" s="1"/>
  <c r="G48" i="3"/>
  <c r="T48" i="3" s="1"/>
  <c r="H48" i="3"/>
  <c r="U48" i="3" s="1"/>
  <c r="I48" i="3"/>
  <c r="V48" i="3" s="1"/>
  <c r="J48" i="3"/>
  <c r="W48" i="3" s="1"/>
  <c r="K48" i="3"/>
  <c r="X48" i="3" s="1"/>
  <c r="L48" i="3"/>
  <c r="Y48" i="3" s="1"/>
  <c r="M48" i="3"/>
  <c r="Z48" i="3" s="1"/>
  <c r="N48" i="3"/>
  <c r="AA48" i="3" s="1"/>
  <c r="C49" i="3"/>
  <c r="D49" i="3"/>
  <c r="Q49" i="3" s="1"/>
  <c r="E49" i="3"/>
  <c r="R49" i="3" s="1"/>
  <c r="F49" i="3"/>
  <c r="F49" i="4" s="1"/>
  <c r="F104" i="4" s="1"/>
  <c r="G49" i="3"/>
  <c r="H49" i="3"/>
  <c r="I49" i="3"/>
  <c r="V49" i="3" s="1"/>
  <c r="J49" i="3"/>
  <c r="J49" i="4" s="1"/>
  <c r="J104" i="4" s="1"/>
  <c r="K49" i="3"/>
  <c r="L49" i="3"/>
  <c r="M49" i="3"/>
  <c r="Z49" i="3" s="1"/>
  <c r="N49" i="3"/>
  <c r="N49" i="4" s="1"/>
  <c r="N104" i="4" s="1"/>
  <c r="C50" i="3"/>
  <c r="P50" i="3" s="1"/>
  <c r="D50" i="3"/>
  <c r="D50" i="4" s="1"/>
  <c r="E50" i="3"/>
  <c r="R50" i="3" s="1"/>
  <c r="F50" i="3"/>
  <c r="S50" i="3" s="1"/>
  <c r="G50" i="3"/>
  <c r="T50" i="3" s="1"/>
  <c r="H50" i="3"/>
  <c r="H50" i="4" s="1"/>
  <c r="I50" i="3"/>
  <c r="V50" i="3" s="1"/>
  <c r="J50" i="3"/>
  <c r="W50" i="3" s="1"/>
  <c r="K50" i="3"/>
  <c r="X50" i="3" s="1"/>
  <c r="L50" i="3"/>
  <c r="Y50" i="3" s="1"/>
  <c r="M50" i="3"/>
  <c r="Z50" i="3" s="1"/>
  <c r="N50" i="3"/>
  <c r="AA50" i="3" s="1"/>
  <c r="C51" i="3"/>
  <c r="P51" i="3" s="1"/>
  <c r="D51" i="3"/>
  <c r="Q51" i="3" s="1"/>
  <c r="E51" i="3"/>
  <c r="R51" i="3" s="1"/>
  <c r="F51" i="3"/>
  <c r="S51" i="3" s="1"/>
  <c r="G51" i="3"/>
  <c r="T51" i="3" s="1"/>
  <c r="H51" i="3"/>
  <c r="U51" i="3" s="1"/>
  <c r="I51" i="3"/>
  <c r="V51" i="3" s="1"/>
  <c r="J51" i="3"/>
  <c r="W51" i="3" s="1"/>
  <c r="K51" i="3"/>
  <c r="X51" i="3" s="1"/>
  <c r="L51" i="3"/>
  <c r="Y51" i="3" s="1"/>
  <c r="M51" i="3"/>
  <c r="Z51" i="3" s="1"/>
  <c r="N51" i="3"/>
  <c r="AA51" i="3" s="1"/>
  <c r="C52" i="3"/>
  <c r="P52" i="3" s="1"/>
  <c r="D52" i="3"/>
  <c r="Q52" i="3" s="1"/>
  <c r="E52" i="3"/>
  <c r="R52" i="3" s="1"/>
  <c r="F52" i="3"/>
  <c r="S52" i="3" s="1"/>
  <c r="G52" i="3"/>
  <c r="T52" i="3" s="1"/>
  <c r="H52" i="3"/>
  <c r="U52" i="3" s="1"/>
  <c r="I52" i="3"/>
  <c r="V52" i="3" s="1"/>
  <c r="J52" i="3"/>
  <c r="J52" i="4" s="1"/>
  <c r="K52" i="3"/>
  <c r="X52" i="3" s="1"/>
  <c r="L52" i="3"/>
  <c r="Y52" i="3" s="1"/>
  <c r="M52" i="3"/>
  <c r="Z52" i="3" s="1"/>
  <c r="N52" i="3"/>
  <c r="AA52" i="3" s="1"/>
  <c r="C53" i="3"/>
  <c r="P53" i="3" s="1"/>
  <c r="D53" i="3"/>
  <c r="Q53" i="3" s="1"/>
  <c r="E53" i="3"/>
  <c r="E53" i="4" s="1"/>
  <c r="F53" i="3"/>
  <c r="S53" i="3" s="1"/>
  <c r="G53" i="3"/>
  <c r="T53" i="3" s="1"/>
  <c r="H53" i="3"/>
  <c r="I53" i="3"/>
  <c r="V53" i="3" s="1"/>
  <c r="J53" i="3"/>
  <c r="W53" i="3" s="1"/>
  <c r="K53" i="3"/>
  <c r="X53" i="3" s="1"/>
  <c r="L53" i="3"/>
  <c r="Y53" i="3" s="1"/>
  <c r="M53" i="3"/>
  <c r="Z53" i="3" s="1"/>
  <c r="N53" i="3"/>
  <c r="AA53" i="3" s="1"/>
  <c r="D4" i="3"/>
  <c r="E4" i="3"/>
  <c r="R4" i="3" s="1"/>
  <c r="F4" i="3"/>
  <c r="S4" i="3" s="1"/>
  <c r="G4" i="3"/>
  <c r="T4" i="3" s="1"/>
  <c r="H4" i="3"/>
  <c r="U4" i="3" s="1"/>
  <c r="I4" i="3"/>
  <c r="V4" i="3" s="1"/>
  <c r="J4" i="3"/>
  <c r="W4" i="3" s="1"/>
  <c r="K4" i="3"/>
  <c r="X4" i="3" s="1"/>
  <c r="L4" i="3"/>
  <c r="Y4" i="3" s="1"/>
  <c r="M4" i="3"/>
  <c r="Z4" i="3" s="1"/>
  <c r="N4" i="3"/>
  <c r="AA4" i="3" s="1"/>
  <c r="G27" i="4" l="1"/>
  <c r="K43" i="4"/>
  <c r="L40" i="4"/>
  <c r="L150" i="4" s="1"/>
  <c r="K35" i="4"/>
  <c r="K145" i="4" s="1"/>
  <c r="K21" i="4"/>
  <c r="K131" i="4" s="1"/>
  <c r="Y27" i="3"/>
  <c r="I32" i="4"/>
  <c r="I142" i="4" s="1"/>
  <c r="Y39" i="3"/>
  <c r="M145" i="4"/>
  <c r="M90" i="4"/>
  <c r="L94" i="4"/>
  <c r="L149" i="4"/>
  <c r="H94" i="4"/>
  <c r="H149" i="4"/>
  <c r="H93" i="4"/>
  <c r="H148" i="4"/>
  <c r="L92" i="4"/>
  <c r="L147" i="4"/>
  <c r="L87" i="4"/>
  <c r="L142" i="4"/>
  <c r="H87" i="4"/>
  <c r="H142" i="4"/>
  <c r="L137" i="4"/>
  <c r="L82" i="4"/>
  <c r="L80" i="4"/>
  <c r="L135" i="4"/>
  <c r="M148" i="4"/>
  <c r="M93" i="4"/>
  <c r="K142" i="4"/>
  <c r="K87" i="4"/>
  <c r="G87" i="4"/>
  <c r="G142" i="4"/>
  <c r="N150" i="4"/>
  <c r="N95" i="4"/>
  <c r="N88" i="4"/>
  <c r="N143" i="4"/>
  <c r="N140" i="4"/>
  <c r="N85" i="4"/>
  <c r="J38" i="4"/>
  <c r="AA33" i="3"/>
  <c r="K76" i="4"/>
  <c r="L52" i="4"/>
  <c r="U39" i="3"/>
  <c r="Y37" i="3"/>
  <c r="Y25" i="3"/>
  <c r="L95" i="4"/>
  <c r="K90" i="4"/>
  <c r="I87" i="4"/>
  <c r="G85" i="4"/>
  <c r="AA40" i="3"/>
  <c r="Z38" i="3"/>
  <c r="Z35" i="3"/>
  <c r="H52" i="4"/>
  <c r="D51" i="4"/>
  <c r="L45" i="4"/>
  <c r="L100" i="4" s="1"/>
  <c r="L10" i="4"/>
  <c r="L65" i="4" s="1"/>
  <c r="S26" i="3"/>
  <c r="N53" i="4"/>
  <c r="N163" i="4" s="1"/>
  <c r="N51" i="4"/>
  <c r="G50" i="4"/>
  <c r="G105" i="4" s="1"/>
  <c r="K26" i="4"/>
  <c r="P48" i="3"/>
  <c r="N28" i="4"/>
  <c r="E39" i="4"/>
  <c r="E149" i="4" s="1"/>
  <c r="T39" i="3"/>
  <c r="I53" i="4"/>
  <c r="I108" i="4" s="1"/>
  <c r="D52" i="4"/>
  <c r="D162" i="4" s="1"/>
  <c r="L44" i="4"/>
  <c r="G43" i="4"/>
  <c r="G153" i="4" s="1"/>
  <c r="C40" i="4"/>
  <c r="C150" i="4" s="1"/>
  <c r="M37" i="4"/>
  <c r="M147" i="4" s="1"/>
  <c r="E32" i="4"/>
  <c r="G29" i="4"/>
  <c r="G139" i="4" s="1"/>
  <c r="G10" i="4"/>
  <c r="G120" i="4" s="1"/>
  <c r="Q12" i="3"/>
  <c r="D53" i="4"/>
  <c r="E48" i="4"/>
  <c r="E158" i="4" s="1"/>
  <c r="G44" i="4"/>
  <c r="G154" i="4" s="1"/>
  <c r="I42" i="4"/>
  <c r="I152" i="4" s="1"/>
  <c r="G31" i="4"/>
  <c r="V43" i="3"/>
  <c r="R35" i="3"/>
  <c r="X11" i="3"/>
  <c r="H51" i="4"/>
  <c r="I47" i="4"/>
  <c r="I102" i="4" s="1"/>
  <c r="C44" i="4"/>
  <c r="C154" i="4" s="1"/>
  <c r="I39" i="4"/>
  <c r="I94" i="4" s="1"/>
  <c r="L36" i="4"/>
  <c r="L33" i="4"/>
  <c r="L143" i="4" s="1"/>
  <c r="R53" i="3"/>
  <c r="C50" i="4"/>
  <c r="N47" i="4"/>
  <c r="N102" i="4" s="1"/>
  <c r="M45" i="4"/>
  <c r="I44" i="4"/>
  <c r="I99" i="4" s="1"/>
  <c r="I37" i="4"/>
  <c r="I92" i="4" s="1"/>
  <c r="K16" i="4"/>
  <c r="K126" i="4" s="1"/>
  <c r="M52" i="4"/>
  <c r="M46" i="4"/>
  <c r="M156" i="4" s="1"/>
  <c r="E19" i="4"/>
  <c r="E74" i="4" s="1"/>
  <c r="F53" i="4"/>
  <c r="F163" i="4" s="1"/>
  <c r="K48" i="4"/>
  <c r="K158" i="4" s="1"/>
  <c r="F40" i="4"/>
  <c r="F150" i="4" s="1"/>
  <c r="J34" i="4"/>
  <c r="J144" i="4" s="1"/>
  <c r="E33" i="4"/>
  <c r="E88" i="4" s="1"/>
  <c r="F31" i="4"/>
  <c r="N29" i="4"/>
  <c r="N84" i="4" s="1"/>
  <c r="I27" i="4"/>
  <c r="I137" i="4" s="1"/>
  <c r="E22" i="4"/>
  <c r="E77" i="4" s="1"/>
  <c r="J14" i="4"/>
  <c r="N9" i="4"/>
  <c r="N119" i="4" s="1"/>
  <c r="V8" i="3"/>
  <c r="I30" i="4"/>
  <c r="I85" i="4" s="1"/>
  <c r="K50" i="4"/>
  <c r="F48" i="4"/>
  <c r="F103" i="4" s="1"/>
  <c r="F47" i="4"/>
  <c r="N44" i="4"/>
  <c r="N99" i="4" s="1"/>
  <c r="M41" i="4"/>
  <c r="J36" i="4"/>
  <c r="J91" i="4" s="1"/>
  <c r="F34" i="4"/>
  <c r="F89" i="4" s="1"/>
  <c r="N11" i="4"/>
  <c r="N66" i="4" s="1"/>
  <c r="I5" i="4"/>
  <c r="Z16" i="3"/>
  <c r="T46" i="3"/>
  <c r="T18" i="3"/>
  <c r="C158" i="4"/>
  <c r="C103" i="4"/>
  <c r="G146" i="4"/>
  <c r="G91" i="4"/>
  <c r="J162" i="4"/>
  <c r="J107" i="4"/>
  <c r="J155" i="4"/>
  <c r="J100" i="4"/>
  <c r="I63" i="4"/>
  <c r="I118" i="4"/>
  <c r="G144" i="4"/>
  <c r="G89" i="4"/>
  <c r="H160" i="4"/>
  <c r="H105" i="4"/>
  <c r="D160" i="4"/>
  <c r="D105" i="4"/>
  <c r="H157" i="4"/>
  <c r="H102" i="4"/>
  <c r="D143" i="4"/>
  <c r="D88" i="4"/>
  <c r="H79" i="4"/>
  <c r="H134" i="4"/>
  <c r="U23" i="3"/>
  <c r="H23" i="4"/>
  <c r="Q22" i="3"/>
  <c r="D22" i="4"/>
  <c r="Q21" i="3"/>
  <c r="D21" i="4"/>
  <c r="U14" i="3"/>
  <c r="H14" i="4"/>
  <c r="L9" i="4"/>
  <c r="L119" i="4" s="1"/>
  <c r="Y9" i="3"/>
  <c r="Q5" i="3"/>
  <c r="D5" i="4"/>
  <c r="M162" i="4"/>
  <c r="M107" i="4"/>
  <c r="K160" i="4"/>
  <c r="K105" i="4"/>
  <c r="F157" i="4"/>
  <c r="F102" i="4"/>
  <c r="H45" i="4"/>
  <c r="M151" i="4"/>
  <c r="M96" i="4"/>
  <c r="D41" i="4"/>
  <c r="D38" i="4"/>
  <c r="J146" i="4"/>
  <c r="F144" i="4"/>
  <c r="F141" i="4"/>
  <c r="F86" i="4"/>
  <c r="N138" i="4"/>
  <c r="N83" i="4"/>
  <c r="K136" i="4"/>
  <c r="K81" i="4"/>
  <c r="L24" i="4"/>
  <c r="J69" i="4"/>
  <c r="J124" i="4"/>
  <c r="I60" i="4"/>
  <c r="I115" i="4"/>
  <c r="U50" i="3"/>
  <c r="U47" i="3"/>
  <c r="Q33" i="3"/>
  <c r="U24" i="3"/>
  <c r="K103" i="4"/>
  <c r="X24" i="3"/>
  <c r="K24" i="4"/>
  <c r="T24" i="3"/>
  <c r="G24" i="4"/>
  <c r="X22" i="3"/>
  <c r="K22" i="4"/>
  <c r="T22" i="3"/>
  <c r="G22" i="4"/>
  <c r="P22" i="3"/>
  <c r="C22" i="4"/>
  <c r="C19" i="4"/>
  <c r="P19" i="3"/>
  <c r="C126" i="4"/>
  <c r="C71" i="4"/>
  <c r="T15" i="3"/>
  <c r="G15" i="4"/>
  <c r="P15" i="3"/>
  <c r="C15" i="4"/>
  <c r="T14" i="3"/>
  <c r="G14" i="4"/>
  <c r="T13" i="3"/>
  <c r="G13" i="4"/>
  <c r="T12" i="3"/>
  <c r="G12" i="4"/>
  <c r="X8" i="3"/>
  <c r="K8" i="4"/>
  <c r="T8" i="3"/>
  <c r="G8" i="4"/>
  <c r="K53" i="4"/>
  <c r="G52" i="4"/>
  <c r="M51" i="4"/>
  <c r="N50" i="4"/>
  <c r="J50" i="4"/>
  <c r="F50" i="4"/>
  <c r="N48" i="4"/>
  <c r="J48" i="4"/>
  <c r="M47" i="4"/>
  <c r="E47" i="4"/>
  <c r="F46" i="4"/>
  <c r="E45" i="4"/>
  <c r="M44" i="4"/>
  <c r="K41" i="4"/>
  <c r="G41" i="4"/>
  <c r="C41" i="4"/>
  <c r="E40" i="4"/>
  <c r="D37" i="4"/>
  <c r="I36" i="4"/>
  <c r="C36" i="4"/>
  <c r="I34" i="4"/>
  <c r="E34" i="4"/>
  <c r="M33" i="4"/>
  <c r="N31" i="4"/>
  <c r="C31" i="4"/>
  <c r="M29" i="4"/>
  <c r="M28" i="4"/>
  <c r="N25" i="4"/>
  <c r="I18" i="4"/>
  <c r="E16" i="4"/>
  <c r="D14" i="4"/>
  <c r="F9" i="4"/>
  <c r="F119" i="4" s="1"/>
  <c r="P16" i="3"/>
  <c r="W52" i="3"/>
  <c r="Q50" i="3"/>
  <c r="W45" i="3"/>
  <c r="Q27" i="3"/>
  <c r="D27" i="4"/>
  <c r="D26" i="4"/>
  <c r="Q26" i="3"/>
  <c r="Q25" i="3"/>
  <c r="D25" i="4"/>
  <c r="U21" i="3"/>
  <c r="H21" i="4"/>
  <c r="Q19" i="3"/>
  <c r="D19" i="4"/>
  <c r="U18" i="3"/>
  <c r="H18" i="4"/>
  <c r="H16" i="4"/>
  <c r="U16" i="3"/>
  <c r="L15" i="4"/>
  <c r="Y15" i="3"/>
  <c r="Q15" i="3"/>
  <c r="D15" i="4"/>
  <c r="U12" i="3"/>
  <c r="H12" i="4"/>
  <c r="U10" i="3"/>
  <c r="H10" i="4"/>
  <c r="G160" i="4"/>
  <c r="M155" i="4"/>
  <c r="M100" i="4"/>
  <c r="I147" i="4"/>
  <c r="J89" i="4"/>
  <c r="I82" i="4"/>
  <c r="K71" i="4"/>
  <c r="J137" i="4"/>
  <c r="J82" i="4"/>
  <c r="N136" i="4"/>
  <c r="N81" i="4"/>
  <c r="F136" i="4"/>
  <c r="F81" i="4"/>
  <c r="J135" i="4"/>
  <c r="J80" i="4"/>
  <c r="N134" i="4"/>
  <c r="N79" i="4"/>
  <c r="W24" i="3"/>
  <c r="J24" i="4"/>
  <c r="S24" i="3"/>
  <c r="F24" i="4"/>
  <c r="S23" i="3"/>
  <c r="F23" i="4"/>
  <c r="S22" i="3"/>
  <c r="F22" i="4"/>
  <c r="W21" i="3"/>
  <c r="J21" i="4"/>
  <c r="W19" i="3"/>
  <c r="J19" i="4"/>
  <c r="S19" i="3"/>
  <c r="F19" i="4"/>
  <c r="W17" i="3"/>
  <c r="J17" i="4"/>
  <c r="S17" i="3"/>
  <c r="F17" i="4"/>
  <c r="AA16" i="3"/>
  <c r="N16" i="4"/>
  <c r="S16" i="3"/>
  <c r="F16" i="4"/>
  <c r="W15" i="3"/>
  <c r="J15" i="4"/>
  <c r="W13" i="3"/>
  <c r="J13" i="4"/>
  <c r="AA8" i="3"/>
  <c r="N8" i="4"/>
  <c r="S8" i="3"/>
  <c r="F8" i="4"/>
  <c r="W6" i="3"/>
  <c r="J6" i="4"/>
  <c r="J53" i="4"/>
  <c r="C53" i="4"/>
  <c r="K52" i="4"/>
  <c r="F52" i="4"/>
  <c r="L51" i="4"/>
  <c r="M50" i="4"/>
  <c r="I50" i="4"/>
  <c r="E50" i="4"/>
  <c r="M48" i="4"/>
  <c r="I48" i="4"/>
  <c r="D48" i="4"/>
  <c r="D47" i="4"/>
  <c r="E46" i="4"/>
  <c r="K45" i="4"/>
  <c r="D45" i="4"/>
  <c r="F44" i="4"/>
  <c r="J41" i="4"/>
  <c r="F41" i="4"/>
  <c r="I38" i="4"/>
  <c r="C37" i="4"/>
  <c r="H36" i="4"/>
  <c r="H34" i="4"/>
  <c r="D34" i="4"/>
  <c r="C33" i="4"/>
  <c r="M31" i="4"/>
  <c r="E30" i="4"/>
  <c r="L29" i="4"/>
  <c r="L28" i="4"/>
  <c r="F27" i="4"/>
  <c r="C24" i="4"/>
  <c r="F21" i="4"/>
  <c r="M17" i="4"/>
  <c r="K15" i="4"/>
  <c r="H13" i="4"/>
  <c r="K10" i="4"/>
  <c r="T36" i="3"/>
  <c r="T34" i="3"/>
  <c r="W27" i="3"/>
  <c r="W25" i="3"/>
  <c r="Z18" i="3"/>
  <c r="U26" i="3"/>
  <c r="H26" i="4"/>
  <c r="Q18" i="3"/>
  <c r="D18" i="4"/>
  <c r="Y16" i="3"/>
  <c r="L16" i="4"/>
  <c r="Q13" i="3"/>
  <c r="D13" i="4"/>
  <c r="Y11" i="3"/>
  <c r="L11" i="4"/>
  <c r="U9" i="3"/>
  <c r="H9" i="4"/>
  <c r="U5" i="3"/>
  <c r="H5" i="4"/>
  <c r="N161" i="4"/>
  <c r="N106" i="4"/>
  <c r="C160" i="4"/>
  <c r="C105" i="4"/>
  <c r="F158" i="4"/>
  <c r="I154" i="4"/>
  <c r="H41" i="4"/>
  <c r="D36" i="4"/>
  <c r="N139" i="4"/>
  <c r="I25" i="4"/>
  <c r="V25" i="3"/>
  <c r="M24" i="4"/>
  <c r="Z24" i="3"/>
  <c r="V24" i="3"/>
  <c r="I24" i="4"/>
  <c r="R24" i="3"/>
  <c r="E24" i="4"/>
  <c r="Z23" i="3"/>
  <c r="M23" i="4"/>
  <c r="Z21" i="3"/>
  <c r="M21" i="4"/>
  <c r="I21" i="4"/>
  <c r="V21" i="3"/>
  <c r="R21" i="3"/>
  <c r="E21" i="4"/>
  <c r="Z19" i="3"/>
  <c r="M19" i="4"/>
  <c r="V19" i="3"/>
  <c r="I19" i="4"/>
  <c r="M128" i="4"/>
  <c r="M73" i="4"/>
  <c r="R18" i="3"/>
  <c r="E18" i="4"/>
  <c r="V17" i="3"/>
  <c r="I17" i="4"/>
  <c r="M126" i="4"/>
  <c r="M71" i="4"/>
  <c r="V16" i="3"/>
  <c r="I16" i="4"/>
  <c r="Z15" i="3"/>
  <c r="M15" i="4"/>
  <c r="V15" i="3"/>
  <c r="I15" i="4"/>
  <c r="R15" i="3"/>
  <c r="E15" i="4"/>
  <c r="R14" i="3"/>
  <c r="E14" i="4"/>
  <c r="Z13" i="3"/>
  <c r="M13" i="4"/>
  <c r="V13" i="3"/>
  <c r="I13" i="4"/>
  <c r="R13" i="3"/>
  <c r="E13" i="4"/>
  <c r="V12" i="3"/>
  <c r="I12" i="4"/>
  <c r="Z11" i="3"/>
  <c r="M11" i="4"/>
  <c r="V10" i="3"/>
  <c r="I10" i="4"/>
  <c r="E10" i="4"/>
  <c r="E65" i="4" s="1"/>
  <c r="R10" i="3"/>
  <c r="Z9" i="3"/>
  <c r="M9" i="4"/>
  <c r="V9" i="3"/>
  <c r="I9" i="4"/>
  <c r="R9" i="3"/>
  <c r="E9" i="4"/>
  <c r="R8" i="3"/>
  <c r="E8" i="4"/>
  <c r="Z6" i="3"/>
  <c r="M6" i="4"/>
  <c r="R6" i="3"/>
  <c r="E6" i="4"/>
  <c r="E5" i="4"/>
  <c r="E115" i="4" s="1"/>
  <c r="R5" i="3"/>
  <c r="F4" i="4"/>
  <c r="N52" i="4"/>
  <c r="L50" i="4"/>
  <c r="L48" i="4"/>
  <c r="H48" i="4"/>
  <c r="C47" i="4"/>
  <c r="N45" i="4"/>
  <c r="C45" i="4"/>
  <c r="K44" i="4"/>
  <c r="N41" i="4"/>
  <c r="I41" i="4"/>
  <c r="E41" i="4"/>
  <c r="N38" i="4"/>
  <c r="J37" i="4"/>
  <c r="C34" i="4"/>
  <c r="H33" i="4"/>
  <c r="M30" i="4"/>
  <c r="D30" i="4"/>
  <c r="L26" i="4"/>
  <c r="E25" i="4"/>
  <c r="L22" i="4"/>
  <c r="L19" i="4"/>
  <c r="E17" i="4"/>
  <c r="F15" i="4"/>
  <c r="J12" i="4"/>
  <c r="F7" i="4"/>
  <c r="AA26" i="3"/>
  <c r="AA24" i="3"/>
  <c r="E108" i="4"/>
  <c r="E163" i="4"/>
  <c r="E153" i="4"/>
  <c r="E98" i="4"/>
  <c r="K152" i="4"/>
  <c r="K97" i="4"/>
  <c r="K123" i="4"/>
  <c r="K68" i="4"/>
  <c r="I153" i="4"/>
  <c r="I98" i="4"/>
  <c r="C153" i="4"/>
  <c r="C98" i="4"/>
  <c r="S42" i="3"/>
  <c r="F42" i="4"/>
  <c r="W39" i="3"/>
  <c r="J39" i="4"/>
  <c r="N142" i="4"/>
  <c r="N87" i="4"/>
  <c r="J85" i="4"/>
  <c r="J140" i="4"/>
  <c r="AA13" i="3"/>
  <c r="N13" i="4"/>
  <c r="W11" i="3"/>
  <c r="J11" i="4"/>
  <c r="W9" i="3"/>
  <c r="J9" i="4"/>
  <c r="J60" i="4"/>
  <c r="J115" i="4"/>
  <c r="I163" i="4"/>
  <c r="H161" i="4"/>
  <c r="H106" i="4"/>
  <c r="I157" i="4"/>
  <c r="L154" i="4"/>
  <c r="L99" i="4"/>
  <c r="C99" i="4"/>
  <c r="I149" i="4"/>
  <c r="L146" i="4"/>
  <c r="L91" i="4"/>
  <c r="E142" i="4"/>
  <c r="E87" i="4"/>
  <c r="G137" i="4"/>
  <c r="G82" i="4"/>
  <c r="F6" i="4"/>
  <c r="W5" i="3"/>
  <c r="Z40" i="3"/>
  <c r="M40" i="4"/>
  <c r="R38" i="3"/>
  <c r="E38" i="4"/>
  <c r="E145" i="4"/>
  <c r="E90" i="4"/>
  <c r="Z34" i="3"/>
  <c r="M34" i="4"/>
  <c r="V33" i="3"/>
  <c r="I33" i="4"/>
  <c r="E29" i="4"/>
  <c r="I28" i="4"/>
  <c r="E28" i="4"/>
  <c r="M27" i="4"/>
  <c r="Z27" i="3"/>
  <c r="Z26" i="3"/>
  <c r="M26" i="4"/>
  <c r="Z25" i="3"/>
  <c r="M25" i="4"/>
  <c r="V23" i="3"/>
  <c r="I23" i="4"/>
  <c r="R23" i="3"/>
  <c r="E23" i="4"/>
  <c r="M124" i="4"/>
  <c r="M69" i="4"/>
  <c r="I14" i="4"/>
  <c r="V14" i="3"/>
  <c r="Z12" i="3"/>
  <c r="M12" i="4"/>
  <c r="V11" i="3"/>
  <c r="I11" i="4"/>
  <c r="R11" i="3"/>
  <c r="E11" i="4"/>
  <c r="Z10" i="3"/>
  <c r="M10" i="4"/>
  <c r="Z8" i="3"/>
  <c r="M8" i="4"/>
  <c r="V7" i="3"/>
  <c r="I7" i="4"/>
  <c r="V6" i="3"/>
  <c r="I6" i="4"/>
  <c r="N4" i="4"/>
  <c r="J4" i="4"/>
  <c r="L53" i="4"/>
  <c r="G53" i="4"/>
  <c r="C52" i="4"/>
  <c r="K51" i="4"/>
  <c r="G51" i="4"/>
  <c r="C51" i="4"/>
  <c r="L47" i="4"/>
  <c r="G45" i="4"/>
  <c r="N43" i="4"/>
  <c r="J43" i="4"/>
  <c r="F43" i="4"/>
  <c r="M42" i="4"/>
  <c r="G42" i="4"/>
  <c r="L41" i="4"/>
  <c r="G40" i="4"/>
  <c r="M39" i="4"/>
  <c r="F37" i="4"/>
  <c r="I35" i="4"/>
  <c r="L34" i="4"/>
  <c r="J33" i="4"/>
  <c r="C32" i="4"/>
  <c r="K30" i="4"/>
  <c r="C29" i="4"/>
  <c r="K28" i="4"/>
  <c r="K27" i="4"/>
  <c r="C25" i="4"/>
  <c r="N23" i="4"/>
  <c r="C13" i="4"/>
  <c r="L8" i="4"/>
  <c r="E7" i="4"/>
  <c r="R43" i="3"/>
  <c r="X34" i="3"/>
  <c r="X13" i="3"/>
  <c r="W42" i="3"/>
  <c r="J42" i="4"/>
  <c r="J32" i="4"/>
  <c r="F140" i="4"/>
  <c r="F85" i="4"/>
  <c r="F29" i="4"/>
  <c r="J28" i="4"/>
  <c r="F28" i="4"/>
  <c r="S18" i="3"/>
  <c r="F18" i="4"/>
  <c r="S14" i="3"/>
  <c r="F14" i="4"/>
  <c r="S13" i="3"/>
  <c r="F13" i="4"/>
  <c r="S11" i="3"/>
  <c r="F11" i="4"/>
  <c r="AA5" i="3"/>
  <c r="N5" i="4"/>
  <c r="K4" i="4"/>
  <c r="D163" i="4"/>
  <c r="D108" i="4"/>
  <c r="H162" i="4"/>
  <c r="H107" i="4"/>
  <c r="D161" i="4"/>
  <c r="D106" i="4"/>
  <c r="E103" i="4"/>
  <c r="L155" i="4"/>
  <c r="K153" i="4"/>
  <c r="K98" i="4"/>
  <c r="N42" i="4"/>
  <c r="C95" i="4"/>
  <c r="N34" i="4"/>
  <c r="G141" i="4"/>
  <c r="G86" i="4"/>
  <c r="G84" i="4"/>
  <c r="N15" i="4"/>
  <c r="L120" i="4"/>
  <c r="G65" i="4"/>
  <c r="U42" i="3"/>
  <c r="H42" i="4"/>
  <c r="D40" i="4"/>
  <c r="Q40" i="3"/>
  <c r="L35" i="4"/>
  <c r="Y35" i="3"/>
  <c r="H35" i="4"/>
  <c r="U35" i="3"/>
  <c r="D87" i="4"/>
  <c r="D142" i="4"/>
  <c r="H31" i="4"/>
  <c r="L30" i="4"/>
  <c r="H30" i="4"/>
  <c r="H29" i="4"/>
  <c r="D29" i="4"/>
  <c r="H28" i="4"/>
  <c r="D138" i="4"/>
  <c r="D83" i="4"/>
  <c r="U27" i="3"/>
  <c r="H27" i="4"/>
  <c r="Y23" i="3"/>
  <c r="L23" i="4"/>
  <c r="Q23" i="3"/>
  <c r="D23" i="4"/>
  <c r="L131" i="4"/>
  <c r="L76" i="4"/>
  <c r="Y17" i="3"/>
  <c r="L17" i="4"/>
  <c r="Q16" i="3"/>
  <c r="D16" i="4"/>
  <c r="Y12" i="3"/>
  <c r="L12" i="4"/>
  <c r="D67" i="4"/>
  <c r="D122" i="4"/>
  <c r="Q10" i="3"/>
  <c r="D10" i="4"/>
  <c r="Q8" i="3"/>
  <c r="D8" i="4"/>
  <c r="Q7" i="3"/>
  <c r="D7" i="4"/>
  <c r="Y5" i="3"/>
  <c r="L5" i="4"/>
  <c r="M4" i="4"/>
  <c r="H4" i="4"/>
  <c r="J51" i="4"/>
  <c r="F51" i="4"/>
  <c r="D49" i="4"/>
  <c r="G48" i="4"/>
  <c r="K47" i="4"/>
  <c r="G47" i="4"/>
  <c r="F45" i="4"/>
  <c r="E44" i="4"/>
  <c r="M43" i="4"/>
  <c r="L42" i="4"/>
  <c r="E42" i="4"/>
  <c r="F39" i="4"/>
  <c r="K38" i="4"/>
  <c r="G38" i="4"/>
  <c r="K37" i="4"/>
  <c r="F35" i="4"/>
  <c r="M32" i="4"/>
  <c r="C30" i="4"/>
  <c r="K29" i="4"/>
  <c r="G28" i="4"/>
  <c r="J26" i="4"/>
  <c r="G25" i="4"/>
  <c r="N22" i="4"/>
  <c r="N21" i="4"/>
  <c r="C17" i="4"/>
  <c r="E12" i="4"/>
  <c r="H11" i="4"/>
  <c r="M5" i="4"/>
  <c r="P7" i="3"/>
  <c r="P43" i="3"/>
  <c r="X42" i="3"/>
  <c r="Z14" i="3"/>
  <c r="AA39" i="3"/>
  <c r="N39" i="4"/>
  <c r="N147" i="4"/>
  <c r="N92" i="4"/>
  <c r="AA36" i="3"/>
  <c r="N36" i="4"/>
  <c r="F32" i="4"/>
  <c r="J29" i="4"/>
  <c r="AA27" i="3"/>
  <c r="N27" i="4"/>
  <c r="S25" i="3"/>
  <c r="F25" i="4"/>
  <c r="AA18" i="3"/>
  <c r="N18" i="4"/>
  <c r="AA10" i="3"/>
  <c r="N10" i="4"/>
  <c r="W7" i="3"/>
  <c r="J7" i="4"/>
  <c r="AA6" i="3"/>
  <c r="N6" i="4"/>
  <c r="S5" i="3"/>
  <c r="F5" i="4"/>
  <c r="P42" i="3"/>
  <c r="C42" i="4"/>
  <c r="K40" i="4"/>
  <c r="X40" i="3"/>
  <c r="T37" i="3"/>
  <c r="G37" i="4"/>
  <c r="X36" i="3"/>
  <c r="K36" i="4"/>
  <c r="C35" i="4"/>
  <c r="P35" i="3"/>
  <c r="K144" i="4"/>
  <c r="K89" i="4"/>
  <c r="X33" i="3"/>
  <c r="K33" i="4"/>
  <c r="T33" i="3"/>
  <c r="G33" i="4"/>
  <c r="C27" i="4"/>
  <c r="P27" i="3"/>
  <c r="T26" i="3"/>
  <c r="G26" i="4"/>
  <c r="P26" i="3"/>
  <c r="C26" i="4"/>
  <c r="X25" i="3"/>
  <c r="K25" i="4"/>
  <c r="X23" i="3"/>
  <c r="K23" i="4"/>
  <c r="T23" i="3"/>
  <c r="G23" i="4"/>
  <c r="C23" i="4"/>
  <c r="P23" i="3"/>
  <c r="T21" i="3"/>
  <c r="G21" i="4"/>
  <c r="C131" i="4"/>
  <c r="C76" i="4"/>
  <c r="K19" i="4"/>
  <c r="X19" i="3"/>
  <c r="P18" i="3"/>
  <c r="C18" i="4"/>
  <c r="T16" i="3"/>
  <c r="G16" i="4"/>
  <c r="X14" i="3"/>
  <c r="K14" i="4"/>
  <c r="P14" i="3"/>
  <c r="C14" i="4"/>
  <c r="X12" i="3"/>
  <c r="K12" i="4"/>
  <c r="K66" i="4"/>
  <c r="K121" i="4"/>
  <c r="T11" i="3"/>
  <c r="G11" i="4"/>
  <c r="C66" i="4"/>
  <c r="C121" i="4"/>
  <c r="P10" i="3"/>
  <c r="C10" i="4"/>
  <c r="X9" i="3"/>
  <c r="K9" i="4"/>
  <c r="T9" i="3"/>
  <c r="G9" i="4"/>
  <c r="P9" i="3"/>
  <c r="C9" i="4"/>
  <c r="C8" i="4"/>
  <c r="P8" i="3"/>
  <c r="C117" i="4"/>
  <c r="C62" i="4"/>
  <c r="X6" i="3"/>
  <c r="K6" i="4"/>
  <c r="P6" i="3"/>
  <c r="C6" i="4"/>
  <c r="X5" i="3"/>
  <c r="K5" i="4"/>
  <c r="T5" i="3"/>
  <c r="G5" i="4"/>
  <c r="P5" i="3"/>
  <c r="C5" i="4"/>
  <c r="L4" i="4"/>
  <c r="I52" i="4"/>
  <c r="E52" i="4"/>
  <c r="I51" i="4"/>
  <c r="E51" i="4"/>
  <c r="J47" i="4"/>
  <c r="I45" i="4"/>
  <c r="H44" i="4"/>
  <c r="D44" i="4"/>
  <c r="L43" i="4"/>
  <c r="H43" i="4"/>
  <c r="K39" i="4"/>
  <c r="D35" i="4"/>
  <c r="I29" i="4"/>
  <c r="C28" i="4"/>
  <c r="J23" i="4"/>
  <c r="N19" i="4"/>
  <c r="L14" i="4"/>
  <c r="D11" i="4"/>
  <c r="D9" i="4"/>
  <c r="K7" i="4"/>
  <c r="P11" i="3"/>
  <c r="P21" i="3"/>
  <c r="AA37" i="3"/>
  <c r="W35" i="3"/>
  <c r="Y21" i="3"/>
  <c r="J90" i="4"/>
  <c r="J73" i="4"/>
  <c r="J128" i="4"/>
  <c r="E120" i="4"/>
  <c r="E60" i="4"/>
  <c r="N69" i="4"/>
  <c r="N124" i="4"/>
  <c r="H72" i="4"/>
  <c r="H127" i="4"/>
  <c r="D72" i="4"/>
  <c r="D127" i="4"/>
  <c r="L64" i="4"/>
  <c r="L61" i="4"/>
  <c r="L116" i="4"/>
  <c r="H61" i="4"/>
  <c r="H116" i="4"/>
  <c r="D61" i="4"/>
  <c r="D116" i="4"/>
  <c r="G17" i="4"/>
  <c r="G6" i="4"/>
  <c r="X18" i="3"/>
  <c r="N64" i="4"/>
  <c r="G4" i="4"/>
  <c r="C12" i="4"/>
  <c r="W18" i="3"/>
  <c r="U17" i="3"/>
  <c r="Q17" i="3"/>
  <c r="K17" i="4"/>
  <c r="F64" i="4"/>
  <c r="L18" i="4"/>
  <c r="N12" i="4"/>
  <c r="F12" i="4"/>
  <c r="AA14" i="3"/>
  <c r="Y6" i="3"/>
  <c r="U6" i="3"/>
  <c r="Q6" i="3"/>
  <c r="I4" i="4"/>
  <c r="N72" i="4"/>
  <c r="N127" i="4"/>
  <c r="G145" i="4"/>
  <c r="G90" i="4"/>
  <c r="G149" i="4"/>
  <c r="G94" i="4"/>
  <c r="K73" i="4"/>
  <c r="K128" i="4"/>
  <c r="L68" i="4"/>
  <c r="L123" i="4"/>
  <c r="AA17" i="3"/>
  <c r="D39" i="4"/>
  <c r="E36" i="4"/>
  <c r="Y13" i="3"/>
  <c r="E4" i="4"/>
  <c r="C39" i="4"/>
  <c r="H15" i="4"/>
  <c r="T35" i="3"/>
  <c r="N35" i="4"/>
  <c r="M20" i="4"/>
  <c r="G101" i="4"/>
  <c r="I46" i="4"/>
  <c r="I156" i="4" s="1"/>
  <c r="I40" i="4"/>
  <c r="I95" i="4" s="1"/>
  <c r="I49" i="4"/>
  <c r="J46" i="4"/>
  <c r="W46" i="3"/>
  <c r="W40" i="3"/>
  <c r="J40" i="4"/>
  <c r="J22" i="4"/>
  <c r="W22" i="3"/>
  <c r="W20" i="3"/>
  <c r="J20" i="4"/>
  <c r="W16" i="3"/>
  <c r="J16" i="4"/>
  <c r="F10" i="4"/>
  <c r="S10" i="3"/>
  <c r="W8" i="3"/>
  <c r="J8" i="4"/>
  <c r="I104" i="4"/>
  <c r="I159" i="4"/>
  <c r="AA49" i="3"/>
  <c r="F159" i="4"/>
  <c r="M53" i="4"/>
  <c r="E49" i="4"/>
  <c r="E27" i="4"/>
  <c r="I26" i="4"/>
  <c r="E26" i="4"/>
  <c r="I20" i="4"/>
  <c r="W49" i="3"/>
  <c r="U19" i="3"/>
  <c r="Y7" i="3"/>
  <c r="U7" i="3"/>
  <c r="N46" i="4"/>
  <c r="AA46" i="3"/>
  <c r="W44" i="3"/>
  <c r="J44" i="4"/>
  <c r="F38" i="4"/>
  <c r="S38" i="3"/>
  <c r="S36" i="3"/>
  <c r="F36" i="4"/>
  <c r="J31" i="4"/>
  <c r="AA20" i="3"/>
  <c r="N20" i="4"/>
  <c r="S20" i="3"/>
  <c r="F20" i="4"/>
  <c r="J10" i="4"/>
  <c r="W10" i="3"/>
  <c r="N7" i="4"/>
  <c r="AA7" i="3"/>
  <c r="M75" i="4"/>
  <c r="M130" i="4"/>
  <c r="U53" i="3"/>
  <c r="H53" i="4"/>
  <c r="Y49" i="3"/>
  <c r="L49" i="4"/>
  <c r="U49" i="3"/>
  <c r="H49" i="4"/>
  <c r="Y46" i="3"/>
  <c r="L46" i="4"/>
  <c r="U46" i="3"/>
  <c r="H46" i="4"/>
  <c r="Q46" i="3"/>
  <c r="D46" i="4"/>
  <c r="D98" i="4"/>
  <c r="D153" i="4"/>
  <c r="Q42" i="3"/>
  <c r="D42" i="4"/>
  <c r="U40" i="3"/>
  <c r="H40" i="4"/>
  <c r="Y38" i="3"/>
  <c r="L38" i="4"/>
  <c r="U37" i="3"/>
  <c r="H37" i="4"/>
  <c r="L86" i="4"/>
  <c r="L141" i="4"/>
  <c r="D86" i="4"/>
  <c r="D141" i="4"/>
  <c r="U25" i="3"/>
  <c r="H25" i="4"/>
  <c r="Q24" i="3"/>
  <c r="D24" i="4"/>
  <c r="U22" i="3"/>
  <c r="H22" i="4"/>
  <c r="Y20" i="3"/>
  <c r="L20" i="4"/>
  <c r="U20" i="3"/>
  <c r="H20" i="4"/>
  <c r="Q20" i="3"/>
  <c r="D20" i="4"/>
  <c r="H74" i="4"/>
  <c r="H129" i="4"/>
  <c r="U8" i="3"/>
  <c r="H8" i="4"/>
  <c r="L62" i="4"/>
  <c r="L117" i="4"/>
  <c r="H62" i="4"/>
  <c r="H117" i="4"/>
  <c r="I31" i="4"/>
  <c r="E31" i="4"/>
  <c r="I22" i="4"/>
  <c r="E20" i="4"/>
  <c r="S49" i="3"/>
  <c r="Q43" i="3"/>
  <c r="S33" i="3"/>
  <c r="G73" i="4"/>
  <c r="N159" i="4"/>
  <c r="F143" i="4"/>
  <c r="D4" i="4"/>
  <c r="Q4" i="3"/>
  <c r="X49" i="3"/>
  <c r="K49" i="4"/>
  <c r="T49" i="3"/>
  <c r="G49" i="4"/>
  <c r="P49" i="3"/>
  <c r="C49" i="4"/>
  <c r="K31" i="4"/>
  <c r="X20" i="3"/>
  <c r="K20" i="4"/>
  <c r="T20" i="3"/>
  <c r="G20" i="4"/>
  <c r="P20" i="3"/>
  <c r="C20" i="4"/>
  <c r="G19" i="4"/>
  <c r="T19" i="3"/>
  <c r="G7" i="4"/>
  <c r="T7" i="3"/>
  <c r="M49" i="4"/>
  <c r="E37" i="4"/>
  <c r="M36" i="4"/>
  <c r="M22" i="4"/>
  <c r="M7" i="4"/>
  <c r="P38" i="3"/>
  <c r="P46" i="3"/>
  <c r="X46" i="3"/>
  <c r="K101" i="4"/>
  <c r="C101" i="4"/>
  <c r="C93" i="4"/>
  <c r="J159" i="4"/>
  <c r="C4" i="4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14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59" i="3"/>
  <c r="O59" i="3" s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4" i="3"/>
  <c r="M101" i="4" l="1"/>
  <c r="F95" i="4"/>
  <c r="N108" i="4"/>
  <c r="G99" i="4"/>
  <c r="E94" i="4"/>
  <c r="J148" i="4"/>
  <c r="J93" i="4"/>
  <c r="L107" i="4"/>
  <c r="L162" i="4"/>
  <c r="I97" i="4"/>
  <c r="M92" i="4"/>
  <c r="D107" i="4"/>
  <c r="I140" i="4"/>
  <c r="F108" i="4"/>
  <c r="E143" i="4"/>
  <c r="N157" i="4"/>
  <c r="E132" i="4"/>
  <c r="N154" i="4"/>
  <c r="L88" i="4"/>
  <c r="G98" i="4"/>
  <c r="N121" i="4"/>
  <c r="E129" i="4"/>
  <c r="I101" i="4"/>
  <c r="M140" i="4"/>
  <c r="M85" i="4"/>
  <c r="F114" i="4"/>
  <c r="F59" i="4"/>
  <c r="M141" i="4"/>
  <c r="M86" i="4"/>
  <c r="M158" i="4"/>
  <c r="M103" i="4"/>
  <c r="F156" i="4"/>
  <c r="F101" i="4"/>
  <c r="F70" i="4"/>
  <c r="F125" i="4"/>
  <c r="E135" i="4"/>
  <c r="E80" i="4"/>
  <c r="H143" i="4"/>
  <c r="H88" i="4"/>
  <c r="E151" i="4"/>
  <c r="E96" i="4"/>
  <c r="C155" i="4"/>
  <c r="C100" i="4"/>
  <c r="L158" i="4"/>
  <c r="L103" i="4"/>
  <c r="M116" i="4"/>
  <c r="M61" i="4"/>
  <c r="E119" i="4"/>
  <c r="E64" i="4"/>
  <c r="M119" i="4"/>
  <c r="M64" i="4"/>
  <c r="I65" i="4"/>
  <c r="I120" i="4"/>
  <c r="I122" i="4"/>
  <c r="I67" i="4"/>
  <c r="I123" i="4"/>
  <c r="I68" i="4"/>
  <c r="E124" i="4"/>
  <c r="E69" i="4"/>
  <c r="I125" i="4"/>
  <c r="I70" i="4"/>
  <c r="I126" i="4"/>
  <c r="I71" i="4"/>
  <c r="I127" i="4"/>
  <c r="I72" i="4"/>
  <c r="M129" i="4"/>
  <c r="M74" i="4"/>
  <c r="M133" i="4"/>
  <c r="M78" i="4"/>
  <c r="I134" i="4"/>
  <c r="I79" i="4"/>
  <c r="D146" i="4"/>
  <c r="D91" i="4"/>
  <c r="H64" i="4"/>
  <c r="H119" i="4"/>
  <c r="D123" i="4"/>
  <c r="D68" i="4"/>
  <c r="D128" i="4"/>
  <c r="D73" i="4"/>
  <c r="M72" i="4"/>
  <c r="M127" i="4"/>
  <c r="L138" i="4"/>
  <c r="L83" i="4"/>
  <c r="C143" i="4"/>
  <c r="C88" i="4"/>
  <c r="C147" i="4"/>
  <c r="C92" i="4"/>
  <c r="F154" i="4"/>
  <c r="F99" i="4"/>
  <c r="D157" i="4"/>
  <c r="D102" i="4"/>
  <c r="E160" i="4"/>
  <c r="E105" i="4"/>
  <c r="F162" i="4"/>
  <c r="F107" i="4"/>
  <c r="J116" i="4"/>
  <c r="J61" i="4"/>
  <c r="N118" i="4"/>
  <c r="N63" i="4"/>
  <c r="J125" i="4"/>
  <c r="J70" i="4"/>
  <c r="N126" i="4"/>
  <c r="N71" i="4"/>
  <c r="J127" i="4"/>
  <c r="J72" i="4"/>
  <c r="J129" i="4"/>
  <c r="J74" i="4"/>
  <c r="F132" i="4"/>
  <c r="F77" i="4"/>
  <c r="F134" i="4"/>
  <c r="F79" i="4"/>
  <c r="H120" i="4"/>
  <c r="H65" i="4"/>
  <c r="D125" i="4"/>
  <c r="D70" i="4"/>
  <c r="D129" i="4"/>
  <c r="D74" i="4"/>
  <c r="D135" i="4"/>
  <c r="D80" i="4"/>
  <c r="D137" i="4"/>
  <c r="D82" i="4"/>
  <c r="E71" i="4"/>
  <c r="E126" i="4"/>
  <c r="M139" i="4"/>
  <c r="M84" i="4"/>
  <c r="E144" i="4"/>
  <c r="E89" i="4"/>
  <c r="D147" i="4"/>
  <c r="D92" i="4"/>
  <c r="K151" i="4"/>
  <c r="K96" i="4"/>
  <c r="E157" i="4"/>
  <c r="E102" i="4"/>
  <c r="F160" i="4"/>
  <c r="F105" i="4"/>
  <c r="G162" i="4"/>
  <c r="G107" i="4"/>
  <c r="K118" i="4"/>
  <c r="K63" i="4"/>
  <c r="G123" i="4"/>
  <c r="G68" i="4"/>
  <c r="C125" i="4"/>
  <c r="C70" i="4"/>
  <c r="C132" i="4"/>
  <c r="C77" i="4"/>
  <c r="K132" i="4"/>
  <c r="K77" i="4"/>
  <c r="K134" i="4"/>
  <c r="K79" i="4"/>
  <c r="J67" i="4"/>
  <c r="J122" i="4"/>
  <c r="N148" i="4"/>
  <c r="N93" i="4"/>
  <c r="H158" i="4"/>
  <c r="H103" i="4"/>
  <c r="F137" i="4"/>
  <c r="F82" i="4"/>
  <c r="J151" i="4"/>
  <c r="J96" i="4"/>
  <c r="L161" i="4"/>
  <c r="L106" i="4"/>
  <c r="M138" i="4"/>
  <c r="M83" i="4"/>
  <c r="I146" i="4"/>
  <c r="I91" i="4"/>
  <c r="N158" i="4"/>
  <c r="N103" i="4"/>
  <c r="D151" i="4"/>
  <c r="D96" i="4"/>
  <c r="H133" i="4"/>
  <c r="H78" i="4"/>
  <c r="E72" i="4"/>
  <c r="E127" i="4"/>
  <c r="L136" i="4"/>
  <c r="L81" i="4"/>
  <c r="C144" i="4"/>
  <c r="C89" i="4"/>
  <c r="I151" i="4"/>
  <c r="I96" i="4"/>
  <c r="N155" i="4"/>
  <c r="N100" i="4"/>
  <c r="L160" i="4"/>
  <c r="L105" i="4"/>
  <c r="I131" i="4"/>
  <c r="I76" i="4"/>
  <c r="I135" i="4"/>
  <c r="I80" i="4"/>
  <c r="H151" i="4"/>
  <c r="H96" i="4"/>
  <c r="K120" i="4"/>
  <c r="K65" i="4"/>
  <c r="F76" i="4"/>
  <c r="F131" i="4"/>
  <c r="L139" i="4"/>
  <c r="L84" i="4"/>
  <c r="D144" i="4"/>
  <c r="D89" i="4"/>
  <c r="I148" i="4"/>
  <c r="I93" i="4"/>
  <c r="D155" i="4"/>
  <c r="D100" i="4"/>
  <c r="D158" i="4"/>
  <c r="D103" i="4"/>
  <c r="I160" i="4"/>
  <c r="I105" i="4"/>
  <c r="K162" i="4"/>
  <c r="K107" i="4"/>
  <c r="H126" i="4"/>
  <c r="H71" i="4"/>
  <c r="I73" i="4"/>
  <c r="I128" i="4"/>
  <c r="C141" i="4"/>
  <c r="C86" i="4"/>
  <c r="I144" i="4"/>
  <c r="I89" i="4"/>
  <c r="E150" i="4"/>
  <c r="E95" i="4"/>
  <c r="M154" i="4"/>
  <c r="M99" i="4"/>
  <c r="M157" i="4"/>
  <c r="M102" i="4"/>
  <c r="J160" i="4"/>
  <c r="J105" i="4"/>
  <c r="K163" i="4"/>
  <c r="K108" i="4"/>
  <c r="L79" i="4"/>
  <c r="L134" i="4"/>
  <c r="D115" i="4"/>
  <c r="D60" i="4"/>
  <c r="H124" i="4"/>
  <c r="H69" i="4"/>
  <c r="D132" i="4"/>
  <c r="D77" i="4"/>
  <c r="L77" i="4"/>
  <c r="L132" i="4"/>
  <c r="K154" i="4"/>
  <c r="K99" i="4"/>
  <c r="M134" i="4"/>
  <c r="M79" i="4"/>
  <c r="K70" i="4"/>
  <c r="K125" i="4"/>
  <c r="H146" i="4"/>
  <c r="H91" i="4"/>
  <c r="E156" i="4"/>
  <c r="E101" i="4"/>
  <c r="J163" i="4"/>
  <c r="J108" i="4"/>
  <c r="L125" i="4"/>
  <c r="L70" i="4"/>
  <c r="D136" i="4"/>
  <c r="D81" i="4"/>
  <c r="D69" i="4"/>
  <c r="D124" i="4"/>
  <c r="M143" i="4"/>
  <c r="M88" i="4"/>
  <c r="G151" i="4"/>
  <c r="G96" i="4"/>
  <c r="M161" i="4"/>
  <c r="M106" i="4"/>
  <c r="C129" i="4"/>
  <c r="C74" i="4"/>
  <c r="D131" i="4"/>
  <c r="D76" i="4"/>
  <c r="F62" i="4"/>
  <c r="F117" i="4"/>
  <c r="L74" i="4"/>
  <c r="L129" i="4"/>
  <c r="D140" i="4"/>
  <c r="D85" i="4"/>
  <c r="J147" i="4"/>
  <c r="J92" i="4"/>
  <c r="N151" i="4"/>
  <c r="N96" i="4"/>
  <c r="C157" i="4"/>
  <c r="C102" i="4"/>
  <c r="N162" i="4"/>
  <c r="N107" i="4"/>
  <c r="E116" i="4"/>
  <c r="E61" i="4"/>
  <c r="E118" i="4"/>
  <c r="E63" i="4"/>
  <c r="I119" i="4"/>
  <c r="I64" i="4"/>
  <c r="M121" i="4"/>
  <c r="M66" i="4"/>
  <c r="E123" i="4"/>
  <c r="E68" i="4"/>
  <c r="M123" i="4"/>
  <c r="M68" i="4"/>
  <c r="E125" i="4"/>
  <c r="E70" i="4"/>
  <c r="M125" i="4"/>
  <c r="M70" i="4"/>
  <c r="E128" i="4"/>
  <c r="E73" i="4"/>
  <c r="I129" i="4"/>
  <c r="I74" i="4"/>
  <c r="E131" i="4"/>
  <c r="E76" i="4"/>
  <c r="M131" i="4"/>
  <c r="M76" i="4"/>
  <c r="E134" i="4"/>
  <c r="E79" i="4"/>
  <c r="H115" i="4"/>
  <c r="H60" i="4"/>
  <c r="L121" i="4"/>
  <c r="L66" i="4"/>
  <c r="L126" i="4"/>
  <c r="L71" i="4"/>
  <c r="H136" i="4"/>
  <c r="H81" i="4"/>
  <c r="H68" i="4"/>
  <c r="H123" i="4"/>
  <c r="C79" i="4"/>
  <c r="C134" i="4"/>
  <c r="E140" i="4"/>
  <c r="E85" i="4"/>
  <c r="H144" i="4"/>
  <c r="H89" i="4"/>
  <c r="F151" i="4"/>
  <c r="F96" i="4"/>
  <c r="K155" i="4"/>
  <c r="K100" i="4"/>
  <c r="I158" i="4"/>
  <c r="I103" i="4"/>
  <c r="M160" i="4"/>
  <c r="M105" i="4"/>
  <c r="C163" i="4"/>
  <c r="C108" i="4"/>
  <c r="F118" i="4"/>
  <c r="F63" i="4"/>
  <c r="J123" i="4"/>
  <c r="J68" i="4"/>
  <c r="F126" i="4"/>
  <c r="F71" i="4"/>
  <c r="F127" i="4"/>
  <c r="F72" i="4"/>
  <c r="F129" i="4"/>
  <c r="F74" i="4"/>
  <c r="J131" i="4"/>
  <c r="J76" i="4"/>
  <c r="F133" i="4"/>
  <c r="F78" i="4"/>
  <c r="J134" i="4"/>
  <c r="J79" i="4"/>
  <c r="H122" i="4"/>
  <c r="H67" i="4"/>
  <c r="H128" i="4"/>
  <c r="H73" i="4"/>
  <c r="H131" i="4"/>
  <c r="H76" i="4"/>
  <c r="N135" i="4"/>
  <c r="N80" i="4"/>
  <c r="N141" i="4"/>
  <c r="N86" i="4"/>
  <c r="C146" i="4"/>
  <c r="C91" i="4"/>
  <c r="C151" i="4"/>
  <c r="C96" i="4"/>
  <c r="E155" i="4"/>
  <c r="E100" i="4"/>
  <c r="J158" i="4"/>
  <c r="J103" i="4"/>
  <c r="N160" i="4"/>
  <c r="N105" i="4"/>
  <c r="G118" i="4"/>
  <c r="G63" i="4"/>
  <c r="G122" i="4"/>
  <c r="G67" i="4"/>
  <c r="G124" i="4"/>
  <c r="G69" i="4"/>
  <c r="G125" i="4"/>
  <c r="G70" i="4"/>
  <c r="G132" i="4"/>
  <c r="G77" i="4"/>
  <c r="G134" i="4"/>
  <c r="G79" i="4"/>
  <c r="D148" i="4"/>
  <c r="D93" i="4"/>
  <c r="H155" i="4"/>
  <c r="H100" i="4"/>
  <c r="C138" i="4"/>
  <c r="C83" i="4"/>
  <c r="E162" i="4"/>
  <c r="E107" i="4"/>
  <c r="E122" i="4"/>
  <c r="E67" i="4"/>
  <c r="G148" i="4"/>
  <c r="G93" i="4"/>
  <c r="G157" i="4"/>
  <c r="G102" i="4"/>
  <c r="L115" i="4"/>
  <c r="L60" i="4"/>
  <c r="H141" i="4"/>
  <c r="H86" i="4"/>
  <c r="F121" i="4"/>
  <c r="F66" i="4"/>
  <c r="F124" i="4"/>
  <c r="F69" i="4"/>
  <c r="F139" i="4"/>
  <c r="F84" i="4"/>
  <c r="J142" i="4"/>
  <c r="J87" i="4"/>
  <c r="E117" i="4"/>
  <c r="E62" i="4"/>
  <c r="K140" i="4"/>
  <c r="K85" i="4"/>
  <c r="L151" i="4"/>
  <c r="L96" i="4"/>
  <c r="C161" i="4"/>
  <c r="C106" i="4"/>
  <c r="I61" i="4"/>
  <c r="I116" i="4"/>
  <c r="E121" i="4"/>
  <c r="E66" i="4"/>
  <c r="M136" i="4"/>
  <c r="M81" i="4"/>
  <c r="E138" i="4"/>
  <c r="E83" i="4"/>
  <c r="M144" i="4"/>
  <c r="M89" i="4"/>
  <c r="E148" i="4"/>
  <c r="E93" i="4"/>
  <c r="J121" i="4"/>
  <c r="J66" i="4"/>
  <c r="J149" i="4"/>
  <c r="J94" i="4"/>
  <c r="L124" i="4"/>
  <c r="L69" i="4"/>
  <c r="I139" i="4"/>
  <c r="I84" i="4"/>
  <c r="L153" i="4"/>
  <c r="L98" i="4"/>
  <c r="J102" i="4"/>
  <c r="J157" i="4"/>
  <c r="I162" i="4"/>
  <c r="I107" i="4"/>
  <c r="G115" i="4"/>
  <c r="G60" i="4"/>
  <c r="C116" i="4"/>
  <c r="C61" i="4"/>
  <c r="C119" i="4"/>
  <c r="C64" i="4"/>
  <c r="K119" i="4"/>
  <c r="K64" i="4"/>
  <c r="C69" i="4"/>
  <c r="C124" i="4"/>
  <c r="G126" i="4"/>
  <c r="G71" i="4"/>
  <c r="G131" i="4"/>
  <c r="G76" i="4"/>
  <c r="G133" i="4"/>
  <c r="G78" i="4"/>
  <c r="K80" i="4"/>
  <c r="K135" i="4"/>
  <c r="G136" i="4"/>
  <c r="G81" i="4"/>
  <c r="G143" i="4"/>
  <c r="G88" i="4"/>
  <c r="K146" i="4"/>
  <c r="K91" i="4"/>
  <c r="F60" i="4"/>
  <c r="F115" i="4"/>
  <c r="J117" i="4"/>
  <c r="J62" i="4"/>
  <c r="N128" i="4"/>
  <c r="N73" i="4"/>
  <c r="N82" i="4"/>
  <c r="N137" i="4"/>
  <c r="F142" i="4"/>
  <c r="F87" i="4"/>
  <c r="C127" i="4"/>
  <c r="C72" i="4"/>
  <c r="J136" i="4"/>
  <c r="J81" i="4"/>
  <c r="M142" i="4"/>
  <c r="M87" i="4"/>
  <c r="K148" i="4"/>
  <c r="K93" i="4"/>
  <c r="M153" i="4"/>
  <c r="M98" i="4"/>
  <c r="K157" i="4"/>
  <c r="K102" i="4"/>
  <c r="J161" i="4"/>
  <c r="J106" i="4"/>
  <c r="H140" i="4"/>
  <c r="H85" i="4"/>
  <c r="H145" i="4"/>
  <c r="H90" i="4"/>
  <c r="D150" i="4"/>
  <c r="D95" i="4"/>
  <c r="N144" i="4"/>
  <c r="N89" i="4"/>
  <c r="K114" i="4"/>
  <c r="K59" i="4"/>
  <c r="L118" i="4"/>
  <c r="L63" i="4"/>
  <c r="K137" i="4"/>
  <c r="K82" i="4"/>
  <c r="C142" i="4"/>
  <c r="C87" i="4"/>
  <c r="F147" i="4"/>
  <c r="F92" i="4"/>
  <c r="G152" i="4"/>
  <c r="G97" i="4"/>
  <c r="N153" i="4"/>
  <c r="N98" i="4"/>
  <c r="G161" i="4"/>
  <c r="G106" i="4"/>
  <c r="L163" i="4"/>
  <c r="L108" i="4"/>
  <c r="E139" i="4"/>
  <c r="E84" i="4"/>
  <c r="F116" i="4"/>
  <c r="F61" i="4"/>
  <c r="I155" i="4"/>
  <c r="I100" i="4"/>
  <c r="C63" i="4"/>
  <c r="C118" i="4"/>
  <c r="C140" i="4"/>
  <c r="C85" i="4"/>
  <c r="K117" i="4"/>
  <c r="K62" i="4"/>
  <c r="N129" i="4"/>
  <c r="N74" i="4"/>
  <c r="D145" i="4"/>
  <c r="D90" i="4"/>
  <c r="D99" i="4"/>
  <c r="D154" i="4"/>
  <c r="E161" i="4"/>
  <c r="E106" i="4"/>
  <c r="L114" i="4"/>
  <c r="L59" i="4"/>
  <c r="K129" i="4"/>
  <c r="K74" i="4"/>
  <c r="K150" i="4"/>
  <c r="K95" i="4"/>
  <c r="M115" i="4"/>
  <c r="M60" i="4"/>
  <c r="N131" i="4"/>
  <c r="N76" i="4"/>
  <c r="G138" i="4"/>
  <c r="G83" i="4"/>
  <c r="F145" i="4"/>
  <c r="F90" i="4"/>
  <c r="F149" i="4"/>
  <c r="F94" i="4"/>
  <c r="E154" i="4"/>
  <c r="E99" i="4"/>
  <c r="G158" i="4"/>
  <c r="G103" i="4"/>
  <c r="H114" i="4"/>
  <c r="H59" i="4"/>
  <c r="D117" i="4"/>
  <c r="D62" i="4"/>
  <c r="D65" i="4"/>
  <c r="D120" i="4"/>
  <c r="L122" i="4"/>
  <c r="L67" i="4"/>
  <c r="L127" i="4"/>
  <c r="L72" i="4"/>
  <c r="D133" i="4"/>
  <c r="D78" i="4"/>
  <c r="H137" i="4"/>
  <c r="H82" i="4"/>
  <c r="H139" i="4"/>
  <c r="H84" i="4"/>
  <c r="L140" i="4"/>
  <c r="L85" i="4"/>
  <c r="H152" i="4"/>
  <c r="H97" i="4"/>
  <c r="N152" i="4"/>
  <c r="N97" i="4"/>
  <c r="N60" i="4"/>
  <c r="N115" i="4"/>
  <c r="F68" i="4"/>
  <c r="F123" i="4"/>
  <c r="F128" i="4"/>
  <c r="F73" i="4"/>
  <c r="J138" i="4"/>
  <c r="J83" i="4"/>
  <c r="J152" i="4"/>
  <c r="J97" i="4"/>
  <c r="C123" i="4"/>
  <c r="C68" i="4"/>
  <c r="K138" i="4"/>
  <c r="K83" i="4"/>
  <c r="J143" i="4"/>
  <c r="J88" i="4"/>
  <c r="M149" i="4"/>
  <c r="M94" i="4"/>
  <c r="M152" i="4"/>
  <c r="M97" i="4"/>
  <c r="G155" i="4"/>
  <c r="G100" i="4"/>
  <c r="K161" i="4"/>
  <c r="K106" i="4"/>
  <c r="J114" i="4"/>
  <c r="J59" i="4"/>
  <c r="I117" i="4"/>
  <c r="I62" i="4"/>
  <c r="M120" i="4"/>
  <c r="M65" i="4"/>
  <c r="I121" i="4"/>
  <c r="I66" i="4"/>
  <c r="E78" i="4"/>
  <c r="E133" i="4"/>
  <c r="M135" i="4"/>
  <c r="M80" i="4"/>
  <c r="I138" i="4"/>
  <c r="I83" i="4"/>
  <c r="I143" i="4"/>
  <c r="I88" i="4"/>
  <c r="M150" i="4"/>
  <c r="M95" i="4"/>
  <c r="J64" i="4"/>
  <c r="J119" i="4"/>
  <c r="N123" i="4"/>
  <c r="N68" i="4"/>
  <c r="F152" i="4"/>
  <c r="F97" i="4"/>
  <c r="D121" i="4"/>
  <c r="D66" i="4"/>
  <c r="H153" i="4"/>
  <c r="H98" i="4"/>
  <c r="C133" i="4"/>
  <c r="C78" i="4"/>
  <c r="C137" i="4"/>
  <c r="C82" i="4"/>
  <c r="C145" i="4"/>
  <c r="C90" i="4"/>
  <c r="G135" i="4"/>
  <c r="G80" i="4"/>
  <c r="L152" i="4"/>
  <c r="L97" i="4"/>
  <c r="F161" i="4"/>
  <c r="F106" i="4"/>
  <c r="D118" i="4"/>
  <c r="D63" i="4"/>
  <c r="D126" i="4"/>
  <c r="D71" i="4"/>
  <c r="L133" i="4"/>
  <c r="L78" i="4"/>
  <c r="D139" i="4"/>
  <c r="D84" i="4"/>
  <c r="N125" i="4"/>
  <c r="N70" i="4"/>
  <c r="F138" i="4"/>
  <c r="F83" i="4"/>
  <c r="C135" i="4"/>
  <c r="C80" i="4"/>
  <c r="I145" i="4"/>
  <c r="I90" i="4"/>
  <c r="J153" i="4"/>
  <c r="J98" i="4"/>
  <c r="G163" i="4"/>
  <c r="G108" i="4"/>
  <c r="M63" i="4"/>
  <c r="M118" i="4"/>
  <c r="M67" i="4"/>
  <c r="M122" i="4"/>
  <c r="I78" i="4"/>
  <c r="I133" i="4"/>
  <c r="D119" i="4"/>
  <c r="D64" i="4"/>
  <c r="J133" i="4"/>
  <c r="J78" i="4"/>
  <c r="K94" i="4"/>
  <c r="K149" i="4"/>
  <c r="H154" i="4"/>
  <c r="H99" i="4"/>
  <c r="I161" i="4"/>
  <c r="I106" i="4"/>
  <c r="C115" i="4"/>
  <c r="C60" i="4"/>
  <c r="K115" i="4"/>
  <c r="K60" i="4"/>
  <c r="K116" i="4"/>
  <c r="K61" i="4"/>
  <c r="G119" i="4"/>
  <c r="G64" i="4"/>
  <c r="C120" i="4"/>
  <c r="C65" i="4"/>
  <c r="G66" i="4"/>
  <c r="G121" i="4"/>
  <c r="K122" i="4"/>
  <c r="K67" i="4"/>
  <c r="K69" i="4"/>
  <c r="K124" i="4"/>
  <c r="C73" i="4"/>
  <c r="C128" i="4"/>
  <c r="K133" i="4"/>
  <c r="K78" i="4"/>
  <c r="C81" i="4"/>
  <c r="C136" i="4"/>
  <c r="K143" i="4"/>
  <c r="K88" i="4"/>
  <c r="G147" i="4"/>
  <c r="G92" i="4"/>
  <c r="C152" i="4"/>
  <c r="C97" i="4"/>
  <c r="N61" i="4"/>
  <c r="N116" i="4"/>
  <c r="N120" i="4"/>
  <c r="N65" i="4"/>
  <c r="F80" i="4"/>
  <c r="F135" i="4"/>
  <c r="J139" i="4"/>
  <c r="J84" i="4"/>
  <c r="N91" i="4"/>
  <c r="N146" i="4"/>
  <c r="N149" i="4"/>
  <c r="N94" i="4"/>
  <c r="H121" i="4"/>
  <c r="H66" i="4"/>
  <c r="N132" i="4"/>
  <c r="N77" i="4"/>
  <c r="K139" i="4"/>
  <c r="K84" i="4"/>
  <c r="K147" i="4"/>
  <c r="K92" i="4"/>
  <c r="E152" i="4"/>
  <c r="E97" i="4"/>
  <c r="F155" i="4"/>
  <c r="F100" i="4"/>
  <c r="D159" i="4"/>
  <c r="D104" i="4"/>
  <c r="M114" i="4"/>
  <c r="M59" i="4"/>
  <c r="H138" i="4"/>
  <c r="H83" i="4"/>
  <c r="L145" i="4"/>
  <c r="L90" i="4"/>
  <c r="N133" i="4"/>
  <c r="N78" i="4"/>
  <c r="C139" i="4"/>
  <c r="C84" i="4"/>
  <c r="L144" i="4"/>
  <c r="L89" i="4"/>
  <c r="G150" i="4"/>
  <c r="G95" i="4"/>
  <c r="F153" i="4"/>
  <c r="F98" i="4"/>
  <c r="L157" i="4"/>
  <c r="L102" i="4"/>
  <c r="C162" i="4"/>
  <c r="C107" i="4"/>
  <c r="N114" i="4"/>
  <c r="N59" i="4"/>
  <c r="I124" i="4"/>
  <c r="I69" i="4"/>
  <c r="M137" i="4"/>
  <c r="M82" i="4"/>
  <c r="L73" i="4"/>
  <c r="L128" i="4"/>
  <c r="I114" i="4"/>
  <c r="I59" i="4"/>
  <c r="F67" i="4"/>
  <c r="F122" i="4"/>
  <c r="K127" i="4"/>
  <c r="K72" i="4"/>
  <c r="C122" i="4"/>
  <c r="C67" i="4"/>
  <c r="G116" i="4"/>
  <c r="G61" i="4"/>
  <c r="N67" i="4"/>
  <c r="N122" i="4"/>
  <c r="G59" i="4"/>
  <c r="G114" i="4"/>
  <c r="G127" i="4"/>
  <c r="G72" i="4"/>
  <c r="C94" i="4"/>
  <c r="C149" i="4"/>
  <c r="E114" i="4"/>
  <c r="E59" i="4"/>
  <c r="N90" i="4"/>
  <c r="N145" i="4"/>
  <c r="D94" i="4"/>
  <c r="D149" i="4"/>
  <c r="H125" i="4"/>
  <c r="H70" i="4"/>
  <c r="E91" i="4"/>
  <c r="E146" i="4"/>
  <c r="I150" i="4"/>
  <c r="G130" i="4"/>
  <c r="G75" i="4"/>
  <c r="G159" i="4"/>
  <c r="G104" i="4"/>
  <c r="H77" i="4"/>
  <c r="H132" i="4"/>
  <c r="D97" i="4"/>
  <c r="D152" i="4"/>
  <c r="L101" i="4"/>
  <c r="L156" i="4"/>
  <c r="L104" i="4"/>
  <c r="L159" i="4"/>
  <c r="F91" i="4"/>
  <c r="F146" i="4"/>
  <c r="E104" i="4"/>
  <c r="E159" i="4"/>
  <c r="J95" i="4"/>
  <c r="J150" i="4"/>
  <c r="M62" i="4"/>
  <c r="M117" i="4"/>
  <c r="M104" i="4"/>
  <c r="M159" i="4"/>
  <c r="G129" i="4"/>
  <c r="G74" i="4"/>
  <c r="K141" i="4"/>
  <c r="K86" i="4"/>
  <c r="D114" i="4"/>
  <c r="D59" i="4"/>
  <c r="I86" i="4"/>
  <c r="I141" i="4"/>
  <c r="J65" i="4"/>
  <c r="J120" i="4"/>
  <c r="E81" i="4"/>
  <c r="E136" i="4"/>
  <c r="M108" i="4"/>
  <c r="M163" i="4"/>
  <c r="F65" i="4"/>
  <c r="F120" i="4"/>
  <c r="E92" i="4"/>
  <c r="E147" i="4"/>
  <c r="E86" i="4"/>
  <c r="E141" i="4"/>
  <c r="H75" i="4"/>
  <c r="H130" i="4"/>
  <c r="H80" i="4"/>
  <c r="H135" i="4"/>
  <c r="L93" i="4"/>
  <c r="L148" i="4"/>
  <c r="D101" i="4"/>
  <c r="D156" i="4"/>
  <c r="N75" i="4"/>
  <c r="N130" i="4"/>
  <c r="J99" i="4"/>
  <c r="J154" i="4"/>
  <c r="I75" i="4"/>
  <c r="I130" i="4"/>
  <c r="J75" i="4"/>
  <c r="J130" i="4"/>
  <c r="M77" i="4"/>
  <c r="M132" i="4"/>
  <c r="C130" i="4"/>
  <c r="C75" i="4"/>
  <c r="K130" i="4"/>
  <c r="K75" i="4"/>
  <c r="C159" i="4"/>
  <c r="C104" i="4"/>
  <c r="K159" i="4"/>
  <c r="K104" i="4"/>
  <c r="E75" i="4"/>
  <c r="E130" i="4"/>
  <c r="H63" i="4"/>
  <c r="H118" i="4"/>
  <c r="D75" i="4"/>
  <c r="D130" i="4"/>
  <c r="L75" i="4"/>
  <c r="L130" i="4"/>
  <c r="D79" i="4"/>
  <c r="D134" i="4"/>
  <c r="H92" i="4"/>
  <c r="H147" i="4"/>
  <c r="H95" i="4"/>
  <c r="H150" i="4"/>
  <c r="H101" i="4"/>
  <c r="H156" i="4"/>
  <c r="H104" i="4"/>
  <c r="H159" i="4"/>
  <c r="H108" i="4"/>
  <c r="H163" i="4"/>
  <c r="F75" i="4"/>
  <c r="F130" i="4"/>
  <c r="I81" i="4"/>
  <c r="I136" i="4"/>
  <c r="J63" i="4"/>
  <c r="J118" i="4"/>
  <c r="J71" i="4"/>
  <c r="J126" i="4"/>
  <c r="M91" i="4"/>
  <c r="M146" i="4"/>
  <c r="G117" i="4"/>
  <c r="G62" i="4"/>
  <c r="I77" i="4"/>
  <c r="I132" i="4"/>
  <c r="N62" i="4"/>
  <c r="N117" i="4"/>
  <c r="J86" i="4"/>
  <c r="J141" i="4"/>
  <c r="F93" i="4"/>
  <c r="F148" i="4"/>
  <c r="N101" i="4"/>
  <c r="N156" i="4"/>
  <c r="E82" i="4"/>
  <c r="E137" i="4"/>
  <c r="J77" i="4"/>
  <c r="J132" i="4"/>
  <c r="J101" i="4"/>
  <c r="J156" i="4"/>
  <c r="C114" i="4"/>
  <c r="C59" i="4"/>
  <c r="Y59" i="3"/>
  <c r="AA59" i="3"/>
  <c r="Z59" i="3"/>
  <c r="U59" i="3"/>
  <c r="Q59" i="3"/>
  <c r="W59" i="3"/>
  <c r="R59" i="3"/>
  <c r="V59" i="3"/>
  <c r="T59" i="3"/>
  <c r="X59" i="3"/>
  <c r="S59" i="3"/>
  <c r="P59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10" i="3"/>
  <c r="AA133" i="3" l="1"/>
  <c r="Z133" i="3"/>
  <c r="AA157" i="3"/>
  <c r="Z157" i="3"/>
  <c r="Z118" i="3"/>
  <c r="AA118" i="3"/>
  <c r="Z130" i="3"/>
  <c r="AA130" i="3"/>
  <c r="Z138" i="3"/>
  <c r="AA138" i="3"/>
  <c r="Z142" i="3"/>
  <c r="AA142" i="3"/>
  <c r="Z146" i="3"/>
  <c r="AA146" i="3"/>
  <c r="Z150" i="3"/>
  <c r="AA150" i="3"/>
  <c r="Z154" i="3"/>
  <c r="AA154" i="3"/>
  <c r="Z158" i="3"/>
  <c r="AA158" i="3"/>
  <c r="Z162" i="3"/>
  <c r="AA162" i="3"/>
  <c r="AA121" i="3"/>
  <c r="Z121" i="3"/>
  <c r="AA129" i="3"/>
  <c r="Z129" i="3"/>
  <c r="AA137" i="3"/>
  <c r="Z137" i="3"/>
  <c r="AA145" i="3"/>
  <c r="Z145" i="3"/>
  <c r="AA149" i="3"/>
  <c r="Z149" i="3"/>
  <c r="AA161" i="3"/>
  <c r="Z161" i="3"/>
  <c r="AA114" i="3"/>
  <c r="Z114" i="3"/>
  <c r="Z126" i="3"/>
  <c r="AA126" i="3"/>
  <c r="Z134" i="3"/>
  <c r="AA134" i="3"/>
  <c r="AA115" i="3"/>
  <c r="Z115" i="3"/>
  <c r="AA119" i="3"/>
  <c r="Z119" i="3"/>
  <c r="AA123" i="3"/>
  <c r="Z123" i="3"/>
  <c r="AA127" i="3"/>
  <c r="Z127" i="3"/>
  <c r="AA131" i="3"/>
  <c r="Z131" i="3"/>
  <c r="AA135" i="3"/>
  <c r="Z135" i="3"/>
  <c r="AA139" i="3"/>
  <c r="Z139" i="3"/>
  <c r="AA143" i="3"/>
  <c r="Z143" i="3"/>
  <c r="AA147" i="3"/>
  <c r="Z147" i="3"/>
  <c r="AA151" i="3"/>
  <c r="Z151" i="3"/>
  <c r="AA155" i="3"/>
  <c r="Z155" i="3"/>
  <c r="AA159" i="3"/>
  <c r="Z159" i="3"/>
  <c r="AA163" i="3"/>
  <c r="Z163" i="3"/>
  <c r="AA117" i="3"/>
  <c r="Z117" i="3"/>
  <c r="AA125" i="3"/>
  <c r="Z125" i="3"/>
  <c r="AA141" i="3"/>
  <c r="Z141" i="3"/>
  <c r="AA153" i="3"/>
  <c r="Z153" i="3"/>
  <c r="Z122" i="3"/>
  <c r="AA122" i="3"/>
  <c r="AA116" i="3"/>
  <c r="Z116" i="3"/>
  <c r="AA120" i="3"/>
  <c r="Z120" i="3"/>
  <c r="AA124" i="3"/>
  <c r="Z124" i="3"/>
  <c r="AA128" i="3"/>
  <c r="Z128" i="3"/>
  <c r="AA132" i="3"/>
  <c r="Z132" i="3"/>
  <c r="AA136" i="3"/>
  <c r="Z136" i="3"/>
  <c r="AA140" i="3"/>
  <c r="Z140" i="3"/>
  <c r="AA144" i="3"/>
  <c r="Z144" i="3"/>
  <c r="AA148" i="3"/>
  <c r="Z148" i="3"/>
  <c r="AA152" i="3"/>
  <c r="Z152" i="3"/>
  <c r="AA156" i="3"/>
  <c r="Z156" i="3"/>
  <c r="AA160" i="3"/>
  <c r="Z160" i="3"/>
  <c r="AA68" i="3"/>
  <c r="Z68" i="3"/>
  <c r="AA76" i="3"/>
  <c r="Z76" i="3"/>
  <c r="AA92" i="3"/>
  <c r="Z92" i="3"/>
  <c r="AA104" i="3"/>
  <c r="Z104" i="3"/>
  <c r="AA61" i="3"/>
  <c r="Z61" i="3"/>
  <c r="AA65" i="3"/>
  <c r="Z65" i="3"/>
  <c r="AA69" i="3"/>
  <c r="Z69" i="3"/>
  <c r="AA73" i="3"/>
  <c r="Z73" i="3"/>
  <c r="AA77" i="3"/>
  <c r="Z77" i="3"/>
  <c r="AA81" i="3"/>
  <c r="Z81" i="3"/>
  <c r="AA85" i="3"/>
  <c r="Z85" i="3"/>
  <c r="AA89" i="3"/>
  <c r="Z89" i="3"/>
  <c r="AA93" i="3"/>
  <c r="Z93" i="3"/>
  <c r="AA97" i="3"/>
  <c r="Z97" i="3"/>
  <c r="AA101" i="3"/>
  <c r="Z101" i="3"/>
  <c r="AA105" i="3"/>
  <c r="Z105" i="3"/>
  <c r="AA60" i="3"/>
  <c r="Z60" i="3"/>
  <c r="AA72" i="3"/>
  <c r="Z72" i="3"/>
  <c r="AA80" i="3"/>
  <c r="Z80" i="3"/>
  <c r="AA88" i="3"/>
  <c r="Z88" i="3"/>
  <c r="AA100" i="3"/>
  <c r="Z100" i="3"/>
  <c r="AA62" i="3"/>
  <c r="Z62" i="3"/>
  <c r="AA66" i="3"/>
  <c r="Z66" i="3"/>
  <c r="AA70" i="3"/>
  <c r="Z70" i="3"/>
  <c r="AA74" i="3"/>
  <c r="Z74" i="3"/>
  <c r="AA78" i="3"/>
  <c r="Z78" i="3"/>
  <c r="AA82" i="3"/>
  <c r="Z82" i="3"/>
  <c r="AA86" i="3"/>
  <c r="Z86" i="3"/>
  <c r="AA90" i="3"/>
  <c r="Z90" i="3"/>
  <c r="AA94" i="3"/>
  <c r="Z94" i="3"/>
  <c r="AA98" i="3"/>
  <c r="Z98" i="3"/>
  <c r="AA102" i="3"/>
  <c r="Z102" i="3"/>
  <c r="AA106" i="3"/>
  <c r="Z106" i="3"/>
  <c r="AA64" i="3"/>
  <c r="Z64" i="3"/>
  <c r="AA84" i="3"/>
  <c r="Z84" i="3"/>
  <c r="AA96" i="3"/>
  <c r="Z96" i="3"/>
  <c r="AA108" i="3"/>
  <c r="Z108" i="3"/>
  <c r="Z63" i="3"/>
  <c r="AA63" i="3"/>
  <c r="Z67" i="3"/>
  <c r="AA67" i="3"/>
  <c r="Z71" i="3"/>
  <c r="AA71" i="3"/>
  <c r="Z75" i="3"/>
  <c r="AA75" i="3"/>
  <c r="Z79" i="3"/>
  <c r="AA79" i="3"/>
  <c r="Z83" i="3"/>
  <c r="AA83" i="3"/>
  <c r="Z87" i="3"/>
  <c r="AA87" i="3"/>
  <c r="Z91" i="3"/>
  <c r="AA91" i="3"/>
  <c r="Z95" i="3"/>
  <c r="AA95" i="3"/>
  <c r="Z99" i="3"/>
  <c r="AA99" i="3"/>
  <c r="Z103" i="3"/>
  <c r="AA103" i="3"/>
  <c r="Z107" i="3"/>
  <c r="AA107" i="3"/>
  <c r="AR7" i="3"/>
  <c r="T62" i="3"/>
  <c r="X62" i="3"/>
  <c r="S62" i="3"/>
  <c r="Y62" i="3"/>
  <c r="P62" i="3"/>
  <c r="U62" i="3"/>
  <c r="V62" i="3"/>
  <c r="W62" i="3"/>
  <c r="R62" i="3"/>
  <c r="Q62" i="3"/>
  <c r="AR11" i="3"/>
  <c r="R66" i="3"/>
  <c r="V66" i="3"/>
  <c r="P66" i="3"/>
  <c r="W66" i="3"/>
  <c r="S66" i="3"/>
  <c r="X66" i="3"/>
  <c r="T66" i="3"/>
  <c r="Y66" i="3"/>
  <c r="Q66" i="3"/>
  <c r="U66" i="3"/>
  <c r="AR15" i="3"/>
  <c r="R70" i="3"/>
  <c r="V70" i="3"/>
  <c r="P70" i="3"/>
  <c r="W70" i="3"/>
  <c r="S70" i="3"/>
  <c r="X70" i="3"/>
  <c r="Q70" i="3"/>
  <c r="T70" i="3"/>
  <c r="Y70" i="3"/>
  <c r="U70" i="3"/>
  <c r="AR19" i="3"/>
  <c r="R74" i="3"/>
  <c r="V74" i="3"/>
  <c r="P74" i="3"/>
  <c r="W74" i="3"/>
  <c r="Q74" i="3"/>
  <c r="S74" i="3"/>
  <c r="X74" i="3"/>
  <c r="T74" i="3"/>
  <c r="Y74" i="3"/>
  <c r="U74" i="3"/>
  <c r="AR23" i="3"/>
  <c r="R78" i="3"/>
  <c r="V78" i="3"/>
  <c r="P78" i="3"/>
  <c r="W78" i="3"/>
  <c r="S78" i="3"/>
  <c r="X78" i="3"/>
  <c r="T78" i="3"/>
  <c r="Y78" i="3"/>
  <c r="U78" i="3"/>
  <c r="Q78" i="3"/>
  <c r="AR27" i="3"/>
  <c r="R82" i="3"/>
  <c r="V82" i="3"/>
  <c r="P82" i="3"/>
  <c r="W82" i="3"/>
  <c r="S82" i="3"/>
  <c r="X82" i="3"/>
  <c r="T82" i="3"/>
  <c r="Y82" i="3"/>
  <c r="Q82" i="3"/>
  <c r="U82" i="3"/>
  <c r="AR31" i="3"/>
  <c r="R86" i="3"/>
  <c r="V86" i="3"/>
  <c r="P86" i="3"/>
  <c r="W86" i="3"/>
  <c r="S86" i="3"/>
  <c r="X86" i="3"/>
  <c r="Q86" i="3"/>
  <c r="T86" i="3"/>
  <c r="Y86" i="3"/>
  <c r="U86" i="3"/>
  <c r="AR35" i="3"/>
  <c r="R90" i="3"/>
  <c r="V90" i="3"/>
  <c r="P90" i="3"/>
  <c r="W90" i="3"/>
  <c r="Q90" i="3"/>
  <c r="S90" i="3"/>
  <c r="X90" i="3"/>
  <c r="T90" i="3"/>
  <c r="Y90" i="3"/>
  <c r="U90" i="3"/>
  <c r="AR39" i="3"/>
  <c r="R94" i="3"/>
  <c r="V94" i="3"/>
  <c r="P94" i="3"/>
  <c r="W94" i="3"/>
  <c r="S94" i="3"/>
  <c r="X94" i="3"/>
  <c r="T94" i="3"/>
  <c r="Y94" i="3"/>
  <c r="U94" i="3"/>
  <c r="Q94" i="3"/>
  <c r="AR43" i="3"/>
  <c r="R98" i="3"/>
  <c r="V98" i="3"/>
  <c r="P98" i="3"/>
  <c r="W98" i="3"/>
  <c r="S98" i="3"/>
  <c r="X98" i="3"/>
  <c r="T98" i="3"/>
  <c r="Y98" i="3"/>
  <c r="Q98" i="3"/>
  <c r="U98" i="3"/>
  <c r="AR47" i="3"/>
  <c r="R102" i="3"/>
  <c r="V102" i="3"/>
  <c r="P102" i="3"/>
  <c r="W102" i="3"/>
  <c r="S102" i="3"/>
  <c r="X102" i="3"/>
  <c r="Q102" i="3"/>
  <c r="T102" i="3"/>
  <c r="Y102" i="3"/>
  <c r="U102" i="3"/>
  <c r="AR51" i="3"/>
  <c r="R106" i="3"/>
  <c r="V106" i="3"/>
  <c r="P106" i="3"/>
  <c r="W106" i="3"/>
  <c r="Q106" i="3"/>
  <c r="S106" i="3"/>
  <c r="X106" i="3"/>
  <c r="T106" i="3"/>
  <c r="Y106" i="3"/>
  <c r="U106" i="3"/>
  <c r="AS5" i="3"/>
  <c r="R115" i="3"/>
  <c r="V115" i="3"/>
  <c r="P115" i="3"/>
  <c r="U115" i="3"/>
  <c r="Q115" i="3"/>
  <c r="W115" i="3"/>
  <c r="S115" i="3"/>
  <c r="T115" i="3"/>
  <c r="X115" i="3"/>
  <c r="Y115" i="3"/>
  <c r="AS9" i="3"/>
  <c r="R119" i="3"/>
  <c r="V119" i="3"/>
  <c r="S119" i="3"/>
  <c r="X119" i="3"/>
  <c r="T119" i="3"/>
  <c r="Y119" i="3"/>
  <c r="U119" i="3"/>
  <c r="W119" i="3"/>
  <c r="P119" i="3"/>
  <c r="Q119" i="3"/>
  <c r="AS13" i="3"/>
  <c r="R123" i="3"/>
  <c r="V123" i="3"/>
  <c r="P123" i="3"/>
  <c r="U123" i="3"/>
  <c r="Q123" i="3"/>
  <c r="W123" i="3"/>
  <c r="X123" i="3"/>
  <c r="Y123" i="3"/>
  <c r="S123" i="3"/>
  <c r="T123" i="3"/>
  <c r="AS17" i="3"/>
  <c r="R127" i="3"/>
  <c r="V127" i="3"/>
  <c r="S127" i="3"/>
  <c r="X127" i="3"/>
  <c r="T127" i="3"/>
  <c r="Y127" i="3"/>
  <c r="P127" i="3"/>
  <c r="Q127" i="3"/>
  <c r="U127" i="3"/>
  <c r="W127" i="3"/>
  <c r="AS21" i="3"/>
  <c r="R131" i="3"/>
  <c r="V131" i="3"/>
  <c r="P131" i="3"/>
  <c r="U131" i="3"/>
  <c r="Q131" i="3"/>
  <c r="W131" i="3"/>
  <c r="S131" i="3"/>
  <c r="T131" i="3"/>
  <c r="X131" i="3"/>
  <c r="Y131" i="3"/>
  <c r="AS25" i="3"/>
  <c r="R135" i="3"/>
  <c r="V135" i="3"/>
  <c r="S135" i="3"/>
  <c r="X135" i="3"/>
  <c r="T135" i="3"/>
  <c r="Y135" i="3"/>
  <c r="U135" i="3"/>
  <c r="W135" i="3"/>
  <c r="P135" i="3"/>
  <c r="Q135" i="3"/>
  <c r="AS29" i="3"/>
  <c r="R139" i="3"/>
  <c r="V139" i="3"/>
  <c r="P139" i="3"/>
  <c r="U139" i="3"/>
  <c r="Q139" i="3"/>
  <c r="W139" i="3"/>
  <c r="X139" i="3"/>
  <c r="Y139" i="3"/>
  <c r="S139" i="3"/>
  <c r="T139" i="3"/>
  <c r="AS33" i="3"/>
  <c r="R143" i="3"/>
  <c r="V143" i="3"/>
  <c r="S143" i="3"/>
  <c r="X143" i="3"/>
  <c r="T143" i="3"/>
  <c r="Y143" i="3"/>
  <c r="P143" i="3"/>
  <c r="Q143" i="3"/>
  <c r="U143" i="3"/>
  <c r="W143" i="3"/>
  <c r="AS37" i="3"/>
  <c r="R147" i="3"/>
  <c r="V147" i="3"/>
  <c r="P147" i="3"/>
  <c r="U147" i="3"/>
  <c r="Q147" i="3"/>
  <c r="W147" i="3"/>
  <c r="S147" i="3"/>
  <c r="T147" i="3"/>
  <c r="X147" i="3"/>
  <c r="Y147" i="3"/>
  <c r="AS41" i="3"/>
  <c r="R151" i="3"/>
  <c r="V151" i="3"/>
  <c r="S151" i="3"/>
  <c r="X151" i="3"/>
  <c r="Q151" i="3"/>
  <c r="Y151" i="3"/>
  <c r="T151" i="3"/>
  <c r="U151" i="3"/>
  <c r="P151" i="3"/>
  <c r="W151" i="3"/>
  <c r="AS45" i="3"/>
  <c r="R155" i="3"/>
  <c r="V155" i="3"/>
  <c r="P155" i="3"/>
  <c r="U155" i="3"/>
  <c r="T155" i="3"/>
  <c r="W155" i="3"/>
  <c r="Q155" i="3"/>
  <c r="X155" i="3"/>
  <c r="S155" i="3"/>
  <c r="Y155" i="3"/>
  <c r="AS49" i="3"/>
  <c r="R159" i="3"/>
  <c r="V159" i="3"/>
  <c r="S159" i="3"/>
  <c r="X159" i="3"/>
  <c r="P159" i="3"/>
  <c r="W159" i="3"/>
  <c r="Q159" i="3"/>
  <c r="Y159" i="3"/>
  <c r="T159" i="3"/>
  <c r="U159" i="3"/>
  <c r="AS53" i="3"/>
  <c r="R163" i="3"/>
  <c r="V163" i="3"/>
  <c r="P163" i="3"/>
  <c r="U163" i="3"/>
  <c r="S163" i="3"/>
  <c r="Y163" i="3"/>
  <c r="T163" i="3"/>
  <c r="W163" i="3"/>
  <c r="Q163" i="3"/>
  <c r="X163" i="3"/>
  <c r="AQ10" i="3"/>
  <c r="T63" i="3"/>
  <c r="V63" i="3"/>
  <c r="Q63" i="3"/>
  <c r="S63" i="3"/>
  <c r="Y63" i="3"/>
  <c r="P63" i="3"/>
  <c r="U63" i="3"/>
  <c r="W63" i="3"/>
  <c r="AR8" i="3"/>
  <c r="R63" i="3"/>
  <c r="X63" i="3"/>
  <c r="R67" i="3"/>
  <c r="V67" i="3"/>
  <c r="Q67" i="3"/>
  <c r="AR12" i="3"/>
  <c r="T67" i="3"/>
  <c r="Y67" i="3"/>
  <c r="U67" i="3"/>
  <c r="W67" i="3"/>
  <c r="S67" i="3"/>
  <c r="X67" i="3"/>
  <c r="P67" i="3"/>
  <c r="R71" i="3"/>
  <c r="V71" i="3"/>
  <c r="Q71" i="3"/>
  <c r="AR16" i="3"/>
  <c r="T71" i="3"/>
  <c r="Y71" i="3"/>
  <c r="U71" i="3"/>
  <c r="W71" i="3"/>
  <c r="P71" i="3"/>
  <c r="S71" i="3"/>
  <c r="X71" i="3"/>
  <c r="AR20" i="3"/>
  <c r="R75" i="3"/>
  <c r="V75" i="3"/>
  <c r="Q75" i="3"/>
  <c r="T75" i="3"/>
  <c r="Y75" i="3"/>
  <c r="U75" i="3"/>
  <c r="P75" i="3"/>
  <c r="W75" i="3"/>
  <c r="S75" i="3"/>
  <c r="X75" i="3"/>
  <c r="R79" i="3"/>
  <c r="V79" i="3"/>
  <c r="Q79" i="3"/>
  <c r="T79" i="3"/>
  <c r="Y79" i="3"/>
  <c r="P79" i="3"/>
  <c r="AR24" i="3"/>
  <c r="U79" i="3"/>
  <c r="W79" i="3"/>
  <c r="S79" i="3"/>
  <c r="X79" i="3"/>
  <c r="R83" i="3"/>
  <c r="V83" i="3"/>
  <c r="Q83" i="3"/>
  <c r="T83" i="3"/>
  <c r="Y83" i="3"/>
  <c r="U83" i="3"/>
  <c r="AR28" i="3"/>
  <c r="W83" i="3"/>
  <c r="S83" i="3"/>
  <c r="X83" i="3"/>
  <c r="P83" i="3"/>
  <c r="R87" i="3"/>
  <c r="V87" i="3"/>
  <c r="Q87" i="3"/>
  <c r="AR32" i="3"/>
  <c r="T87" i="3"/>
  <c r="Y87" i="3"/>
  <c r="U87" i="3"/>
  <c r="W87" i="3"/>
  <c r="P87" i="3"/>
  <c r="S87" i="3"/>
  <c r="X87" i="3"/>
  <c r="AR36" i="3"/>
  <c r="R91" i="3"/>
  <c r="V91" i="3"/>
  <c r="Q91" i="3"/>
  <c r="T91" i="3"/>
  <c r="Y91" i="3"/>
  <c r="U91" i="3"/>
  <c r="P91" i="3"/>
  <c r="W91" i="3"/>
  <c r="S91" i="3"/>
  <c r="X91" i="3"/>
  <c r="R95" i="3"/>
  <c r="V95" i="3"/>
  <c r="Q95" i="3"/>
  <c r="T95" i="3"/>
  <c r="Y95" i="3"/>
  <c r="P95" i="3"/>
  <c r="U95" i="3"/>
  <c r="W95" i="3"/>
  <c r="AR40" i="3"/>
  <c r="S95" i="3"/>
  <c r="X95" i="3"/>
  <c r="R99" i="3"/>
  <c r="V99" i="3"/>
  <c r="Q99" i="3"/>
  <c r="AR44" i="3"/>
  <c r="T99" i="3"/>
  <c r="Y99" i="3"/>
  <c r="U99" i="3"/>
  <c r="W99" i="3"/>
  <c r="S99" i="3"/>
  <c r="X99" i="3"/>
  <c r="P99" i="3"/>
  <c r="R103" i="3"/>
  <c r="V103" i="3"/>
  <c r="Q103" i="3"/>
  <c r="AR48" i="3"/>
  <c r="T103" i="3"/>
  <c r="Y103" i="3"/>
  <c r="U103" i="3"/>
  <c r="W103" i="3"/>
  <c r="P103" i="3"/>
  <c r="S103" i="3"/>
  <c r="X103" i="3"/>
  <c r="AR52" i="3"/>
  <c r="R107" i="3"/>
  <c r="V107" i="3"/>
  <c r="Q107" i="3"/>
  <c r="T107" i="3"/>
  <c r="Y107" i="3"/>
  <c r="U107" i="3"/>
  <c r="P107" i="3"/>
  <c r="W107" i="3"/>
  <c r="S107" i="3"/>
  <c r="X107" i="3"/>
  <c r="P116" i="3"/>
  <c r="T116" i="3"/>
  <c r="X116" i="3"/>
  <c r="AS6" i="3"/>
  <c r="Q116" i="3"/>
  <c r="V116" i="3"/>
  <c r="R116" i="3"/>
  <c r="W116" i="3"/>
  <c r="S116" i="3"/>
  <c r="U116" i="3"/>
  <c r="Y116" i="3"/>
  <c r="P120" i="3"/>
  <c r="T120" i="3"/>
  <c r="X120" i="3"/>
  <c r="S120" i="3"/>
  <c r="Y120" i="3"/>
  <c r="U120" i="3"/>
  <c r="V120" i="3"/>
  <c r="AS10" i="3"/>
  <c r="W120" i="3"/>
  <c r="Q120" i="3"/>
  <c r="R120" i="3"/>
  <c r="P124" i="3"/>
  <c r="T124" i="3"/>
  <c r="X124" i="3"/>
  <c r="Q124" i="3"/>
  <c r="V124" i="3"/>
  <c r="R124" i="3"/>
  <c r="W124" i="3"/>
  <c r="Y124" i="3"/>
  <c r="AS14" i="3"/>
  <c r="S124" i="3"/>
  <c r="U124" i="3"/>
  <c r="P128" i="3"/>
  <c r="T128" i="3"/>
  <c r="X128" i="3"/>
  <c r="S128" i="3"/>
  <c r="Y128" i="3"/>
  <c r="AS18" i="3"/>
  <c r="U128" i="3"/>
  <c r="Q128" i="3"/>
  <c r="R128" i="3"/>
  <c r="V128" i="3"/>
  <c r="W128" i="3"/>
  <c r="P132" i="3"/>
  <c r="T132" i="3"/>
  <c r="X132" i="3"/>
  <c r="AS22" i="3"/>
  <c r="Q132" i="3"/>
  <c r="V132" i="3"/>
  <c r="R132" i="3"/>
  <c r="W132" i="3"/>
  <c r="S132" i="3"/>
  <c r="U132" i="3"/>
  <c r="Y132" i="3"/>
  <c r="P136" i="3"/>
  <c r="T136" i="3"/>
  <c r="X136" i="3"/>
  <c r="S136" i="3"/>
  <c r="Y136" i="3"/>
  <c r="U136" i="3"/>
  <c r="V136" i="3"/>
  <c r="W136" i="3"/>
  <c r="Q136" i="3"/>
  <c r="AS26" i="3"/>
  <c r="R136" i="3"/>
  <c r="P140" i="3"/>
  <c r="T140" i="3"/>
  <c r="X140" i="3"/>
  <c r="Q140" i="3"/>
  <c r="V140" i="3"/>
  <c r="R140" i="3"/>
  <c r="W140" i="3"/>
  <c r="AS30" i="3"/>
  <c r="Y140" i="3"/>
  <c r="S140" i="3"/>
  <c r="U140" i="3"/>
  <c r="P144" i="3"/>
  <c r="T144" i="3"/>
  <c r="X144" i="3"/>
  <c r="S144" i="3"/>
  <c r="Y144" i="3"/>
  <c r="AS34" i="3"/>
  <c r="U144" i="3"/>
  <c r="Q144" i="3"/>
  <c r="R144" i="3"/>
  <c r="V144" i="3"/>
  <c r="W144" i="3"/>
  <c r="P148" i="3"/>
  <c r="T148" i="3"/>
  <c r="X148" i="3"/>
  <c r="AS38" i="3"/>
  <c r="Q148" i="3"/>
  <c r="V148" i="3"/>
  <c r="R148" i="3"/>
  <c r="W148" i="3"/>
  <c r="S148" i="3"/>
  <c r="U148" i="3"/>
  <c r="Y148" i="3"/>
  <c r="P152" i="3"/>
  <c r="T152" i="3"/>
  <c r="X152" i="3"/>
  <c r="S152" i="3"/>
  <c r="Y152" i="3"/>
  <c r="V152" i="3"/>
  <c r="AS42" i="3"/>
  <c r="Q152" i="3"/>
  <c r="W152" i="3"/>
  <c r="R152" i="3"/>
  <c r="U152" i="3"/>
  <c r="P156" i="3"/>
  <c r="T156" i="3"/>
  <c r="X156" i="3"/>
  <c r="Q156" i="3"/>
  <c r="V156" i="3"/>
  <c r="R156" i="3"/>
  <c r="Y156" i="3"/>
  <c r="S156" i="3"/>
  <c r="AS46" i="3"/>
  <c r="U156" i="3"/>
  <c r="W156" i="3"/>
  <c r="P160" i="3"/>
  <c r="T160" i="3"/>
  <c r="X160" i="3"/>
  <c r="S160" i="3"/>
  <c r="Y160" i="3"/>
  <c r="AS50" i="3"/>
  <c r="U160" i="3"/>
  <c r="V160" i="3"/>
  <c r="Q160" i="3"/>
  <c r="W160" i="3"/>
  <c r="R160" i="3"/>
  <c r="T60" i="3"/>
  <c r="X60" i="3"/>
  <c r="S60" i="3"/>
  <c r="Y60" i="3"/>
  <c r="AR5" i="3"/>
  <c r="V60" i="3"/>
  <c r="W60" i="3"/>
  <c r="Q60" i="3"/>
  <c r="R60" i="3"/>
  <c r="P60" i="3"/>
  <c r="U60" i="3"/>
  <c r="AR9" i="3"/>
  <c r="R64" i="3"/>
  <c r="V64" i="3"/>
  <c r="W64" i="3"/>
  <c r="Q64" i="3"/>
  <c r="S64" i="3"/>
  <c r="X64" i="3"/>
  <c r="P64" i="3"/>
  <c r="T64" i="3"/>
  <c r="Y64" i="3"/>
  <c r="U64" i="3"/>
  <c r="R68" i="3"/>
  <c r="V68" i="3"/>
  <c r="W68" i="3"/>
  <c r="P68" i="3"/>
  <c r="AR13" i="3"/>
  <c r="S68" i="3"/>
  <c r="X68" i="3"/>
  <c r="T68" i="3"/>
  <c r="Y68" i="3"/>
  <c r="U68" i="3"/>
  <c r="Q68" i="3"/>
  <c r="R72" i="3"/>
  <c r="V72" i="3"/>
  <c r="W72" i="3"/>
  <c r="S72" i="3"/>
  <c r="X72" i="3"/>
  <c r="AR17" i="3"/>
  <c r="T72" i="3"/>
  <c r="Y72" i="3"/>
  <c r="Q72" i="3"/>
  <c r="U72" i="3"/>
  <c r="P72" i="3"/>
  <c r="R76" i="3"/>
  <c r="V76" i="3"/>
  <c r="AR21" i="3"/>
  <c r="W76" i="3"/>
  <c r="S76" i="3"/>
  <c r="X76" i="3"/>
  <c r="Q76" i="3"/>
  <c r="T76" i="3"/>
  <c r="Y76" i="3"/>
  <c r="P76" i="3"/>
  <c r="U76" i="3"/>
  <c r="AR25" i="3"/>
  <c r="R80" i="3"/>
  <c r="V80" i="3"/>
  <c r="W80" i="3"/>
  <c r="Q80" i="3"/>
  <c r="S80" i="3"/>
  <c r="X80" i="3"/>
  <c r="P80" i="3"/>
  <c r="T80" i="3"/>
  <c r="Y80" i="3"/>
  <c r="U80" i="3"/>
  <c r="R84" i="3"/>
  <c r="V84" i="3"/>
  <c r="W84" i="3"/>
  <c r="P84" i="3"/>
  <c r="S84" i="3"/>
  <c r="X84" i="3"/>
  <c r="T84" i="3"/>
  <c r="Y84" i="3"/>
  <c r="AR29" i="3"/>
  <c r="U84" i="3"/>
  <c r="Q84" i="3"/>
  <c r="R88" i="3"/>
  <c r="V88" i="3"/>
  <c r="AR33" i="3"/>
  <c r="W88" i="3"/>
  <c r="S88" i="3"/>
  <c r="X88" i="3"/>
  <c r="T88" i="3"/>
  <c r="Y88" i="3"/>
  <c r="Q88" i="3"/>
  <c r="U88" i="3"/>
  <c r="P88" i="3"/>
  <c r="R92" i="3"/>
  <c r="V92" i="3"/>
  <c r="AR37" i="3"/>
  <c r="W92" i="3"/>
  <c r="S92" i="3"/>
  <c r="X92" i="3"/>
  <c r="Q92" i="3"/>
  <c r="T92" i="3"/>
  <c r="Y92" i="3"/>
  <c r="P92" i="3"/>
  <c r="U92" i="3"/>
  <c r="AR41" i="3"/>
  <c r="R96" i="3"/>
  <c r="V96" i="3"/>
  <c r="W96" i="3"/>
  <c r="Q96" i="3"/>
  <c r="S96" i="3"/>
  <c r="X96" i="3"/>
  <c r="P96" i="3"/>
  <c r="T96" i="3"/>
  <c r="Y96" i="3"/>
  <c r="U96" i="3"/>
  <c r="R100" i="3"/>
  <c r="V100" i="3"/>
  <c r="W100" i="3"/>
  <c r="P100" i="3"/>
  <c r="AR45" i="3"/>
  <c r="S100" i="3"/>
  <c r="X100" i="3"/>
  <c r="T100" i="3"/>
  <c r="Y100" i="3"/>
  <c r="U100" i="3"/>
  <c r="Q100" i="3"/>
  <c r="R104" i="3"/>
  <c r="V104" i="3"/>
  <c r="W104" i="3"/>
  <c r="S104" i="3"/>
  <c r="X104" i="3"/>
  <c r="AR49" i="3"/>
  <c r="T104" i="3"/>
  <c r="Y104" i="3"/>
  <c r="Q104" i="3"/>
  <c r="U104" i="3"/>
  <c r="P104" i="3"/>
  <c r="R108" i="3"/>
  <c r="V108" i="3"/>
  <c r="AR53" i="3"/>
  <c r="W108" i="3"/>
  <c r="S108" i="3"/>
  <c r="X108" i="3"/>
  <c r="Q108" i="3"/>
  <c r="T108" i="3"/>
  <c r="Y108" i="3"/>
  <c r="P108" i="3"/>
  <c r="U108" i="3"/>
  <c r="R117" i="3"/>
  <c r="V117" i="3"/>
  <c r="Q117" i="3"/>
  <c r="W117" i="3"/>
  <c r="AS7" i="3"/>
  <c r="S117" i="3"/>
  <c r="X117" i="3"/>
  <c r="T117" i="3"/>
  <c r="U117" i="3"/>
  <c r="Y117" i="3"/>
  <c r="P117" i="3"/>
  <c r="R121" i="3"/>
  <c r="V121" i="3"/>
  <c r="AS11" i="3"/>
  <c r="T121" i="3"/>
  <c r="Y121" i="3"/>
  <c r="P121" i="3"/>
  <c r="U121" i="3"/>
  <c r="W121" i="3"/>
  <c r="X121" i="3"/>
  <c r="Q121" i="3"/>
  <c r="S121" i="3"/>
  <c r="R125" i="3"/>
  <c r="V125" i="3"/>
  <c r="Q125" i="3"/>
  <c r="W125" i="3"/>
  <c r="S125" i="3"/>
  <c r="X125" i="3"/>
  <c r="Y125" i="3"/>
  <c r="P125" i="3"/>
  <c r="T125" i="3"/>
  <c r="AS15" i="3"/>
  <c r="U125" i="3"/>
  <c r="R129" i="3"/>
  <c r="V129" i="3"/>
  <c r="T129" i="3"/>
  <c r="Y129" i="3"/>
  <c r="P129" i="3"/>
  <c r="U129" i="3"/>
  <c r="AS19" i="3"/>
  <c r="Q129" i="3"/>
  <c r="S129" i="3"/>
  <c r="W129" i="3"/>
  <c r="X129" i="3"/>
  <c r="R133" i="3"/>
  <c r="V133" i="3"/>
  <c r="Q133" i="3"/>
  <c r="W133" i="3"/>
  <c r="AS23" i="3"/>
  <c r="S133" i="3"/>
  <c r="X133" i="3"/>
  <c r="T133" i="3"/>
  <c r="U133" i="3"/>
  <c r="Y133" i="3"/>
  <c r="P133" i="3"/>
  <c r="R137" i="3"/>
  <c r="V137" i="3"/>
  <c r="AS27" i="3"/>
  <c r="T137" i="3"/>
  <c r="Y137" i="3"/>
  <c r="P137" i="3"/>
  <c r="U137" i="3"/>
  <c r="W137" i="3"/>
  <c r="X137" i="3"/>
  <c r="Q137" i="3"/>
  <c r="S137" i="3"/>
  <c r="R141" i="3"/>
  <c r="V141" i="3"/>
  <c r="Q141" i="3"/>
  <c r="W141" i="3"/>
  <c r="S141" i="3"/>
  <c r="X141" i="3"/>
  <c r="Y141" i="3"/>
  <c r="AS31" i="3"/>
  <c r="P141" i="3"/>
  <c r="T141" i="3"/>
  <c r="U141" i="3"/>
  <c r="R145" i="3"/>
  <c r="V145" i="3"/>
  <c r="T145" i="3"/>
  <c r="Y145" i="3"/>
  <c r="P145" i="3"/>
  <c r="U145" i="3"/>
  <c r="Q145" i="3"/>
  <c r="S145" i="3"/>
  <c r="AS35" i="3"/>
  <c r="W145" i="3"/>
  <c r="X145" i="3"/>
  <c r="R149" i="3"/>
  <c r="V149" i="3"/>
  <c r="Q149" i="3"/>
  <c r="W149" i="3"/>
  <c r="AS39" i="3"/>
  <c r="S149" i="3"/>
  <c r="X149" i="3"/>
  <c r="T149" i="3"/>
  <c r="U149" i="3"/>
  <c r="Y149" i="3"/>
  <c r="P149" i="3"/>
  <c r="R153" i="3"/>
  <c r="V153" i="3"/>
  <c r="AS43" i="3"/>
  <c r="T153" i="3"/>
  <c r="Y153" i="3"/>
  <c r="S153" i="3"/>
  <c r="U153" i="3"/>
  <c r="P153" i="3"/>
  <c r="W153" i="3"/>
  <c r="Q153" i="3"/>
  <c r="X153" i="3"/>
  <c r="R157" i="3"/>
  <c r="V157" i="3"/>
  <c r="Q157" i="3"/>
  <c r="W157" i="3"/>
  <c r="U157" i="3"/>
  <c r="P157" i="3"/>
  <c r="X157" i="3"/>
  <c r="S157" i="3"/>
  <c r="Y157" i="3"/>
  <c r="AS47" i="3"/>
  <c r="T157" i="3"/>
  <c r="R161" i="3"/>
  <c r="V161" i="3"/>
  <c r="T161" i="3"/>
  <c r="Y161" i="3"/>
  <c r="AS51" i="3"/>
  <c r="Q161" i="3"/>
  <c r="X161" i="3"/>
  <c r="S161" i="3"/>
  <c r="U161" i="3"/>
  <c r="P161" i="3"/>
  <c r="W161" i="3"/>
  <c r="T61" i="3"/>
  <c r="X61" i="3"/>
  <c r="V61" i="3"/>
  <c r="U61" i="3"/>
  <c r="W61" i="3"/>
  <c r="AR6" i="3"/>
  <c r="R61" i="3"/>
  <c r="Y61" i="3"/>
  <c r="Q61" i="3"/>
  <c r="S61" i="3"/>
  <c r="P61" i="3"/>
  <c r="R65" i="3"/>
  <c r="V65" i="3"/>
  <c r="AR10" i="3"/>
  <c r="T65" i="3"/>
  <c r="Y65" i="3"/>
  <c r="U65" i="3"/>
  <c r="Q65" i="3"/>
  <c r="W65" i="3"/>
  <c r="P65" i="3"/>
  <c r="S65" i="3"/>
  <c r="X65" i="3"/>
  <c r="AR14" i="3"/>
  <c r="R69" i="3"/>
  <c r="V69" i="3"/>
  <c r="T69" i="3"/>
  <c r="Y69" i="3"/>
  <c r="Q69" i="3"/>
  <c r="U69" i="3"/>
  <c r="P69" i="3"/>
  <c r="W69" i="3"/>
  <c r="S69" i="3"/>
  <c r="X69" i="3"/>
  <c r="R73" i="3"/>
  <c r="V73" i="3"/>
  <c r="T73" i="3"/>
  <c r="Y73" i="3"/>
  <c r="P73" i="3"/>
  <c r="U73" i="3"/>
  <c r="W73" i="3"/>
  <c r="AR18" i="3"/>
  <c r="S73" i="3"/>
  <c r="X73" i="3"/>
  <c r="Q73" i="3"/>
  <c r="R77" i="3"/>
  <c r="V77" i="3"/>
  <c r="AR22" i="3"/>
  <c r="T77" i="3"/>
  <c r="Y77" i="3"/>
  <c r="U77" i="3"/>
  <c r="W77" i="3"/>
  <c r="Q77" i="3"/>
  <c r="S77" i="3"/>
  <c r="X77" i="3"/>
  <c r="P77" i="3"/>
  <c r="R81" i="3"/>
  <c r="V81" i="3"/>
  <c r="AR26" i="3"/>
  <c r="T81" i="3"/>
  <c r="Y81" i="3"/>
  <c r="U81" i="3"/>
  <c r="Q81" i="3"/>
  <c r="W81" i="3"/>
  <c r="P81" i="3"/>
  <c r="S81" i="3"/>
  <c r="X81" i="3"/>
  <c r="AR30" i="3"/>
  <c r="R85" i="3"/>
  <c r="V85" i="3"/>
  <c r="T85" i="3"/>
  <c r="Y85" i="3"/>
  <c r="Q85" i="3"/>
  <c r="U85" i="3"/>
  <c r="P85" i="3"/>
  <c r="W85" i="3"/>
  <c r="S85" i="3"/>
  <c r="X85" i="3"/>
  <c r="R89" i="3"/>
  <c r="V89" i="3"/>
  <c r="T89" i="3"/>
  <c r="Y89" i="3"/>
  <c r="P89" i="3"/>
  <c r="AR34" i="3"/>
  <c r="U89" i="3"/>
  <c r="W89" i="3"/>
  <c r="S89" i="3"/>
  <c r="X89" i="3"/>
  <c r="Q89" i="3"/>
  <c r="R93" i="3"/>
  <c r="V93" i="3"/>
  <c r="T93" i="3"/>
  <c r="Y93" i="3"/>
  <c r="U93" i="3"/>
  <c r="AR38" i="3"/>
  <c r="W93" i="3"/>
  <c r="Q93" i="3"/>
  <c r="S93" i="3"/>
  <c r="X93" i="3"/>
  <c r="P93" i="3"/>
  <c r="R97" i="3"/>
  <c r="V97" i="3"/>
  <c r="AR42" i="3"/>
  <c r="T97" i="3"/>
  <c r="Y97" i="3"/>
  <c r="U97" i="3"/>
  <c r="Q97" i="3"/>
  <c r="W97" i="3"/>
  <c r="P97" i="3"/>
  <c r="S97" i="3"/>
  <c r="X97" i="3"/>
  <c r="AR46" i="3"/>
  <c r="R101" i="3"/>
  <c r="V101" i="3"/>
  <c r="T101" i="3"/>
  <c r="Y101" i="3"/>
  <c r="Q101" i="3"/>
  <c r="U101" i="3"/>
  <c r="P101" i="3"/>
  <c r="W101" i="3"/>
  <c r="S101" i="3"/>
  <c r="X101" i="3"/>
  <c r="R105" i="3"/>
  <c r="V105" i="3"/>
  <c r="T105" i="3"/>
  <c r="Y105" i="3"/>
  <c r="P105" i="3"/>
  <c r="U105" i="3"/>
  <c r="W105" i="3"/>
  <c r="AR50" i="3"/>
  <c r="S105" i="3"/>
  <c r="X105" i="3"/>
  <c r="Q105" i="3"/>
  <c r="Y114" i="3"/>
  <c r="U114" i="3"/>
  <c r="Q114" i="3"/>
  <c r="AS4" i="3"/>
  <c r="X114" i="3"/>
  <c r="S114" i="3"/>
  <c r="R114" i="3"/>
  <c r="W114" i="3"/>
  <c r="P114" i="3"/>
  <c r="V114" i="3"/>
  <c r="T114" i="3"/>
  <c r="P118" i="3"/>
  <c r="T118" i="3"/>
  <c r="X118" i="3"/>
  <c r="R118" i="3"/>
  <c r="W118" i="3"/>
  <c r="S118" i="3"/>
  <c r="Y118" i="3"/>
  <c r="AS8" i="3"/>
  <c r="U118" i="3"/>
  <c r="V118" i="3"/>
  <c r="Q118" i="3"/>
  <c r="P122" i="3"/>
  <c r="T122" i="3"/>
  <c r="X122" i="3"/>
  <c r="U122" i="3"/>
  <c r="AS12" i="3"/>
  <c r="Q122" i="3"/>
  <c r="V122" i="3"/>
  <c r="W122" i="3"/>
  <c r="Y122" i="3"/>
  <c r="R122" i="3"/>
  <c r="S122" i="3"/>
  <c r="P126" i="3"/>
  <c r="T126" i="3"/>
  <c r="X126" i="3"/>
  <c r="AS16" i="3"/>
  <c r="R126" i="3"/>
  <c r="W126" i="3"/>
  <c r="S126" i="3"/>
  <c r="Y126" i="3"/>
  <c r="Q126" i="3"/>
  <c r="U126" i="3"/>
  <c r="V126" i="3"/>
  <c r="P130" i="3"/>
  <c r="T130" i="3"/>
  <c r="X130" i="3"/>
  <c r="U130" i="3"/>
  <c r="Q130" i="3"/>
  <c r="V130" i="3"/>
  <c r="R130" i="3"/>
  <c r="AS20" i="3"/>
  <c r="S130" i="3"/>
  <c r="W130" i="3"/>
  <c r="Y130" i="3"/>
  <c r="P134" i="3"/>
  <c r="T134" i="3"/>
  <c r="X134" i="3"/>
  <c r="R134" i="3"/>
  <c r="W134" i="3"/>
  <c r="S134" i="3"/>
  <c r="Y134" i="3"/>
  <c r="U134" i="3"/>
  <c r="V134" i="3"/>
  <c r="AS24" i="3"/>
  <c r="Q134" i="3"/>
  <c r="P138" i="3"/>
  <c r="T138" i="3"/>
  <c r="X138" i="3"/>
  <c r="U138" i="3"/>
  <c r="AS28" i="3"/>
  <c r="Q138" i="3"/>
  <c r="V138" i="3"/>
  <c r="W138" i="3"/>
  <c r="Y138" i="3"/>
  <c r="R138" i="3"/>
  <c r="S138" i="3"/>
  <c r="P142" i="3"/>
  <c r="T142" i="3"/>
  <c r="X142" i="3"/>
  <c r="AS32" i="3"/>
  <c r="R142" i="3"/>
  <c r="W142" i="3"/>
  <c r="S142" i="3"/>
  <c r="Y142" i="3"/>
  <c r="Q142" i="3"/>
  <c r="U142" i="3"/>
  <c r="V142" i="3"/>
  <c r="P146" i="3"/>
  <c r="T146" i="3"/>
  <c r="X146" i="3"/>
  <c r="U146" i="3"/>
  <c r="Q146" i="3"/>
  <c r="V146" i="3"/>
  <c r="R146" i="3"/>
  <c r="S146" i="3"/>
  <c r="W146" i="3"/>
  <c r="AS36" i="3"/>
  <c r="Y146" i="3"/>
  <c r="P150" i="3"/>
  <c r="T150" i="3"/>
  <c r="X150" i="3"/>
  <c r="R150" i="3"/>
  <c r="W150" i="3"/>
  <c r="S150" i="3"/>
  <c r="AS40" i="3"/>
  <c r="U150" i="3"/>
  <c r="V150" i="3"/>
  <c r="Y150" i="3"/>
  <c r="Q150" i="3"/>
  <c r="P154" i="3"/>
  <c r="T154" i="3"/>
  <c r="X154" i="3"/>
  <c r="U154" i="3"/>
  <c r="AS44" i="3"/>
  <c r="Q154" i="3"/>
  <c r="W154" i="3"/>
  <c r="R154" i="3"/>
  <c r="Y154" i="3"/>
  <c r="S154" i="3"/>
  <c r="V154" i="3"/>
  <c r="P158" i="3"/>
  <c r="T158" i="3"/>
  <c r="X158" i="3"/>
  <c r="AS48" i="3"/>
  <c r="R158" i="3"/>
  <c r="W158" i="3"/>
  <c r="S158" i="3"/>
  <c r="U158" i="3"/>
  <c r="V158" i="3"/>
  <c r="Q158" i="3"/>
  <c r="Y158" i="3"/>
  <c r="P162" i="3"/>
  <c r="T162" i="3"/>
  <c r="X162" i="3"/>
  <c r="U162" i="3"/>
  <c r="V162" i="3"/>
  <c r="AS52" i="3"/>
  <c r="Q162" i="3"/>
  <c r="W162" i="3"/>
  <c r="R162" i="3"/>
  <c r="Y162" i="3"/>
  <c r="S162" i="3"/>
  <c r="O164" i="3"/>
  <c r="O109" i="3"/>
  <c r="O5" i="3"/>
  <c r="O6" i="3"/>
  <c r="O7" i="3"/>
  <c r="O8" i="3"/>
  <c r="O9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4" i="3"/>
  <c r="Z32" i="3" l="1"/>
  <c r="R32" i="3"/>
  <c r="Y32" i="3"/>
  <c r="AA32" i="3"/>
  <c r="T32" i="3"/>
  <c r="U32" i="3"/>
  <c r="X32" i="3"/>
  <c r="Q32" i="3"/>
  <c r="W32" i="3"/>
  <c r="P32" i="3"/>
  <c r="V32" i="3"/>
  <c r="S32" i="3"/>
  <c r="X28" i="3"/>
  <c r="Q28" i="3"/>
  <c r="V28" i="3"/>
  <c r="W28" i="3"/>
  <c r="T28" i="3"/>
  <c r="Z28" i="3"/>
  <c r="P28" i="3"/>
  <c r="AA28" i="3"/>
  <c r="Y28" i="3"/>
  <c r="R28" i="3"/>
  <c r="S28" i="3"/>
  <c r="U28" i="3"/>
  <c r="T31" i="3"/>
  <c r="S31" i="3"/>
  <c r="U31" i="3"/>
  <c r="P31" i="3"/>
  <c r="Z31" i="3"/>
  <c r="W31" i="3"/>
  <c r="Y31" i="3"/>
  <c r="V31" i="3"/>
  <c r="Q31" i="3"/>
  <c r="AA31" i="3"/>
  <c r="R31" i="3"/>
  <c r="X31" i="3"/>
  <c r="P30" i="3"/>
  <c r="Z30" i="3"/>
  <c r="Q30" i="3"/>
  <c r="V30" i="3"/>
  <c r="U30" i="3"/>
  <c r="W30" i="3"/>
  <c r="X30" i="3"/>
  <c r="R30" i="3"/>
  <c r="Y30" i="3"/>
  <c r="T30" i="3"/>
  <c r="AA30" i="3"/>
  <c r="S30" i="3"/>
  <c r="V29" i="3"/>
  <c r="Q29" i="3"/>
  <c r="X29" i="3"/>
  <c r="AA29" i="3"/>
  <c r="W29" i="3"/>
  <c r="Y29" i="3"/>
  <c r="T29" i="3"/>
  <c r="S29" i="3"/>
  <c r="U29" i="3"/>
  <c r="P29" i="3"/>
  <c r="Z29" i="3"/>
  <c r="R29" i="3"/>
  <c r="AA164" i="3"/>
  <c r="AO11" i="3" s="1"/>
  <c r="Z164" i="3"/>
  <c r="AN11" i="3" s="1"/>
  <c r="AA109" i="3"/>
  <c r="AO10" i="3" s="1"/>
  <c r="Z109" i="3"/>
  <c r="AN10" i="3" s="1"/>
  <c r="AQ47" i="3"/>
  <c r="AQ43" i="3"/>
  <c r="AQ35" i="3"/>
  <c r="AQ27" i="3"/>
  <c r="AQ19" i="3"/>
  <c r="AQ11" i="3"/>
  <c r="AQ50" i="3"/>
  <c r="AQ46" i="3"/>
  <c r="AQ38" i="3"/>
  <c r="AQ30" i="3"/>
  <c r="AQ22" i="3"/>
  <c r="AQ14" i="3"/>
  <c r="AQ5" i="3"/>
  <c r="AQ49" i="3"/>
  <c r="AQ29" i="3"/>
  <c r="AQ51" i="3"/>
  <c r="AQ39" i="3"/>
  <c r="AQ31" i="3"/>
  <c r="AQ23" i="3"/>
  <c r="AQ15" i="3"/>
  <c r="AQ6" i="3"/>
  <c r="AQ42" i="3"/>
  <c r="AQ34" i="3"/>
  <c r="AQ26" i="3"/>
  <c r="AQ18" i="3"/>
  <c r="AQ9" i="3"/>
  <c r="AQ53" i="3"/>
  <c r="AQ45" i="3"/>
  <c r="AQ41" i="3"/>
  <c r="AQ37" i="3"/>
  <c r="AQ33" i="3"/>
  <c r="AQ25" i="3"/>
  <c r="AQ21" i="3"/>
  <c r="AQ17" i="3"/>
  <c r="AQ13" i="3"/>
  <c r="AQ8" i="3"/>
  <c r="AQ52" i="3"/>
  <c r="AQ48" i="3"/>
  <c r="AQ44" i="3"/>
  <c r="AQ40" i="3"/>
  <c r="AQ36" i="3"/>
  <c r="AQ32" i="3"/>
  <c r="AQ28" i="3"/>
  <c r="AQ24" i="3"/>
  <c r="AQ20" i="3"/>
  <c r="AQ16" i="3"/>
  <c r="AQ12" i="3"/>
  <c r="AQ7" i="3"/>
  <c r="V164" i="3"/>
  <c r="AJ11" i="3" s="1"/>
  <c r="V109" i="3"/>
  <c r="S164" i="3"/>
  <c r="AG11" i="3" s="1"/>
  <c r="Q164" i="3"/>
  <c r="AE11" i="3" s="1"/>
  <c r="R164" i="3"/>
  <c r="AF11" i="3" s="1"/>
  <c r="X164" i="3"/>
  <c r="AL11" i="3" s="1"/>
  <c r="Y164" i="3"/>
  <c r="AM11" i="3" s="1"/>
  <c r="W164" i="3"/>
  <c r="AK11" i="3" s="1"/>
  <c r="T164" i="3"/>
  <c r="AH11" i="3" s="1"/>
  <c r="U164" i="3"/>
  <c r="AI11" i="3" s="1"/>
  <c r="P164" i="3"/>
  <c r="AD11" i="3" s="1"/>
  <c r="U109" i="3"/>
  <c r="AI10" i="3" s="1"/>
  <c r="Q109" i="3"/>
  <c r="AE10" i="3" s="1"/>
  <c r="T109" i="3"/>
  <c r="AH10" i="3" s="1"/>
  <c r="X109" i="3"/>
  <c r="AL10" i="3" s="1"/>
  <c r="S109" i="3"/>
  <c r="AG10" i="3" s="1"/>
  <c r="R109" i="3"/>
  <c r="AF10" i="3" s="1"/>
  <c r="P109" i="3"/>
  <c r="AD10" i="3" s="1"/>
  <c r="W109" i="3"/>
  <c r="AK10" i="3" s="1"/>
  <c r="Y109" i="3"/>
  <c r="AM10" i="3" s="1"/>
  <c r="O54" i="3"/>
  <c r="AV4" i="3" l="1"/>
  <c r="AV6" i="3"/>
  <c r="AV10" i="3"/>
  <c r="AV14" i="3"/>
  <c r="AV5" i="3"/>
  <c r="AV9" i="3"/>
  <c r="AV13" i="3"/>
  <c r="AV8" i="3"/>
  <c r="AV12" i="3"/>
  <c r="AV16" i="3"/>
  <c r="AV20" i="3"/>
  <c r="AV24" i="3"/>
  <c r="AV28" i="3"/>
  <c r="AV32" i="3"/>
  <c r="AV36" i="3"/>
  <c r="AV40" i="3"/>
  <c r="AV44" i="3"/>
  <c r="AV48" i="3"/>
  <c r="AV52" i="3"/>
  <c r="AS63" i="3"/>
  <c r="AS67" i="3"/>
  <c r="AS71" i="3"/>
  <c r="AS75" i="3"/>
  <c r="AS79" i="3"/>
  <c r="AS83" i="3"/>
  <c r="AS87" i="3"/>
  <c r="AS91" i="3"/>
  <c r="AV7" i="3"/>
  <c r="AV11" i="3"/>
  <c r="AV15" i="3"/>
  <c r="AV19" i="3"/>
  <c r="AV23" i="3"/>
  <c r="AV27" i="3"/>
  <c r="AV31" i="3"/>
  <c r="AV35" i="3"/>
  <c r="AV39" i="3"/>
  <c r="AV43" i="3"/>
  <c r="AV47" i="3"/>
  <c r="AV51" i="3"/>
  <c r="AS62" i="3"/>
  <c r="AS66" i="3"/>
  <c r="AS70" i="3"/>
  <c r="AS74" i="3"/>
  <c r="AS78" i="3"/>
  <c r="AS82" i="3"/>
  <c r="AS86" i="3"/>
  <c r="AS90" i="3"/>
  <c r="AV18" i="3"/>
  <c r="AV26" i="3"/>
  <c r="AV34" i="3"/>
  <c r="AV42" i="3"/>
  <c r="AV50" i="3"/>
  <c r="AS65" i="3"/>
  <c r="AS73" i="3"/>
  <c r="AS81" i="3"/>
  <c r="AS89" i="3"/>
  <c r="AS94" i="3"/>
  <c r="AS98" i="3"/>
  <c r="AS102" i="3"/>
  <c r="AS106" i="3"/>
  <c r="AV30" i="3"/>
  <c r="AV46" i="3"/>
  <c r="AS69" i="3"/>
  <c r="AS85" i="3"/>
  <c r="AS100" i="3"/>
  <c r="AS108" i="3"/>
  <c r="AV25" i="3"/>
  <c r="AV41" i="3"/>
  <c r="AS64" i="3"/>
  <c r="AS80" i="3"/>
  <c r="AS95" i="3"/>
  <c r="AS103" i="3"/>
  <c r="AV21" i="3"/>
  <c r="AV29" i="3"/>
  <c r="AV37" i="3"/>
  <c r="AV45" i="3"/>
  <c r="AV53" i="3"/>
  <c r="AS68" i="3"/>
  <c r="AS76" i="3"/>
  <c r="AS84" i="3"/>
  <c r="AS92" i="3"/>
  <c r="AS97" i="3"/>
  <c r="AS101" i="3"/>
  <c r="AS105" i="3"/>
  <c r="AS109" i="3"/>
  <c r="AV22" i="3"/>
  <c r="AV38" i="3"/>
  <c r="AS61" i="3"/>
  <c r="AS77" i="3"/>
  <c r="AS93" i="3"/>
  <c r="AS96" i="3"/>
  <c r="AS104" i="3"/>
  <c r="AV17" i="3"/>
  <c r="AV33" i="3"/>
  <c r="AV49" i="3"/>
  <c r="AS72" i="3"/>
  <c r="AS88" i="3"/>
  <c r="AS99" i="3"/>
  <c r="AS107" i="3"/>
  <c r="AS60" i="3"/>
  <c r="V110" i="3"/>
  <c r="AJ10" i="3"/>
  <c r="AU9" i="3" s="1"/>
  <c r="Z165" i="3"/>
  <c r="Z110" i="3"/>
  <c r="AA110" i="3"/>
  <c r="AA165" i="3"/>
  <c r="AA54" i="3"/>
  <c r="Z54" i="3"/>
  <c r="V165" i="3"/>
  <c r="W165" i="3"/>
  <c r="Q165" i="3"/>
  <c r="P165" i="3"/>
  <c r="Y165" i="3"/>
  <c r="S165" i="3"/>
  <c r="U165" i="3"/>
  <c r="X165" i="3"/>
  <c r="T165" i="3"/>
  <c r="R165" i="3"/>
  <c r="Q110" i="3"/>
  <c r="Y110" i="3"/>
  <c r="S110" i="3"/>
  <c r="U110" i="3"/>
  <c r="W110" i="3"/>
  <c r="X110" i="3"/>
  <c r="R110" i="3"/>
  <c r="P110" i="3"/>
  <c r="T110" i="3"/>
  <c r="P54" i="3"/>
  <c r="S54" i="3"/>
  <c r="V54" i="3"/>
  <c r="Y54" i="3"/>
  <c r="X54" i="3"/>
  <c r="U54" i="3"/>
  <c r="R54" i="3"/>
  <c r="W54" i="3"/>
  <c r="Q54" i="3"/>
  <c r="T54" i="3"/>
  <c r="AU40" i="3" l="1"/>
  <c r="AR89" i="3"/>
  <c r="AU11" i="3"/>
  <c r="AR104" i="3"/>
  <c r="AU25" i="3"/>
  <c r="AR82" i="3"/>
  <c r="AU20" i="3"/>
  <c r="AR81" i="3"/>
  <c r="AR74" i="3"/>
  <c r="AU52" i="3"/>
  <c r="AU50" i="3"/>
  <c r="AU43" i="3"/>
  <c r="AR99" i="3"/>
  <c r="AU24" i="3"/>
  <c r="AU53" i="3"/>
  <c r="AU10" i="3"/>
  <c r="AU35" i="3"/>
  <c r="AR83" i="3"/>
  <c r="AR72" i="3"/>
  <c r="AR79" i="3"/>
  <c r="AR106" i="3"/>
  <c r="AR95" i="3"/>
  <c r="AR101" i="3"/>
  <c r="AU37" i="3"/>
  <c r="AR73" i="3"/>
  <c r="AU34" i="3"/>
  <c r="AU4" i="3"/>
  <c r="AR66" i="3"/>
  <c r="AU27" i="3"/>
  <c r="AU13" i="3"/>
  <c r="AR60" i="3"/>
  <c r="AR76" i="3"/>
  <c r="AU18" i="3"/>
  <c r="AR96" i="3"/>
  <c r="AR109" i="3"/>
  <c r="AU42" i="3"/>
  <c r="AU12" i="3"/>
  <c r="AU44" i="3"/>
  <c r="AU33" i="3"/>
  <c r="AR63" i="3"/>
  <c r="AR91" i="3"/>
  <c r="AR64" i="3"/>
  <c r="AR92" i="3"/>
  <c r="AU21" i="3"/>
  <c r="AR65" i="3"/>
  <c r="AU26" i="3"/>
  <c r="AR90" i="3"/>
  <c r="AU51" i="3"/>
  <c r="AU19" i="3"/>
  <c r="AU5" i="3"/>
  <c r="AR102" i="3"/>
  <c r="AU28" i="3"/>
  <c r="AR88" i="3"/>
  <c r="AR108" i="3"/>
  <c r="AR87" i="3"/>
  <c r="AU48" i="3"/>
  <c r="AU16" i="3"/>
  <c r="AR75" i="3"/>
  <c r="AR103" i="3"/>
  <c r="AU41" i="3"/>
  <c r="AR105" i="3"/>
  <c r="AR84" i="3"/>
  <c r="AU45" i="3"/>
  <c r="AR93" i="3"/>
  <c r="AR77" i="3"/>
  <c r="AR61" i="3"/>
  <c r="AU38" i="3"/>
  <c r="AU22" i="3"/>
  <c r="AU6" i="3"/>
  <c r="AR86" i="3"/>
  <c r="AR70" i="3"/>
  <c r="AU47" i="3"/>
  <c r="AU31" i="3"/>
  <c r="AU15" i="3"/>
  <c r="AU8" i="3"/>
  <c r="AR67" i="3"/>
  <c r="AR107" i="3"/>
  <c r="AU49" i="3"/>
  <c r="AR100" i="3"/>
  <c r="AR71" i="3"/>
  <c r="AU32" i="3"/>
  <c r="AR98" i="3"/>
  <c r="AU36" i="3"/>
  <c r="AR80" i="3"/>
  <c r="AU17" i="3"/>
  <c r="AR97" i="3"/>
  <c r="AR68" i="3"/>
  <c r="AU29" i="3"/>
  <c r="AR85" i="3"/>
  <c r="AR69" i="3"/>
  <c r="AU46" i="3"/>
  <c r="AU30" i="3"/>
  <c r="AU14" i="3"/>
  <c r="AR94" i="3"/>
  <c r="AR78" i="3"/>
  <c r="AR62" i="3"/>
  <c r="AU39" i="3"/>
  <c r="AU23" i="3"/>
  <c r="AU7" i="3"/>
  <c r="Y55" i="3"/>
  <c r="AM9" i="3"/>
  <c r="AF9" i="3"/>
  <c r="R55" i="3"/>
  <c r="AJ9" i="3"/>
  <c r="V55" i="3"/>
  <c r="AK9" i="3"/>
  <c r="W55" i="3"/>
  <c r="T55" i="3"/>
  <c r="AH9" i="3"/>
  <c r="U55" i="3"/>
  <c r="AI9" i="3"/>
  <c r="AG9" i="3"/>
  <c r="S55" i="3"/>
  <c r="AN9" i="3"/>
  <c r="Z55" i="3"/>
  <c r="Q55" i="3"/>
  <c r="AE9" i="3"/>
  <c r="X55" i="3"/>
  <c r="AL9" i="3"/>
  <c r="P55" i="3"/>
  <c r="AD9" i="3"/>
  <c r="AO9" i="3"/>
  <c r="AA55" i="3"/>
  <c r="AT8" i="3" l="1"/>
  <c r="AT12" i="3"/>
  <c r="AT7" i="3"/>
  <c r="AW7" i="3" s="1"/>
  <c r="AT11" i="3"/>
  <c r="AW11" i="3" s="1"/>
  <c r="AT15" i="3"/>
  <c r="AT4" i="3"/>
  <c r="AW4" i="3" s="1"/>
  <c r="AT6" i="3"/>
  <c r="AW6" i="3" s="1"/>
  <c r="AT10" i="3"/>
  <c r="AW10" i="3" s="1"/>
  <c r="AT14" i="3"/>
  <c r="AT18" i="3"/>
  <c r="AT22" i="3"/>
  <c r="AW22" i="3" s="1"/>
  <c r="AT26" i="3"/>
  <c r="AW26" i="3" s="1"/>
  <c r="AT30" i="3"/>
  <c r="AT34" i="3"/>
  <c r="AT38" i="3"/>
  <c r="AW38" i="3" s="1"/>
  <c r="AT42" i="3"/>
  <c r="AW42" i="3" s="1"/>
  <c r="AT46" i="3"/>
  <c r="AT50" i="3"/>
  <c r="AQ61" i="3"/>
  <c r="AT61" i="3" s="1"/>
  <c r="AQ65" i="3"/>
  <c r="AQ69" i="3"/>
  <c r="AQ73" i="3"/>
  <c r="AQ77" i="3"/>
  <c r="AQ81" i="3"/>
  <c r="AQ85" i="3"/>
  <c r="AQ89" i="3"/>
  <c r="AQ93" i="3"/>
  <c r="AT5" i="3"/>
  <c r="AW5" i="3" s="1"/>
  <c r="AT9" i="3"/>
  <c r="AT13" i="3"/>
  <c r="AT17" i="3"/>
  <c r="AT21" i="3"/>
  <c r="AT25" i="3"/>
  <c r="AT29" i="3"/>
  <c r="AT33" i="3"/>
  <c r="AT37" i="3"/>
  <c r="AT41" i="3"/>
  <c r="AT45" i="3"/>
  <c r="AT49" i="3"/>
  <c r="AT53" i="3"/>
  <c r="AQ64" i="3"/>
  <c r="AQ68" i="3"/>
  <c r="AQ72" i="3"/>
  <c r="AQ76" i="3"/>
  <c r="AQ80" i="3"/>
  <c r="AQ84" i="3"/>
  <c r="AQ88" i="3"/>
  <c r="AQ92" i="3"/>
  <c r="AT16" i="3"/>
  <c r="AT24" i="3"/>
  <c r="AT32" i="3"/>
  <c r="AT40" i="3"/>
  <c r="AT48" i="3"/>
  <c r="AQ63" i="3"/>
  <c r="AQ71" i="3"/>
  <c r="AQ79" i="3"/>
  <c r="AQ87" i="3"/>
  <c r="AQ96" i="3"/>
  <c r="AQ100" i="3"/>
  <c r="AQ104" i="3"/>
  <c r="AQ108" i="3"/>
  <c r="AQ60" i="3"/>
  <c r="AT36" i="3"/>
  <c r="AT52" i="3"/>
  <c r="AW52" i="3" s="1"/>
  <c r="AQ75" i="3"/>
  <c r="AQ91" i="3"/>
  <c r="AQ98" i="3"/>
  <c r="AQ106" i="3"/>
  <c r="AT31" i="3"/>
  <c r="AT47" i="3"/>
  <c r="AW47" i="3" s="1"/>
  <c r="AQ70" i="3"/>
  <c r="AQ86" i="3"/>
  <c r="AT86" i="3" s="1"/>
  <c r="AV86" i="3" s="1"/>
  <c r="B30" i="4" s="1"/>
  <c r="AQ101" i="3"/>
  <c r="AQ109" i="3"/>
  <c r="AT19" i="3"/>
  <c r="AW19" i="3" s="1"/>
  <c r="AT27" i="3"/>
  <c r="AW27" i="3" s="1"/>
  <c r="AT35" i="3"/>
  <c r="AT43" i="3"/>
  <c r="AW43" i="3" s="1"/>
  <c r="AT51" i="3"/>
  <c r="AW51" i="3" s="1"/>
  <c r="AQ66" i="3"/>
  <c r="AT66" i="3" s="1"/>
  <c r="AV66" i="3" s="1"/>
  <c r="B10" i="4" s="1"/>
  <c r="AQ74" i="3"/>
  <c r="AT74" i="3" s="1"/>
  <c r="AV74" i="3" s="1"/>
  <c r="B18" i="4" s="1"/>
  <c r="AQ82" i="3"/>
  <c r="AT82" i="3" s="1"/>
  <c r="AV82" i="3" s="1"/>
  <c r="B26" i="4" s="1"/>
  <c r="AQ90" i="3"/>
  <c r="AT90" i="3" s="1"/>
  <c r="AQ95" i="3"/>
  <c r="AQ99" i="3"/>
  <c r="AQ103" i="3"/>
  <c r="AQ107" i="3"/>
  <c r="AT20" i="3"/>
  <c r="AW20" i="3" s="1"/>
  <c r="AT28" i="3"/>
  <c r="AW28" i="3" s="1"/>
  <c r="AT44" i="3"/>
  <c r="AW44" i="3" s="1"/>
  <c r="AQ67" i="3"/>
  <c r="AQ83" i="3"/>
  <c r="AQ102" i="3"/>
  <c r="AT23" i="3"/>
  <c r="AT39" i="3"/>
  <c r="AW39" i="3" s="1"/>
  <c r="AQ62" i="3"/>
  <c r="AT62" i="3" s="1"/>
  <c r="AV62" i="3" s="1"/>
  <c r="B6" i="4" s="1"/>
  <c r="AQ78" i="3"/>
  <c r="AT78" i="3" s="1"/>
  <c r="AQ94" i="3"/>
  <c r="AQ97" i="3"/>
  <c r="AQ105" i="3"/>
  <c r="AW9" i="3"/>
  <c r="AW13" i="3"/>
  <c r="AW17" i="3"/>
  <c r="AW21" i="3"/>
  <c r="AW25" i="3"/>
  <c r="AW29" i="3"/>
  <c r="AW33" i="3"/>
  <c r="AW37" i="3"/>
  <c r="AW41" i="3"/>
  <c r="AW45" i="3"/>
  <c r="AW49" i="3"/>
  <c r="AW53" i="3"/>
  <c r="AT69" i="3"/>
  <c r="AW69" i="3" s="1"/>
  <c r="B68" i="4" s="1"/>
  <c r="AT73" i="3"/>
  <c r="AW73" i="3" s="1"/>
  <c r="B72" i="4" s="1"/>
  <c r="AW8" i="3"/>
  <c r="AW16" i="3"/>
  <c r="AW24" i="3"/>
  <c r="AW32" i="3"/>
  <c r="AW40" i="3"/>
  <c r="AW14" i="3"/>
  <c r="AW18" i="3"/>
  <c r="AW30" i="3"/>
  <c r="AW34" i="3"/>
  <c r="AW46" i="3"/>
  <c r="AW50" i="3"/>
  <c r="AW12" i="3"/>
  <c r="AW36" i="3"/>
  <c r="AW15" i="3"/>
  <c r="AW23" i="3"/>
  <c r="AW31" i="3"/>
  <c r="AW35" i="3"/>
  <c r="AW48" i="3"/>
  <c r="AT70" i="3"/>
  <c r="AV70" i="3" s="1"/>
  <c r="B14" i="4" s="1"/>
  <c r="AT102" i="3"/>
  <c r="AV102" i="3" s="1"/>
  <c r="B46" i="4" s="1"/>
  <c r="AT106" i="3"/>
  <c r="AV106" i="3" s="1"/>
  <c r="B50" i="4" s="1"/>
  <c r="AT94" i="3"/>
  <c r="AV94" i="3" s="1"/>
  <c r="B38" i="4" s="1"/>
  <c r="AT98" i="3"/>
  <c r="AV98" i="3" s="1"/>
  <c r="B42" i="4" s="1"/>
  <c r="AX66" i="3" l="1"/>
  <c r="B120" i="4" s="1"/>
  <c r="AV78" i="3"/>
  <c r="B22" i="4" s="1"/>
  <c r="O22" i="4" s="1"/>
  <c r="AX78" i="3"/>
  <c r="B132" i="4" s="1"/>
  <c r="O132" i="4" s="1"/>
  <c r="AW70" i="3"/>
  <c r="B69" i="4" s="1"/>
  <c r="O69" i="4" s="1"/>
  <c r="AX70" i="3"/>
  <c r="B124" i="4" s="1"/>
  <c r="O124" i="4" s="1"/>
  <c r="AW66" i="3"/>
  <c r="B65" i="4" s="1"/>
  <c r="O65" i="4" s="1"/>
  <c r="AW78" i="3"/>
  <c r="B77" i="4" s="1"/>
  <c r="AW86" i="3"/>
  <c r="B85" i="4" s="1"/>
  <c r="O85" i="4" s="1"/>
  <c r="AX86" i="3"/>
  <c r="B140" i="4" s="1"/>
  <c r="AW106" i="3"/>
  <c r="B105" i="4" s="1"/>
  <c r="AX98" i="3"/>
  <c r="B152" i="4" s="1"/>
  <c r="AV90" i="3"/>
  <c r="B34" i="4" s="1"/>
  <c r="AW90" i="3"/>
  <c r="B89" i="4" s="1"/>
  <c r="AW82" i="3"/>
  <c r="B81" i="4" s="1"/>
  <c r="AW102" i="3"/>
  <c r="B101" i="4" s="1"/>
  <c r="O101" i="4" s="1"/>
  <c r="AX102" i="3"/>
  <c r="B156" i="4" s="1"/>
  <c r="AX90" i="3"/>
  <c r="B144" i="4" s="1"/>
  <c r="AX69" i="3"/>
  <c r="B123" i="4" s="1"/>
  <c r="AX82" i="3"/>
  <c r="B136" i="4" s="1"/>
  <c r="O38" i="4"/>
  <c r="O72" i="4"/>
  <c r="O68" i="4"/>
  <c r="AT96" i="3"/>
  <c r="AT105" i="3"/>
  <c r="AV105" i="3" s="1"/>
  <c r="B49" i="4" s="1"/>
  <c r="AT100" i="3"/>
  <c r="AV100" i="3" s="1"/>
  <c r="B44" i="4" s="1"/>
  <c r="AT91" i="3"/>
  <c r="AV91" i="3" s="1"/>
  <c r="B35" i="4" s="1"/>
  <c r="AW98" i="3"/>
  <c r="B97" i="4" s="1"/>
  <c r="AX73" i="3"/>
  <c r="B127" i="4" s="1"/>
  <c r="O26" i="4"/>
  <c r="AT71" i="3"/>
  <c r="AT68" i="3"/>
  <c r="AV68" i="3" s="1"/>
  <c r="B12" i="4" s="1"/>
  <c r="AT92" i="3"/>
  <c r="AT72" i="3"/>
  <c r="AT84" i="3"/>
  <c r="O46" i="4"/>
  <c r="AV73" i="3"/>
  <c r="B17" i="4" s="1"/>
  <c r="AT85" i="3"/>
  <c r="AV85" i="3" s="1"/>
  <c r="B29" i="4" s="1"/>
  <c r="AT103" i="3"/>
  <c r="AV103" i="3" s="1"/>
  <c r="B47" i="4" s="1"/>
  <c r="AT80" i="3"/>
  <c r="AV80" i="3" s="1"/>
  <c r="B24" i="4" s="1"/>
  <c r="AT95" i="3"/>
  <c r="AV95" i="3" s="1"/>
  <c r="B39" i="4" s="1"/>
  <c r="O120" i="4"/>
  <c r="P120" i="4" s="1"/>
  <c r="Q120" i="4" s="1"/>
  <c r="R120" i="4" s="1"/>
  <c r="S120" i="4" s="1"/>
  <c r="T120" i="4" s="1"/>
  <c r="U120" i="4" s="1"/>
  <c r="V120" i="4" s="1"/>
  <c r="W120" i="4" s="1"/>
  <c r="X120" i="4" s="1"/>
  <c r="Y120" i="4" s="1"/>
  <c r="Z120" i="4" s="1"/>
  <c r="AA120" i="4" s="1"/>
  <c r="O42" i="4"/>
  <c r="AW94" i="3"/>
  <c r="B93" i="4" s="1"/>
  <c r="AT64" i="3"/>
  <c r="AV69" i="3"/>
  <c r="B13" i="4" s="1"/>
  <c r="AT97" i="3"/>
  <c r="AV97" i="3" s="1"/>
  <c r="B41" i="4" s="1"/>
  <c r="O10" i="4"/>
  <c r="O18" i="4"/>
  <c r="AT108" i="3"/>
  <c r="AV108" i="3" s="1"/>
  <c r="B52" i="4" s="1"/>
  <c r="AX94" i="3"/>
  <c r="B148" i="4" s="1"/>
  <c r="AW74" i="3"/>
  <c r="B73" i="4" s="1"/>
  <c r="AT81" i="3"/>
  <c r="AT83" i="3"/>
  <c r="AT75" i="3"/>
  <c r="AT63" i="3"/>
  <c r="AV63" i="3" s="1"/>
  <c r="B7" i="4" s="1"/>
  <c r="AT76" i="3"/>
  <c r="AT88" i="3"/>
  <c r="O50" i="4"/>
  <c r="AT77" i="3"/>
  <c r="AT89" i="3"/>
  <c r="AT107" i="3"/>
  <c r="AV107" i="3" s="1"/>
  <c r="B51" i="4" s="1"/>
  <c r="AT67" i="3"/>
  <c r="AT99" i="3"/>
  <c r="AV99" i="3" s="1"/>
  <c r="B43" i="4" s="1"/>
  <c r="AX106" i="3"/>
  <c r="B160" i="4" s="1"/>
  <c r="AT101" i="3"/>
  <c r="AV101" i="3" s="1"/>
  <c r="B45" i="4" s="1"/>
  <c r="AT87" i="3"/>
  <c r="AV87" i="3" s="1"/>
  <c r="B31" i="4" s="1"/>
  <c r="AT65" i="3"/>
  <c r="AV65" i="3" s="1"/>
  <c r="B9" i="4" s="1"/>
  <c r="AT93" i="3"/>
  <c r="AV93" i="3" s="1"/>
  <c r="B37" i="4" s="1"/>
  <c r="AT79" i="3"/>
  <c r="AV79" i="3" s="1"/>
  <c r="B23" i="4" s="1"/>
  <c r="AT109" i="3"/>
  <c r="AV109" i="3" s="1"/>
  <c r="B53" i="4" s="1"/>
  <c r="O14" i="4"/>
  <c r="O30" i="4"/>
  <c r="AT104" i="3"/>
  <c r="AV104" i="3" s="1"/>
  <c r="B48" i="4" s="1"/>
  <c r="AX74" i="3"/>
  <c r="B128" i="4" s="1"/>
  <c r="AW54" i="3"/>
  <c r="AZ5" i="3" s="1"/>
  <c r="BA4" i="4" s="1"/>
  <c r="O6" i="4"/>
  <c r="AX62" i="3"/>
  <c r="B116" i="4" s="1"/>
  <c r="AW62" i="3"/>
  <c r="B61" i="4" s="1"/>
  <c r="AW61" i="3"/>
  <c r="B60" i="4" s="1"/>
  <c r="AX61" i="3"/>
  <c r="B115" i="4" s="1"/>
  <c r="AV61" i="3"/>
  <c r="B5" i="4" s="1"/>
  <c r="AT60" i="3"/>
  <c r="AV60" i="3" s="1"/>
  <c r="B4" i="4" s="1"/>
  <c r="Z50" i="4" l="1"/>
  <c r="V50" i="4"/>
  <c r="R50" i="4"/>
  <c r="Y50" i="4"/>
  <c r="U50" i="4"/>
  <c r="Q50" i="4"/>
  <c r="AA50" i="4"/>
  <c r="S50" i="4"/>
  <c r="X50" i="4"/>
  <c r="W50" i="4"/>
  <c r="P50" i="4"/>
  <c r="T50" i="4"/>
  <c r="AA22" i="4"/>
  <c r="W22" i="4"/>
  <c r="S22" i="4"/>
  <c r="Z22" i="4"/>
  <c r="V22" i="4"/>
  <c r="R22" i="4"/>
  <c r="Y22" i="4"/>
  <c r="U22" i="4"/>
  <c r="Q22" i="4"/>
  <c r="T22" i="4"/>
  <c r="P22" i="4"/>
  <c r="X22" i="4"/>
  <c r="AA26" i="4"/>
  <c r="W26" i="4"/>
  <c r="S26" i="4"/>
  <c r="Z26" i="4"/>
  <c r="V26" i="4"/>
  <c r="R26" i="4"/>
  <c r="Y26" i="4"/>
  <c r="U26" i="4"/>
  <c r="Q26" i="4"/>
  <c r="T26" i="4"/>
  <c r="P26" i="4"/>
  <c r="X26" i="4"/>
  <c r="S72" i="4"/>
  <c r="W72" i="4"/>
  <c r="AA72" i="4"/>
  <c r="T72" i="4"/>
  <c r="X72" i="4"/>
  <c r="P72" i="4"/>
  <c r="Q72" i="4"/>
  <c r="U72" i="4"/>
  <c r="Y72" i="4"/>
  <c r="V72" i="4"/>
  <c r="Z72" i="4"/>
  <c r="R72" i="4"/>
  <c r="R124" i="4"/>
  <c r="V124" i="4"/>
  <c r="Z124" i="4"/>
  <c r="T124" i="4"/>
  <c r="X124" i="4"/>
  <c r="Q124" i="4"/>
  <c r="Y124" i="4"/>
  <c r="S124" i="4"/>
  <c r="AA124" i="4"/>
  <c r="U124" i="4"/>
  <c r="W124" i="4"/>
  <c r="P124" i="4"/>
  <c r="AA42" i="4"/>
  <c r="W42" i="4"/>
  <c r="S42" i="4"/>
  <c r="Z42" i="4"/>
  <c r="V42" i="4"/>
  <c r="R42" i="4"/>
  <c r="Y42" i="4"/>
  <c r="U42" i="4"/>
  <c r="Q42" i="4"/>
  <c r="T42" i="4"/>
  <c r="X42" i="4"/>
  <c r="P42" i="4"/>
  <c r="R65" i="4"/>
  <c r="V65" i="4"/>
  <c r="Z65" i="4"/>
  <c r="S65" i="4"/>
  <c r="W65" i="4"/>
  <c r="AA65" i="4"/>
  <c r="X65" i="4"/>
  <c r="P65" i="4"/>
  <c r="Q65" i="4"/>
  <c r="Y65" i="4"/>
  <c r="T65" i="4"/>
  <c r="U65" i="4"/>
  <c r="Z6" i="4"/>
  <c r="V6" i="4"/>
  <c r="R6" i="4"/>
  <c r="W6" i="4"/>
  <c r="Q6" i="4"/>
  <c r="S6" i="4"/>
  <c r="AA6" i="4"/>
  <c r="U6" i="4"/>
  <c r="X6" i="4"/>
  <c r="P6" i="4"/>
  <c r="Y6" i="4"/>
  <c r="T6" i="4"/>
  <c r="AA30" i="4"/>
  <c r="W30" i="4"/>
  <c r="S30" i="4"/>
  <c r="Z30" i="4"/>
  <c r="V30" i="4"/>
  <c r="R30" i="4"/>
  <c r="Y30" i="4"/>
  <c r="U30" i="4"/>
  <c r="Q30" i="4"/>
  <c r="X30" i="4"/>
  <c r="T30" i="4"/>
  <c r="P30" i="4"/>
  <c r="Z18" i="4"/>
  <c r="V18" i="4"/>
  <c r="R18" i="4"/>
  <c r="Y18" i="4"/>
  <c r="U18" i="4"/>
  <c r="Q18" i="4"/>
  <c r="X18" i="4"/>
  <c r="S18" i="4"/>
  <c r="P18" i="4"/>
  <c r="W18" i="4"/>
  <c r="AA18" i="4"/>
  <c r="T18" i="4"/>
  <c r="AA38" i="4"/>
  <c r="W38" i="4"/>
  <c r="S38" i="4"/>
  <c r="Z38" i="4"/>
  <c r="V38" i="4"/>
  <c r="R38" i="4"/>
  <c r="Y38" i="4"/>
  <c r="U38" i="4"/>
  <c r="Q38" i="4"/>
  <c r="T38" i="4"/>
  <c r="P38" i="4"/>
  <c r="X38" i="4"/>
  <c r="T85" i="4"/>
  <c r="X85" i="4"/>
  <c r="P85" i="4"/>
  <c r="Q85" i="4"/>
  <c r="U85" i="4"/>
  <c r="Y85" i="4"/>
  <c r="R85" i="4"/>
  <c r="V85" i="4"/>
  <c r="Z85" i="4"/>
  <c r="W85" i="4"/>
  <c r="AA85" i="4"/>
  <c r="S85" i="4"/>
  <c r="R69" i="4"/>
  <c r="S69" i="4"/>
  <c r="T69" i="4"/>
  <c r="X69" i="4"/>
  <c r="P69" i="4"/>
  <c r="U69" i="4"/>
  <c r="Y69" i="4"/>
  <c r="V69" i="4"/>
  <c r="Z69" i="4"/>
  <c r="W69" i="4"/>
  <c r="AA69" i="4"/>
  <c r="Q69" i="4"/>
  <c r="Q68" i="4"/>
  <c r="U68" i="4"/>
  <c r="Y68" i="4"/>
  <c r="R68" i="4"/>
  <c r="V68" i="4"/>
  <c r="Z68" i="4"/>
  <c r="W68" i="4"/>
  <c r="X68" i="4"/>
  <c r="P68" i="4"/>
  <c r="S68" i="4"/>
  <c r="AA68" i="4"/>
  <c r="T68" i="4"/>
  <c r="Z14" i="4"/>
  <c r="V14" i="4"/>
  <c r="R14" i="4"/>
  <c r="Y14" i="4"/>
  <c r="U14" i="4"/>
  <c r="Q14" i="4"/>
  <c r="T14" i="4"/>
  <c r="AA14" i="4"/>
  <c r="S14" i="4"/>
  <c r="W14" i="4"/>
  <c r="P14" i="4"/>
  <c r="X14" i="4"/>
  <c r="Z10" i="4"/>
  <c r="V10" i="4"/>
  <c r="R10" i="4"/>
  <c r="Y10" i="4"/>
  <c r="U10" i="4"/>
  <c r="Q10" i="4"/>
  <c r="X10" i="4"/>
  <c r="AA10" i="4"/>
  <c r="P10" i="4"/>
  <c r="W10" i="4"/>
  <c r="S10" i="4"/>
  <c r="T10" i="4"/>
  <c r="AA46" i="4"/>
  <c r="W46" i="4"/>
  <c r="S46" i="4"/>
  <c r="Z46" i="4"/>
  <c r="V46" i="4"/>
  <c r="R46" i="4"/>
  <c r="Y46" i="4"/>
  <c r="U46" i="4"/>
  <c r="Q46" i="4"/>
  <c r="X46" i="4"/>
  <c r="T46" i="4"/>
  <c r="P46" i="4"/>
  <c r="T101" i="4"/>
  <c r="X101" i="4"/>
  <c r="P101" i="4"/>
  <c r="Q101" i="4"/>
  <c r="U101" i="4"/>
  <c r="Y101" i="4"/>
  <c r="R101" i="4"/>
  <c r="V101" i="4"/>
  <c r="Z101" i="4"/>
  <c r="W101" i="4"/>
  <c r="AA101" i="4"/>
  <c r="S101" i="4"/>
  <c r="R132" i="4"/>
  <c r="V132" i="4"/>
  <c r="Z132" i="4"/>
  <c r="T132" i="4"/>
  <c r="X132" i="4"/>
  <c r="Q132" i="4"/>
  <c r="Y132" i="4"/>
  <c r="S132" i="4"/>
  <c r="AA132" i="4"/>
  <c r="U132" i="4"/>
  <c r="P132" i="4"/>
  <c r="W132" i="4"/>
  <c r="AR46" i="4"/>
  <c r="AS13" i="4"/>
  <c r="AR22" i="4"/>
  <c r="AR42" i="4"/>
  <c r="AS46" i="4"/>
  <c r="AR18" i="4"/>
  <c r="AR50" i="4"/>
  <c r="AR10" i="4"/>
  <c r="AT22" i="4"/>
  <c r="AS10" i="4"/>
  <c r="AR26" i="4"/>
  <c r="AS17" i="4"/>
  <c r="AT14" i="4"/>
  <c r="AR14" i="4"/>
  <c r="AT10" i="4"/>
  <c r="AR6" i="4"/>
  <c r="AR30" i="4"/>
  <c r="AS14" i="4"/>
  <c r="AR38" i="4"/>
  <c r="AS30" i="4"/>
  <c r="O105" i="4"/>
  <c r="O77" i="4"/>
  <c r="O34" i="4"/>
  <c r="O140" i="4"/>
  <c r="O89" i="4"/>
  <c r="O144" i="4"/>
  <c r="O156" i="4"/>
  <c r="O152" i="4"/>
  <c r="O123" i="4"/>
  <c r="O81" i="4"/>
  <c r="O136" i="4"/>
  <c r="O12" i="4"/>
  <c r="O43" i="4"/>
  <c r="O48" i="4"/>
  <c r="O23" i="4"/>
  <c r="O31" i="4"/>
  <c r="AW67" i="3"/>
  <c r="B66" i="4" s="1"/>
  <c r="AX67" i="3"/>
  <c r="B121" i="4" s="1"/>
  <c r="O73" i="4"/>
  <c r="O41" i="4"/>
  <c r="O39" i="4"/>
  <c r="O17" i="4"/>
  <c r="AX92" i="3"/>
  <c r="B146" i="4" s="1"/>
  <c r="AW92" i="3"/>
  <c r="B91" i="4" s="1"/>
  <c r="AW71" i="3"/>
  <c r="B70" i="4" s="1"/>
  <c r="AX71" i="3"/>
  <c r="B125" i="4" s="1"/>
  <c r="O44" i="4"/>
  <c r="AX96" i="3"/>
  <c r="B150" i="4" s="1"/>
  <c r="AW96" i="3"/>
  <c r="B95" i="4" s="1"/>
  <c r="AX104" i="3"/>
  <c r="B158" i="4" s="1"/>
  <c r="AW104" i="3"/>
  <c r="B103" i="4" s="1"/>
  <c r="AW79" i="3"/>
  <c r="B78" i="4" s="1"/>
  <c r="AX79" i="3"/>
  <c r="B133" i="4" s="1"/>
  <c r="AW87" i="3"/>
  <c r="B86" i="4" s="1"/>
  <c r="AX87" i="3"/>
  <c r="B141" i="4" s="1"/>
  <c r="O51" i="4"/>
  <c r="AW77" i="3"/>
  <c r="B76" i="4" s="1"/>
  <c r="AX77" i="3"/>
  <c r="B131" i="4" s="1"/>
  <c r="AW88" i="3"/>
  <c r="B87" i="4" s="1"/>
  <c r="AX88" i="3"/>
  <c r="B142" i="4" s="1"/>
  <c r="AW83" i="3"/>
  <c r="B82" i="4" s="1"/>
  <c r="AX83" i="3"/>
  <c r="B137" i="4" s="1"/>
  <c r="AW95" i="3"/>
  <c r="B94" i="4" s="1"/>
  <c r="AX95" i="3"/>
  <c r="B149" i="4" s="1"/>
  <c r="AW103" i="3"/>
  <c r="B102" i="4" s="1"/>
  <c r="AX103" i="3"/>
  <c r="B157" i="4" s="1"/>
  <c r="AX72" i="3"/>
  <c r="B126" i="4" s="1"/>
  <c r="AW72" i="3"/>
  <c r="B71" i="4" s="1"/>
  <c r="O35" i="4"/>
  <c r="AV96" i="3"/>
  <c r="B40" i="4" s="1"/>
  <c r="O53" i="4"/>
  <c r="O37" i="4"/>
  <c r="O9" i="4"/>
  <c r="O45" i="4"/>
  <c r="AW107" i="3"/>
  <c r="B106" i="4" s="1"/>
  <c r="AX107" i="3"/>
  <c r="B161" i="4" s="1"/>
  <c r="AV77" i="3"/>
  <c r="B21" i="4" s="1"/>
  <c r="AV88" i="3"/>
  <c r="B32" i="4" s="1"/>
  <c r="AX63" i="3"/>
  <c r="B117" i="4" s="1"/>
  <c r="AW63" i="3"/>
  <c r="B62" i="4" s="1"/>
  <c r="AV83" i="3"/>
  <c r="B27" i="4" s="1"/>
  <c r="O52" i="4"/>
  <c r="O13" i="4"/>
  <c r="O24" i="4"/>
  <c r="O29" i="4"/>
  <c r="AV72" i="3"/>
  <c r="B16" i="4" s="1"/>
  <c r="AW91" i="3"/>
  <c r="B90" i="4" s="1"/>
  <c r="AX91" i="3"/>
  <c r="B145" i="4" s="1"/>
  <c r="O49" i="4"/>
  <c r="O160" i="4"/>
  <c r="AW89" i="3"/>
  <c r="B88" i="4" s="1"/>
  <c r="AX89" i="3"/>
  <c r="B143" i="4" s="1"/>
  <c r="AX76" i="3"/>
  <c r="B130" i="4" s="1"/>
  <c r="AW76" i="3"/>
  <c r="B75" i="4" s="1"/>
  <c r="AW75" i="3"/>
  <c r="B74" i="4" s="1"/>
  <c r="AX75" i="3"/>
  <c r="B129" i="4" s="1"/>
  <c r="AW64" i="3"/>
  <c r="B63" i="4" s="1"/>
  <c r="AX64" i="3"/>
  <c r="B118" i="4" s="1"/>
  <c r="O47" i="4"/>
  <c r="AX84" i="3"/>
  <c r="B138" i="4" s="1"/>
  <c r="AW84" i="3"/>
  <c r="B83" i="4" s="1"/>
  <c r="O97" i="4"/>
  <c r="AW99" i="3"/>
  <c r="B98" i="4" s="1"/>
  <c r="AX99" i="3"/>
  <c r="B153" i="4" s="1"/>
  <c r="O7" i="4"/>
  <c r="AW97" i="3"/>
  <c r="B96" i="4" s="1"/>
  <c r="AX97" i="3"/>
  <c r="B151" i="4" s="1"/>
  <c r="AW68" i="3"/>
  <c r="B67" i="4" s="1"/>
  <c r="AX68" i="3"/>
  <c r="B122" i="4" s="1"/>
  <c r="AX100" i="3"/>
  <c r="B154" i="4" s="1"/>
  <c r="AW100" i="3"/>
  <c r="B99" i="4" s="1"/>
  <c r="O128" i="4"/>
  <c r="AW109" i="3"/>
  <c r="B108" i="4" s="1"/>
  <c r="AX109" i="3"/>
  <c r="B163" i="4" s="1"/>
  <c r="AW93" i="3"/>
  <c r="B92" i="4" s="1"/>
  <c r="AX93" i="3"/>
  <c r="B147" i="4" s="1"/>
  <c r="AW65" i="3"/>
  <c r="B64" i="4" s="1"/>
  <c r="AX65" i="3"/>
  <c r="B119" i="4" s="1"/>
  <c r="AW101" i="3"/>
  <c r="B100" i="4" s="1"/>
  <c r="AX101" i="3"/>
  <c r="B155" i="4" s="1"/>
  <c r="AV67" i="3"/>
  <c r="B11" i="4" s="1"/>
  <c r="AV89" i="3"/>
  <c r="B33" i="4" s="1"/>
  <c r="AV76" i="3"/>
  <c r="B20" i="4" s="1"/>
  <c r="AV75" i="3"/>
  <c r="B19" i="4" s="1"/>
  <c r="AW81" i="3"/>
  <c r="B80" i="4" s="1"/>
  <c r="AX81" i="3"/>
  <c r="B135" i="4" s="1"/>
  <c r="O148" i="4"/>
  <c r="AX108" i="3"/>
  <c r="B162" i="4" s="1"/>
  <c r="AW108" i="3"/>
  <c r="B107" i="4" s="1"/>
  <c r="AV64" i="3"/>
  <c r="B8" i="4" s="1"/>
  <c r="O93" i="4"/>
  <c r="AW80" i="3"/>
  <c r="B79" i="4" s="1"/>
  <c r="AX80" i="3"/>
  <c r="B134" i="4" s="1"/>
  <c r="AW85" i="3"/>
  <c r="B84" i="4" s="1"/>
  <c r="AX85" i="3"/>
  <c r="B139" i="4" s="1"/>
  <c r="AV84" i="3"/>
  <c r="B28" i="4" s="1"/>
  <c r="AV92" i="3"/>
  <c r="B36" i="4" s="1"/>
  <c r="AV71" i="3"/>
  <c r="B15" i="4" s="1"/>
  <c r="O127" i="4"/>
  <c r="AV81" i="3"/>
  <c r="B25" i="4" s="1"/>
  <c r="AW105" i="3"/>
  <c r="B104" i="4" s="1"/>
  <c r="AX105" i="3"/>
  <c r="B159" i="4" s="1"/>
  <c r="O116" i="4"/>
  <c r="O61" i="4"/>
  <c r="O5" i="4"/>
  <c r="O115" i="4"/>
  <c r="O60" i="4"/>
  <c r="AX60" i="3"/>
  <c r="B114" i="4" s="1"/>
  <c r="AW60" i="3"/>
  <c r="B59" i="4" s="1"/>
  <c r="O4" i="4"/>
  <c r="Q60" i="4" l="1"/>
  <c r="U60" i="4"/>
  <c r="Y60" i="4"/>
  <c r="R60" i="4"/>
  <c r="V60" i="4"/>
  <c r="Z60" i="4"/>
  <c r="S60" i="4"/>
  <c r="W60" i="4"/>
  <c r="AA60" i="4"/>
  <c r="T60" i="4"/>
  <c r="X60" i="4"/>
  <c r="P60" i="4"/>
  <c r="Q127" i="4"/>
  <c r="U127" i="4"/>
  <c r="Y127" i="4"/>
  <c r="S127" i="4"/>
  <c r="W127" i="4"/>
  <c r="AA127" i="4"/>
  <c r="X127" i="4"/>
  <c r="R127" i="4"/>
  <c r="Z127" i="4"/>
  <c r="T127" i="4"/>
  <c r="V127" i="4"/>
  <c r="P127" i="4"/>
  <c r="T148" i="4"/>
  <c r="X148" i="4"/>
  <c r="Q148" i="4"/>
  <c r="U148" i="4"/>
  <c r="Y148" i="4"/>
  <c r="R148" i="4"/>
  <c r="Z148" i="4"/>
  <c r="S148" i="4"/>
  <c r="AA148" i="4"/>
  <c r="V148" i="4"/>
  <c r="P148" i="4"/>
  <c r="W148" i="4"/>
  <c r="X47" i="4"/>
  <c r="T47" i="4"/>
  <c r="AA47" i="4"/>
  <c r="W47" i="4"/>
  <c r="S47" i="4"/>
  <c r="Z47" i="4"/>
  <c r="V47" i="4"/>
  <c r="R47" i="4"/>
  <c r="Y47" i="4"/>
  <c r="Q47" i="4"/>
  <c r="U47" i="4"/>
  <c r="P47" i="4"/>
  <c r="Y53" i="4"/>
  <c r="U53" i="4"/>
  <c r="Q53" i="4"/>
  <c r="X53" i="4"/>
  <c r="T53" i="4"/>
  <c r="Z53" i="4"/>
  <c r="R53" i="4"/>
  <c r="W53" i="4"/>
  <c r="V53" i="4"/>
  <c r="P53" i="4"/>
  <c r="S53" i="4"/>
  <c r="AA53" i="4"/>
  <c r="T73" i="4"/>
  <c r="X73" i="4"/>
  <c r="P73" i="4"/>
  <c r="Q73" i="4"/>
  <c r="U73" i="4"/>
  <c r="Y73" i="4"/>
  <c r="R73" i="4"/>
  <c r="V73" i="4"/>
  <c r="Z73" i="4"/>
  <c r="AA73" i="4"/>
  <c r="S73" i="4"/>
  <c r="W73" i="4"/>
  <c r="R136" i="4"/>
  <c r="V136" i="4"/>
  <c r="Z136" i="4"/>
  <c r="T136" i="4"/>
  <c r="X136" i="4"/>
  <c r="U136" i="4"/>
  <c r="W136" i="4"/>
  <c r="Q136" i="4"/>
  <c r="S136" i="4"/>
  <c r="Y136" i="4"/>
  <c r="P136" i="4"/>
  <c r="AA136" i="4"/>
  <c r="AA34" i="4"/>
  <c r="W34" i="4"/>
  <c r="S34" i="4"/>
  <c r="Z34" i="4"/>
  <c r="V34" i="4"/>
  <c r="R34" i="4"/>
  <c r="Y34" i="4"/>
  <c r="U34" i="4"/>
  <c r="Q34" i="4"/>
  <c r="P34" i="4"/>
  <c r="X34" i="4"/>
  <c r="T34" i="4"/>
  <c r="X4" i="4"/>
  <c r="T4" i="4"/>
  <c r="U4" i="4"/>
  <c r="AA4" i="4"/>
  <c r="W4" i="4"/>
  <c r="S4" i="4"/>
  <c r="P4" i="4"/>
  <c r="Y4" i="4"/>
  <c r="Q4" i="4"/>
  <c r="Z4" i="4"/>
  <c r="V4" i="4"/>
  <c r="R4" i="4"/>
  <c r="T115" i="4"/>
  <c r="X115" i="4"/>
  <c r="R115" i="4"/>
  <c r="V115" i="4"/>
  <c r="Z115" i="4"/>
  <c r="S115" i="4"/>
  <c r="AA115" i="4"/>
  <c r="U115" i="4"/>
  <c r="W115" i="4"/>
  <c r="Q115" i="4"/>
  <c r="P115" i="4"/>
  <c r="Y115" i="4"/>
  <c r="T97" i="4"/>
  <c r="X97" i="4"/>
  <c r="P97" i="4"/>
  <c r="Q97" i="4"/>
  <c r="U97" i="4"/>
  <c r="Y97" i="4"/>
  <c r="R97" i="4"/>
  <c r="V97" i="4"/>
  <c r="Z97" i="4"/>
  <c r="S97" i="4"/>
  <c r="W97" i="4"/>
  <c r="AA97" i="4"/>
  <c r="R160" i="4"/>
  <c r="V160" i="4"/>
  <c r="Z160" i="4"/>
  <c r="S160" i="4"/>
  <c r="W160" i="4"/>
  <c r="AA160" i="4"/>
  <c r="T160" i="4"/>
  <c r="X160" i="4"/>
  <c r="P160" i="4"/>
  <c r="Q160" i="4"/>
  <c r="U160" i="4"/>
  <c r="Y160" i="4"/>
  <c r="X52" i="4"/>
  <c r="T52" i="4"/>
  <c r="AA52" i="4"/>
  <c r="W52" i="4"/>
  <c r="S52" i="4"/>
  <c r="U52" i="4"/>
  <c r="Z52" i="4"/>
  <c r="R52" i="4"/>
  <c r="Y52" i="4"/>
  <c r="Q52" i="4"/>
  <c r="V52" i="4"/>
  <c r="P52" i="4"/>
  <c r="Z45" i="4"/>
  <c r="V45" i="4"/>
  <c r="R45" i="4"/>
  <c r="Y45" i="4"/>
  <c r="U45" i="4"/>
  <c r="Q45" i="4"/>
  <c r="X45" i="4"/>
  <c r="T45" i="4"/>
  <c r="S45" i="4"/>
  <c r="P45" i="4"/>
  <c r="W45" i="4"/>
  <c r="AA45" i="4"/>
  <c r="Y17" i="4"/>
  <c r="U17" i="4"/>
  <c r="Q17" i="4"/>
  <c r="X17" i="4"/>
  <c r="T17" i="4"/>
  <c r="AA17" i="4"/>
  <c r="S17" i="4"/>
  <c r="P17" i="4"/>
  <c r="Z17" i="4"/>
  <c r="R17" i="4"/>
  <c r="V17" i="4"/>
  <c r="W17" i="4"/>
  <c r="Y48" i="4"/>
  <c r="U48" i="4"/>
  <c r="Q48" i="4"/>
  <c r="X48" i="4"/>
  <c r="T48" i="4"/>
  <c r="AA48" i="4"/>
  <c r="W48" i="4"/>
  <c r="S48" i="4"/>
  <c r="R48" i="4"/>
  <c r="V48" i="4"/>
  <c r="P48" i="4"/>
  <c r="Z48" i="4"/>
  <c r="T81" i="4"/>
  <c r="X81" i="4"/>
  <c r="P81" i="4"/>
  <c r="Q81" i="4"/>
  <c r="U81" i="4"/>
  <c r="Y81" i="4"/>
  <c r="R81" i="4"/>
  <c r="V81" i="4"/>
  <c r="Z81" i="4"/>
  <c r="S81" i="4"/>
  <c r="W81" i="4"/>
  <c r="AA81" i="4"/>
  <c r="T144" i="4"/>
  <c r="X144" i="4"/>
  <c r="Q144" i="4"/>
  <c r="U144" i="4"/>
  <c r="Y144" i="4"/>
  <c r="V144" i="4"/>
  <c r="W144" i="4"/>
  <c r="R144" i="4"/>
  <c r="Z144" i="4"/>
  <c r="P144" i="4"/>
  <c r="S144" i="4"/>
  <c r="AA144" i="4"/>
  <c r="T77" i="4"/>
  <c r="X77" i="4"/>
  <c r="P77" i="4"/>
  <c r="Q77" i="4"/>
  <c r="U77" i="4"/>
  <c r="Y77" i="4"/>
  <c r="R77" i="4"/>
  <c r="V77" i="4"/>
  <c r="Z77" i="4"/>
  <c r="S77" i="4"/>
  <c r="W77" i="4"/>
  <c r="AA77" i="4"/>
  <c r="T93" i="4"/>
  <c r="X93" i="4"/>
  <c r="P93" i="4"/>
  <c r="Q93" i="4"/>
  <c r="U93" i="4"/>
  <c r="Y93" i="4"/>
  <c r="R93" i="4"/>
  <c r="V93" i="4"/>
  <c r="Z93" i="4"/>
  <c r="S93" i="4"/>
  <c r="W93" i="4"/>
  <c r="AA93" i="4"/>
  <c r="Y13" i="4"/>
  <c r="U13" i="4"/>
  <c r="Q13" i="4"/>
  <c r="X13" i="4"/>
  <c r="T13" i="4"/>
  <c r="W13" i="4"/>
  <c r="P13" i="4"/>
  <c r="Z13" i="4"/>
  <c r="V13" i="4"/>
  <c r="R13" i="4"/>
  <c r="AA13" i="4"/>
  <c r="S13" i="4"/>
  <c r="X23" i="4"/>
  <c r="T23" i="4"/>
  <c r="AA23" i="4"/>
  <c r="W23" i="4"/>
  <c r="S23" i="4"/>
  <c r="Z23" i="4"/>
  <c r="V23" i="4"/>
  <c r="R23" i="4"/>
  <c r="U23" i="4"/>
  <c r="Q23" i="4"/>
  <c r="Y23" i="4"/>
  <c r="P23" i="4"/>
  <c r="T156" i="4"/>
  <c r="X156" i="4"/>
  <c r="Q156" i="4"/>
  <c r="U156" i="4"/>
  <c r="Y156" i="4"/>
  <c r="R156" i="4"/>
  <c r="Z156" i="4"/>
  <c r="S156" i="4"/>
  <c r="AA156" i="4"/>
  <c r="V156" i="4"/>
  <c r="P156" i="4"/>
  <c r="W156" i="4"/>
  <c r="Y5" i="4"/>
  <c r="U5" i="4"/>
  <c r="Q5" i="4"/>
  <c r="W5" i="4"/>
  <c r="R5" i="4"/>
  <c r="P5" i="4"/>
  <c r="S5" i="4"/>
  <c r="AA5" i="4"/>
  <c r="V5" i="4"/>
  <c r="X5" i="4"/>
  <c r="Z5" i="4"/>
  <c r="T5" i="4"/>
  <c r="AA7" i="4"/>
  <c r="W7" i="4"/>
  <c r="S7" i="4"/>
  <c r="V7" i="4"/>
  <c r="Q7" i="4"/>
  <c r="R7" i="4"/>
  <c r="Z7" i="4"/>
  <c r="U7" i="4"/>
  <c r="X7" i="4"/>
  <c r="Y7" i="4"/>
  <c r="T7" i="4"/>
  <c r="P7" i="4"/>
  <c r="Y49" i="4"/>
  <c r="X49" i="4"/>
  <c r="V49" i="4"/>
  <c r="R49" i="4"/>
  <c r="AA49" i="4"/>
  <c r="U49" i="4"/>
  <c r="Q49" i="4"/>
  <c r="Z49" i="4"/>
  <c r="T49" i="4"/>
  <c r="W49" i="4"/>
  <c r="P49" i="4"/>
  <c r="S49" i="4"/>
  <c r="Z29" i="4"/>
  <c r="V29" i="4"/>
  <c r="R29" i="4"/>
  <c r="Y29" i="4"/>
  <c r="U29" i="4"/>
  <c r="Q29" i="4"/>
  <c r="X29" i="4"/>
  <c r="T29" i="4"/>
  <c r="S29" i="4"/>
  <c r="P29" i="4"/>
  <c r="W29" i="4"/>
  <c r="AA29" i="4"/>
  <c r="Y9" i="4"/>
  <c r="U9" i="4"/>
  <c r="Q9" i="4"/>
  <c r="AA9" i="4"/>
  <c r="V9" i="4"/>
  <c r="P9" i="4"/>
  <c r="W9" i="4"/>
  <c r="Z9" i="4"/>
  <c r="T9" i="4"/>
  <c r="R9" i="4"/>
  <c r="X9" i="4"/>
  <c r="S9" i="4"/>
  <c r="X35" i="4"/>
  <c r="T35" i="4"/>
  <c r="AA35" i="4"/>
  <c r="W35" i="4"/>
  <c r="S35" i="4"/>
  <c r="Z35" i="4"/>
  <c r="V35" i="4"/>
  <c r="R35" i="4"/>
  <c r="Q35" i="4"/>
  <c r="U35" i="4"/>
  <c r="Y35" i="4"/>
  <c r="P35" i="4"/>
  <c r="X39" i="4"/>
  <c r="T39" i="4"/>
  <c r="AA39" i="4"/>
  <c r="W39" i="4"/>
  <c r="S39" i="4"/>
  <c r="Z39" i="4"/>
  <c r="V39" i="4"/>
  <c r="R39" i="4"/>
  <c r="U39" i="4"/>
  <c r="Y39" i="4"/>
  <c r="Q39" i="4"/>
  <c r="P39" i="4"/>
  <c r="X43" i="4"/>
  <c r="T43" i="4"/>
  <c r="AA43" i="4"/>
  <c r="W43" i="4"/>
  <c r="S43" i="4"/>
  <c r="Z43" i="4"/>
  <c r="V43" i="4"/>
  <c r="R43" i="4"/>
  <c r="Y43" i="4"/>
  <c r="U43" i="4"/>
  <c r="Q43" i="4"/>
  <c r="P43" i="4"/>
  <c r="Q123" i="4"/>
  <c r="U123" i="4"/>
  <c r="Y123" i="4"/>
  <c r="S123" i="4"/>
  <c r="W123" i="4"/>
  <c r="AA123" i="4"/>
  <c r="T123" i="4"/>
  <c r="V123" i="4"/>
  <c r="R123" i="4"/>
  <c r="X123" i="4"/>
  <c r="Z123" i="4"/>
  <c r="P123" i="4"/>
  <c r="T89" i="4"/>
  <c r="X89" i="4"/>
  <c r="P89" i="4"/>
  <c r="Q89" i="4"/>
  <c r="U89" i="4"/>
  <c r="Y89" i="4"/>
  <c r="R89" i="4"/>
  <c r="V89" i="4"/>
  <c r="Z89" i="4"/>
  <c r="AA89" i="4"/>
  <c r="S89" i="4"/>
  <c r="W89" i="4"/>
  <c r="T105" i="4"/>
  <c r="X105" i="4"/>
  <c r="P105" i="4"/>
  <c r="Q105" i="4"/>
  <c r="U105" i="4"/>
  <c r="Y105" i="4"/>
  <c r="R105" i="4"/>
  <c r="V105" i="4"/>
  <c r="Z105" i="4"/>
  <c r="AA105" i="4"/>
  <c r="S105" i="4"/>
  <c r="W105" i="4"/>
  <c r="Q116" i="4"/>
  <c r="U116" i="4"/>
  <c r="Y116" i="4"/>
  <c r="S116" i="4"/>
  <c r="W116" i="4"/>
  <c r="AA116" i="4"/>
  <c r="X116" i="4"/>
  <c r="R116" i="4"/>
  <c r="Z116" i="4"/>
  <c r="T116" i="4"/>
  <c r="V116" i="4"/>
  <c r="P116" i="4"/>
  <c r="Y44" i="4"/>
  <c r="U44" i="4"/>
  <c r="Q44" i="4"/>
  <c r="X44" i="4"/>
  <c r="T44" i="4"/>
  <c r="AA44" i="4"/>
  <c r="W44" i="4"/>
  <c r="S44" i="4"/>
  <c r="Z44" i="4"/>
  <c r="P44" i="4"/>
  <c r="R44" i="4"/>
  <c r="V44" i="4"/>
  <c r="R61" i="4"/>
  <c r="V61" i="4"/>
  <c r="Z61" i="4"/>
  <c r="S61" i="4"/>
  <c r="W61" i="4"/>
  <c r="AA61" i="4"/>
  <c r="T61" i="4"/>
  <c r="X61" i="4"/>
  <c r="Y61" i="4"/>
  <c r="P61" i="4"/>
  <c r="Q61" i="4"/>
  <c r="U61" i="4"/>
  <c r="R128" i="4"/>
  <c r="V128" i="4"/>
  <c r="Z128" i="4"/>
  <c r="T128" i="4"/>
  <c r="X128" i="4"/>
  <c r="U128" i="4"/>
  <c r="W128" i="4"/>
  <c r="Y128" i="4"/>
  <c r="AA128" i="4"/>
  <c r="Q128" i="4"/>
  <c r="P128" i="4"/>
  <c r="S128" i="4"/>
  <c r="Y24" i="4"/>
  <c r="U24" i="4"/>
  <c r="Q24" i="4"/>
  <c r="X24" i="4"/>
  <c r="T24" i="4"/>
  <c r="AA24" i="4"/>
  <c r="W24" i="4"/>
  <c r="S24" i="4"/>
  <c r="Z24" i="4"/>
  <c r="V24" i="4"/>
  <c r="P24" i="4"/>
  <c r="R24" i="4"/>
  <c r="Z37" i="4"/>
  <c r="V37" i="4"/>
  <c r="R37" i="4"/>
  <c r="Y37" i="4"/>
  <c r="U37" i="4"/>
  <c r="Q37" i="4"/>
  <c r="X37" i="4"/>
  <c r="T37" i="4"/>
  <c r="AA37" i="4"/>
  <c r="P37" i="4"/>
  <c r="W37" i="4"/>
  <c r="S37" i="4"/>
  <c r="AA51" i="4"/>
  <c r="W51" i="4"/>
  <c r="S51" i="4"/>
  <c r="Z51" i="4"/>
  <c r="V51" i="4"/>
  <c r="R51" i="4"/>
  <c r="X51" i="4"/>
  <c r="U51" i="4"/>
  <c r="T51" i="4"/>
  <c r="Y51" i="4"/>
  <c r="Q51" i="4"/>
  <c r="P51" i="4"/>
  <c r="Z41" i="4"/>
  <c r="V41" i="4"/>
  <c r="R41" i="4"/>
  <c r="Y41" i="4"/>
  <c r="U41" i="4"/>
  <c r="Q41" i="4"/>
  <c r="X41" i="4"/>
  <c r="T41" i="4"/>
  <c r="P41" i="4"/>
  <c r="AA41" i="4"/>
  <c r="S41" i="4"/>
  <c r="W41" i="4"/>
  <c r="X31" i="4"/>
  <c r="T31" i="4"/>
  <c r="AA31" i="4"/>
  <c r="W31" i="4"/>
  <c r="S31" i="4"/>
  <c r="Z31" i="4"/>
  <c r="V31" i="4"/>
  <c r="R31" i="4"/>
  <c r="Q31" i="4"/>
  <c r="Y31" i="4"/>
  <c r="U31" i="4"/>
  <c r="P31" i="4"/>
  <c r="X12" i="4"/>
  <c r="T12" i="4"/>
  <c r="AA12" i="4"/>
  <c r="W12" i="4"/>
  <c r="S12" i="4"/>
  <c r="Z12" i="4"/>
  <c r="R12" i="4"/>
  <c r="U12" i="4"/>
  <c r="Y12" i="4"/>
  <c r="Q12" i="4"/>
  <c r="P12" i="4"/>
  <c r="V12" i="4"/>
  <c r="T152" i="4"/>
  <c r="X152" i="4"/>
  <c r="Q152" i="4"/>
  <c r="U152" i="4"/>
  <c r="Y152" i="4"/>
  <c r="V152" i="4"/>
  <c r="W152" i="4"/>
  <c r="R152" i="4"/>
  <c r="Z152" i="4"/>
  <c r="P152" i="4"/>
  <c r="S152" i="4"/>
  <c r="AA152" i="4"/>
  <c r="R140" i="4"/>
  <c r="V140" i="4"/>
  <c r="Z140" i="4"/>
  <c r="T140" i="4"/>
  <c r="X140" i="4"/>
  <c r="Q140" i="4"/>
  <c r="Y140" i="4"/>
  <c r="S140" i="4"/>
  <c r="AA140" i="4"/>
  <c r="U140" i="4"/>
  <c r="W140" i="4"/>
  <c r="P140" i="4"/>
  <c r="AR24" i="4"/>
  <c r="AT38" i="4"/>
  <c r="AR47" i="4"/>
  <c r="AR13" i="4"/>
  <c r="AR53" i="4"/>
  <c r="AR44" i="4"/>
  <c r="AS18" i="4"/>
  <c r="AR23" i="4"/>
  <c r="AT26" i="4"/>
  <c r="AT46" i="4"/>
  <c r="AR34" i="4"/>
  <c r="AS6" i="4"/>
  <c r="AT18" i="4"/>
  <c r="AR37" i="4"/>
  <c r="AR51" i="4"/>
  <c r="AR41" i="4"/>
  <c r="AR12" i="4"/>
  <c r="AT30" i="4"/>
  <c r="AS5" i="4"/>
  <c r="AT6" i="4"/>
  <c r="AT17" i="4"/>
  <c r="AS38" i="4"/>
  <c r="AR4" i="4"/>
  <c r="AT5" i="4"/>
  <c r="AS42" i="4"/>
  <c r="AT50" i="4"/>
  <c r="AR52" i="4"/>
  <c r="AR45" i="4"/>
  <c r="AR17" i="4"/>
  <c r="AR48" i="4"/>
  <c r="AS26" i="4"/>
  <c r="AT34" i="4"/>
  <c r="AS22" i="4"/>
  <c r="AR31" i="4"/>
  <c r="AT42" i="4"/>
  <c r="AR5" i="4"/>
  <c r="AR7" i="4"/>
  <c r="AR49" i="4"/>
  <c r="AR29" i="4"/>
  <c r="AR9" i="4"/>
  <c r="AR35" i="4"/>
  <c r="AR39" i="4"/>
  <c r="AR43" i="4"/>
  <c r="AT13" i="4"/>
  <c r="AS34" i="4"/>
  <c r="AS50" i="4"/>
  <c r="O107" i="4"/>
  <c r="O11" i="4"/>
  <c r="O99" i="4"/>
  <c r="O153" i="4"/>
  <c r="O83" i="4"/>
  <c r="O75" i="4"/>
  <c r="O145" i="4"/>
  <c r="O161" i="4"/>
  <c r="O94" i="4"/>
  <c r="O70" i="4"/>
  <c r="O155" i="4"/>
  <c r="O67" i="4"/>
  <c r="O98" i="4"/>
  <c r="O130" i="4"/>
  <c r="O90" i="4"/>
  <c r="O117" i="4"/>
  <c r="O106" i="4"/>
  <c r="O157" i="4"/>
  <c r="O87" i="4"/>
  <c r="O78" i="4"/>
  <c r="O91" i="4"/>
  <c r="O121" i="4"/>
  <c r="O79" i="4"/>
  <c r="O20" i="4"/>
  <c r="O64" i="4"/>
  <c r="O122" i="4"/>
  <c r="O62" i="4"/>
  <c r="O133" i="4"/>
  <c r="O159" i="4"/>
  <c r="O139" i="4"/>
  <c r="O162" i="4"/>
  <c r="O154" i="4"/>
  <c r="O138" i="4"/>
  <c r="O104" i="4"/>
  <c r="O15" i="4"/>
  <c r="O84" i="4"/>
  <c r="O80" i="4"/>
  <c r="O100" i="4"/>
  <c r="O92" i="4"/>
  <c r="O151" i="4"/>
  <c r="O118" i="4"/>
  <c r="O129" i="4"/>
  <c r="O143" i="4"/>
  <c r="O32" i="4"/>
  <c r="O102" i="4"/>
  <c r="O137" i="4"/>
  <c r="O131" i="4"/>
  <c r="O141" i="4"/>
  <c r="O103" i="4"/>
  <c r="O95" i="4"/>
  <c r="O146" i="4"/>
  <c r="O66" i="4"/>
  <c r="O28" i="4"/>
  <c r="O108" i="4"/>
  <c r="O40" i="4"/>
  <c r="O126" i="4"/>
  <c r="O142" i="4"/>
  <c r="O135" i="4"/>
  <c r="O147" i="4"/>
  <c r="O25" i="4"/>
  <c r="O36" i="4"/>
  <c r="O134" i="4"/>
  <c r="O8" i="4"/>
  <c r="O19" i="4"/>
  <c r="O33" i="4"/>
  <c r="O119" i="4"/>
  <c r="O163" i="4"/>
  <c r="O96" i="4"/>
  <c r="O63" i="4"/>
  <c r="O74" i="4"/>
  <c r="O88" i="4"/>
  <c r="O16" i="4"/>
  <c r="O27" i="4"/>
  <c r="O21" i="4"/>
  <c r="O71" i="4"/>
  <c r="O149" i="4"/>
  <c r="O82" i="4"/>
  <c r="O76" i="4"/>
  <c r="O86" i="4"/>
  <c r="O158" i="4"/>
  <c r="O150" i="4"/>
  <c r="O125" i="4"/>
  <c r="O59" i="4"/>
  <c r="O114" i="4"/>
  <c r="Z21" i="4" l="1"/>
  <c r="V21" i="4"/>
  <c r="R21" i="4"/>
  <c r="Y21" i="4"/>
  <c r="U21" i="4"/>
  <c r="Q21" i="4"/>
  <c r="X21" i="4"/>
  <c r="T21" i="4"/>
  <c r="AA21" i="4"/>
  <c r="P21" i="4"/>
  <c r="W21" i="4"/>
  <c r="S21" i="4"/>
  <c r="T119" i="4"/>
  <c r="X119" i="4"/>
  <c r="R119" i="4"/>
  <c r="V119" i="4"/>
  <c r="Z119" i="4"/>
  <c r="W119" i="4"/>
  <c r="Q119" i="4"/>
  <c r="Y119" i="4"/>
  <c r="S119" i="4"/>
  <c r="U119" i="4"/>
  <c r="AA119" i="4"/>
  <c r="P119" i="4"/>
  <c r="S108" i="4"/>
  <c r="W108" i="4"/>
  <c r="AA108" i="4"/>
  <c r="T108" i="4"/>
  <c r="X108" i="4"/>
  <c r="P108" i="4"/>
  <c r="Q108" i="4"/>
  <c r="U108" i="4"/>
  <c r="Y108" i="4"/>
  <c r="Z108" i="4"/>
  <c r="R108" i="4"/>
  <c r="V108" i="4"/>
  <c r="S137" i="4"/>
  <c r="W137" i="4"/>
  <c r="AA137" i="4"/>
  <c r="Q137" i="4"/>
  <c r="U137" i="4"/>
  <c r="Y137" i="4"/>
  <c r="R137" i="4"/>
  <c r="Z137" i="4"/>
  <c r="T137" i="4"/>
  <c r="V137" i="4"/>
  <c r="X137" i="4"/>
  <c r="P137" i="4"/>
  <c r="S100" i="4"/>
  <c r="W100" i="4"/>
  <c r="AA100" i="4"/>
  <c r="T100" i="4"/>
  <c r="X100" i="4"/>
  <c r="P100" i="4"/>
  <c r="Q100" i="4"/>
  <c r="U100" i="4"/>
  <c r="Y100" i="4"/>
  <c r="R100" i="4"/>
  <c r="V100" i="4"/>
  <c r="Z100" i="4"/>
  <c r="T122" i="4"/>
  <c r="X122" i="4"/>
  <c r="R122" i="4"/>
  <c r="V122" i="4"/>
  <c r="Z122" i="4"/>
  <c r="W122" i="4"/>
  <c r="Q122" i="4"/>
  <c r="Y122" i="4"/>
  <c r="AA122" i="4"/>
  <c r="P122" i="4"/>
  <c r="S122" i="4"/>
  <c r="U122" i="4"/>
  <c r="T130" i="4"/>
  <c r="X130" i="4"/>
  <c r="R130" i="4"/>
  <c r="V130" i="4"/>
  <c r="Z130" i="4"/>
  <c r="W130" i="4"/>
  <c r="Q130" i="4"/>
  <c r="Y130" i="4"/>
  <c r="S130" i="4"/>
  <c r="P130" i="4"/>
  <c r="U130" i="4"/>
  <c r="AA130" i="4"/>
  <c r="R75" i="4"/>
  <c r="V75" i="4"/>
  <c r="Z75" i="4"/>
  <c r="S75" i="4"/>
  <c r="W75" i="4"/>
  <c r="AA75" i="4"/>
  <c r="T75" i="4"/>
  <c r="X75" i="4"/>
  <c r="P75" i="4"/>
  <c r="U75" i="4"/>
  <c r="Y75" i="4"/>
  <c r="Q75" i="4"/>
  <c r="R150" i="4"/>
  <c r="V150" i="4"/>
  <c r="Z150" i="4"/>
  <c r="S150" i="4"/>
  <c r="W150" i="4"/>
  <c r="AA150" i="4"/>
  <c r="T150" i="4"/>
  <c r="P150" i="4"/>
  <c r="U150" i="4"/>
  <c r="X150" i="4"/>
  <c r="Q150" i="4"/>
  <c r="Y150" i="4"/>
  <c r="Q82" i="4"/>
  <c r="U82" i="4"/>
  <c r="Y82" i="4"/>
  <c r="R82" i="4"/>
  <c r="V82" i="4"/>
  <c r="Z82" i="4"/>
  <c r="S82" i="4"/>
  <c r="W82" i="4"/>
  <c r="AA82" i="4"/>
  <c r="X82" i="4"/>
  <c r="P82" i="4"/>
  <c r="T82" i="4"/>
  <c r="X27" i="4"/>
  <c r="T27" i="4"/>
  <c r="AA27" i="4"/>
  <c r="W27" i="4"/>
  <c r="S27" i="4"/>
  <c r="Z27" i="4"/>
  <c r="V27" i="4"/>
  <c r="R27" i="4"/>
  <c r="Y27" i="4"/>
  <c r="U27" i="4"/>
  <c r="Q27" i="4"/>
  <c r="P27" i="4"/>
  <c r="T63" i="4"/>
  <c r="X63" i="4"/>
  <c r="Q63" i="4"/>
  <c r="U63" i="4"/>
  <c r="Y63" i="4"/>
  <c r="R63" i="4"/>
  <c r="V63" i="4"/>
  <c r="Z63" i="4"/>
  <c r="S63" i="4"/>
  <c r="W63" i="4"/>
  <c r="AA63" i="4"/>
  <c r="P63" i="4"/>
  <c r="Z33" i="4"/>
  <c r="V33" i="4"/>
  <c r="R33" i="4"/>
  <c r="Y33" i="4"/>
  <c r="U33" i="4"/>
  <c r="Q33" i="4"/>
  <c r="X33" i="4"/>
  <c r="T33" i="4"/>
  <c r="W33" i="4"/>
  <c r="P33" i="4"/>
  <c r="AA33" i="4"/>
  <c r="S33" i="4"/>
  <c r="Y36" i="4"/>
  <c r="U36" i="4"/>
  <c r="Q36" i="4"/>
  <c r="X36" i="4"/>
  <c r="T36" i="4"/>
  <c r="AA36" i="4"/>
  <c r="W36" i="4"/>
  <c r="S36" i="4"/>
  <c r="V36" i="4"/>
  <c r="Z36" i="4"/>
  <c r="R36" i="4"/>
  <c r="P36" i="4"/>
  <c r="T142" i="4"/>
  <c r="X142" i="4"/>
  <c r="R142" i="4"/>
  <c r="V142" i="4"/>
  <c r="S142" i="4"/>
  <c r="Z142" i="4"/>
  <c r="U142" i="4"/>
  <c r="AA142" i="4"/>
  <c r="P142" i="4"/>
  <c r="Q142" i="4"/>
  <c r="W142" i="4"/>
  <c r="Y142" i="4"/>
  <c r="Y28" i="4"/>
  <c r="U28" i="4"/>
  <c r="Q28" i="4"/>
  <c r="X28" i="4"/>
  <c r="T28" i="4"/>
  <c r="AA28" i="4"/>
  <c r="W28" i="4"/>
  <c r="S28" i="4"/>
  <c r="R28" i="4"/>
  <c r="Z28" i="4"/>
  <c r="P28" i="4"/>
  <c r="V28" i="4"/>
  <c r="R103" i="4"/>
  <c r="V103" i="4"/>
  <c r="Z103" i="4"/>
  <c r="S103" i="4"/>
  <c r="W103" i="4"/>
  <c r="AA103" i="4"/>
  <c r="T103" i="4"/>
  <c r="X103" i="4"/>
  <c r="P103" i="4"/>
  <c r="Q103" i="4"/>
  <c r="U103" i="4"/>
  <c r="Y103" i="4"/>
  <c r="Q102" i="4"/>
  <c r="U102" i="4"/>
  <c r="Y102" i="4"/>
  <c r="R102" i="4"/>
  <c r="V102" i="4"/>
  <c r="Z102" i="4"/>
  <c r="S102" i="4"/>
  <c r="W102" i="4"/>
  <c r="AA102" i="4"/>
  <c r="T102" i="4"/>
  <c r="P102" i="4"/>
  <c r="X102" i="4"/>
  <c r="S118" i="4"/>
  <c r="W118" i="4"/>
  <c r="AA118" i="4"/>
  <c r="Q118" i="4"/>
  <c r="U118" i="4"/>
  <c r="Y118" i="4"/>
  <c r="R118" i="4"/>
  <c r="Z118" i="4"/>
  <c r="T118" i="4"/>
  <c r="P118" i="4"/>
  <c r="V118" i="4"/>
  <c r="X118" i="4"/>
  <c r="S80" i="4"/>
  <c r="W80" i="4"/>
  <c r="AA80" i="4"/>
  <c r="T80" i="4"/>
  <c r="X80" i="4"/>
  <c r="P80" i="4"/>
  <c r="Q80" i="4"/>
  <c r="U80" i="4"/>
  <c r="Y80" i="4"/>
  <c r="R80" i="4"/>
  <c r="V80" i="4"/>
  <c r="Z80" i="4"/>
  <c r="T138" i="4"/>
  <c r="X138" i="4"/>
  <c r="R138" i="4"/>
  <c r="V138" i="4"/>
  <c r="Z138" i="4"/>
  <c r="W138" i="4"/>
  <c r="Q138" i="4"/>
  <c r="Y138" i="4"/>
  <c r="AA138" i="4"/>
  <c r="P138" i="4"/>
  <c r="S138" i="4"/>
  <c r="U138" i="4"/>
  <c r="S159" i="4"/>
  <c r="W159" i="4"/>
  <c r="T159" i="4"/>
  <c r="Y159" i="4"/>
  <c r="U159" i="4"/>
  <c r="Z159" i="4"/>
  <c r="Q159" i="4"/>
  <c r="V159" i="4"/>
  <c r="AA159" i="4"/>
  <c r="P159" i="4"/>
  <c r="R159" i="4"/>
  <c r="X159" i="4"/>
  <c r="Q64" i="4"/>
  <c r="U64" i="4"/>
  <c r="Y64" i="4"/>
  <c r="R64" i="4"/>
  <c r="V64" i="4"/>
  <c r="Z64" i="4"/>
  <c r="S64" i="4"/>
  <c r="W64" i="4"/>
  <c r="AA64" i="4"/>
  <c r="X64" i="4"/>
  <c r="P64" i="4"/>
  <c r="T64" i="4"/>
  <c r="R91" i="4"/>
  <c r="V91" i="4"/>
  <c r="Z91" i="4"/>
  <c r="S91" i="4"/>
  <c r="W91" i="4"/>
  <c r="AA91" i="4"/>
  <c r="T91" i="4"/>
  <c r="X91" i="4"/>
  <c r="P91" i="4"/>
  <c r="U91" i="4"/>
  <c r="Y91" i="4"/>
  <c r="Q91" i="4"/>
  <c r="Q106" i="4"/>
  <c r="U106" i="4"/>
  <c r="Y106" i="4"/>
  <c r="R106" i="4"/>
  <c r="V106" i="4"/>
  <c r="Z106" i="4"/>
  <c r="S106" i="4"/>
  <c r="W106" i="4"/>
  <c r="AA106" i="4"/>
  <c r="T106" i="4"/>
  <c r="X106" i="4"/>
  <c r="P106" i="4"/>
  <c r="Q98" i="4"/>
  <c r="U98" i="4"/>
  <c r="Y98" i="4"/>
  <c r="R98" i="4"/>
  <c r="V98" i="4"/>
  <c r="Z98" i="4"/>
  <c r="S98" i="4"/>
  <c r="W98" i="4"/>
  <c r="AA98" i="4"/>
  <c r="X98" i="4"/>
  <c r="P98" i="4"/>
  <c r="T98" i="4"/>
  <c r="Q94" i="4"/>
  <c r="U94" i="4"/>
  <c r="Y94" i="4"/>
  <c r="R94" i="4"/>
  <c r="V94" i="4"/>
  <c r="Z94" i="4"/>
  <c r="S94" i="4"/>
  <c r="W94" i="4"/>
  <c r="AA94" i="4"/>
  <c r="T94" i="4"/>
  <c r="X94" i="4"/>
  <c r="P94" i="4"/>
  <c r="R83" i="4"/>
  <c r="V83" i="4"/>
  <c r="Z83" i="4"/>
  <c r="S83" i="4"/>
  <c r="W83" i="4"/>
  <c r="AA83" i="4"/>
  <c r="T83" i="4"/>
  <c r="X83" i="4"/>
  <c r="P83" i="4"/>
  <c r="Q83" i="4"/>
  <c r="U83" i="4"/>
  <c r="Y83" i="4"/>
  <c r="R107" i="4"/>
  <c r="V107" i="4"/>
  <c r="Z107" i="4"/>
  <c r="S107" i="4"/>
  <c r="W107" i="4"/>
  <c r="AA107" i="4"/>
  <c r="T107" i="4"/>
  <c r="X107" i="4"/>
  <c r="P107" i="4"/>
  <c r="U107" i="4"/>
  <c r="Y107" i="4"/>
  <c r="Q107" i="4"/>
  <c r="S125" i="4"/>
  <c r="W125" i="4"/>
  <c r="AA125" i="4"/>
  <c r="Q125" i="4"/>
  <c r="U125" i="4"/>
  <c r="Y125" i="4"/>
  <c r="V125" i="4"/>
  <c r="X125" i="4"/>
  <c r="Z125" i="4"/>
  <c r="P125" i="4"/>
  <c r="R125" i="4"/>
  <c r="T125" i="4"/>
  <c r="Q74" i="4"/>
  <c r="U74" i="4"/>
  <c r="Y74" i="4"/>
  <c r="R74" i="4"/>
  <c r="V74" i="4"/>
  <c r="Z74" i="4"/>
  <c r="S74" i="4"/>
  <c r="W74" i="4"/>
  <c r="AA74" i="4"/>
  <c r="T74" i="4"/>
  <c r="X74" i="4"/>
  <c r="P74" i="4"/>
  <c r="T134" i="4"/>
  <c r="X134" i="4"/>
  <c r="R134" i="4"/>
  <c r="V134" i="4"/>
  <c r="Z134" i="4"/>
  <c r="S134" i="4"/>
  <c r="AA134" i="4"/>
  <c r="U134" i="4"/>
  <c r="W134" i="4"/>
  <c r="P134" i="4"/>
  <c r="Y134" i="4"/>
  <c r="Q134" i="4"/>
  <c r="R95" i="4"/>
  <c r="V95" i="4"/>
  <c r="Z95" i="4"/>
  <c r="S95" i="4"/>
  <c r="W95" i="4"/>
  <c r="AA95" i="4"/>
  <c r="T95" i="4"/>
  <c r="X95" i="4"/>
  <c r="P95" i="4"/>
  <c r="Y95" i="4"/>
  <c r="Q95" i="4"/>
  <c r="U95" i="4"/>
  <c r="S129" i="4"/>
  <c r="W129" i="4"/>
  <c r="AA129" i="4"/>
  <c r="Q129" i="4"/>
  <c r="U129" i="4"/>
  <c r="Y129" i="4"/>
  <c r="R129" i="4"/>
  <c r="Z129" i="4"/>
  <c r="T129" i="4"/>
  <c r="P129" i="4"/>
  <c r="V129" i="4"/>
  <c r="X129" i="4"/>
  <c r="Q139" i="4"/>
  <c r="U139" i="4"/>
  <c r="Y139" i="4"/>
  <c r="S139" i="4"/>
  <c r="W139" i="4"/>
  <c r="AA139" i="4"/>
  <c r="T139" i="4"/>
  <c r="V139" i="4"/>
  <c r="R139" i="4"/>
  <c r="X139" i="4"/>
  <c r="Z139" i="4"/>
  <c r="P139" i="4"/>
  <c r="S121" i="4"/>
  <c r="W121" i="4"/>
  <c r="AA121" i="4"/>
  <c r="Q121" i="4"/>
  <c r="U121" i="4"/>
  <c r="Y121" i="4"/>
  <c r="R121" i="4"/>
  <c r="Z121" i="4"/>
  <c r="T121" i="4"/>
  <c r="V121" i="4"/>
  <c r="X121" i="4"/>
  <c r="P121" i="4"/>
  <c r="Q70" i="4"/>
  <c r="U70" i="4"/>
  <c r="Y70" i="4"/>
  <c r="R70" i="4"/>
  <c r="V70" i="4"/>
  <c r="Z70" i="4"/>
  <c r="S70" i="4"/>
  <c r="W70" i="4"/>
  <c r="AA70" i="4"/>
  <c r="T70" i="4"/>
  <c r="X70" i="4"/>
  <c r="P70" i="4"/>
  <c r="S114" i="4"/>
  <c r="W114" i="4"/>
  <c r="AA114" i="4"/>
  <c r="Q114" i="4"/>
  <c r="U114" i="4"/>
  <c r="Y114" i="4"/>
  <c r="V114" i="4"/>
  <c r="X114" i="4"/>
  <c r="R114" i="4"/>
  <c r="Z114" i="4"/>
  <c r="P114" i="4"/>
  <c r="T114" i="4"/>
  <c r="R158" i="4"/>
  <c r="V158" i="4"/>
  <c r="Z158" i="4"/>
  <c r="S158" i="4"/>
  <c r="T158" i="4"/>
  <c r="Y158" i="4"/>
  <c r="P158" i="4"/>
  <c r="U158" i="4"/>
  <c r="AA158" i="4"/>
  <c r="W158" i="4"/>
  <c r="Q158" i="4"/>
  <c r="X158" i="4"/>
  <c r="Q149" i="4"/>
  <c r="U149" i="4"/>
  <c r="Y149" i="4"/>
  <c r="R149" i="4"/>
  <c r="V149" i="4"/>
  <c r="Z149" i="4"/>
  <c r="W149" i="4"/>
  <c r="X149" i="4"/>
  <c r="P149" i="4"/>
  <c r="S149" i="4"/>
  <c r="AA149" i="4"/>
  <c r="T149" i="4"/>
  <c r="X16" i="4"/>
  <c r="T16" i="4"/>
  <c r="AA16" i="4"/>
  <c r="W16" i="4"/>
  <c r="S16" i="4"/>
  <c r="V16" i="4"/>
  <c r="Y16" i="4"/>
  <c r="U16" i="4"/>
  <c r="P16" i="4"/>
  <c r="Q16" i="4"/>
  <c r="Z16" i="4"/>
  <c r="R16" i="4"/>
  <c r="S96" i="4"/>
  <c r="W96" i="4"/>
  <c r="AA96" i="4"/>
  <c r="T96" i="4"/>
  <c r="X96" i="4"/>
  <c r="P96" i="4"/>
  <c r="Q96" i="4"/>
  <c r="U96" i="4"/>
  <c r="Y96" i="4"/>
  <c r="R96" i="4"/>
  <c r="V96" i="4"/>
  <c r="Z96" i="4"/>
  <c r="AA19" i="4"/>
  <c r="W19" i="4"/>
  <c r="S19" i="4"/>
  <c r="Z19" i="4"/>
  <c r="V19" i="4"/>
  <c r="R19" i="4"/>
  <c r="U19" i="4"/>
  <c r="X19" i="4"/>
  <c r="T19" i="4"/>
  <c r="Y19" i="4"/>
  <c r="Q19" i="4"/>
  <c r="P19" i="4"/>
  <c r="Z25" i="4"/>
  <c r="V25" i="4"/>
  <c r="R25" i="4"/>
  <c r="Y25" i="4"/>
  <c r="U25" i="4"/>
  <c r="Q25" i="4"/>
  <c r="X25" i="4"/>
  <c r="T25" i="4"/>
  <c r="P25" i="4"/>
  <c r="S25" i="4"/>
  <c r="AA25" i="4"/>
  <c r="W25" i="4"/>
  <c r="T126" i="4"/>
  <c r="X126" i="4"/>
  <c r="R126" i="4"/>
  <c r="V126" i="4"/>
  <c r="Z126" i="4"/>
  <c r="S126" i="4"/>
  <c r="AA126" i="4"/>
  <c r="U126" i="4"/>
  <c r="P126" i="4"/>
  <c r="Q126" i="4"/>
  <c r="W126" i="4"/>
  <c r="Y126" i="4"/>
  <c r="S66" i="4"/>
  <c r="W66" i="4"/>
  <c r="AA66" i="4"/>
  <c r="T66" i="4"/>
  <c r="X66" i="4"/>
  <c r="U66" i="4"/>
  <c r="V66" i="4"/>
  <c r="Q66" i="4"/>
  <c r="Y66" i="4"/>
  <c r="Z66" i="4"/>
  <c r="P66" i="4"/>
  <c r="R66" i="4"/>
  <c r="S141" i="4"/>
  <c r="W141" i="4"/>
  <c r="AA141" i="4"/>
  <c r="Q141" i="4"/>
  <c r="U141" i="4"/>
  <c r="Y141" i="4"/>
  <c r="V141" i="4"/>
  <c r="X141" i="4"/>
  <c r="Z141" i="4"/>
  <c r="P141" i="4"/>
  <c r="R141" i="4"/>
  <c r="T141" i="4"/>
  <c r="Y32" i="4"/>
  <c r="U32" i="4"/>
  <c r="Q32" i="4"/>
  <c r="X32" i="4"/>
  <c r="T32" i="4"/>
  <c r="AA32" i="4"/>
  <c r="W32" i="4"/>
  <c r="S32" i="4"/>
  <c r="R32" i="4"/>
  <c r="P32" i="4"/>
  <c r="V32" i="4"/>
  <c r="Z32" i="4"/>
  <c r="S151" i="4"/>
  <c r="W151" i="4"/>
  <c r="AA151" i="4"/>
  <c r="T151" i="4"/>
  <c r="X151" i="4"/>
  <c r="Q151" i="4"/>
  <c r="Y151" i="4"/>
  <c r="R151" i="4"/>
  <c r="Z151" i="4"/>
  <c r="U151" i="4"/>
  <c r="V151" i="4"/>
  <c r="P151" i="4"/>
  <c r="S84" i="4"/>
  <c r="W84" i="4"/>
  <c r="AA84" i="4"/>
  <c r="T84" i="4"/>
  <c r="X84" i="4"/>
  <c r="P84" i="4"/>
  <c r="Q84" i="4"/>
  <c r="U84" i="4"/>
  <c r="Y84" i="4"/>
  <c r="R84" i="4"/>
  <c r="V84" i="4"/>
  <c r="Z84" i="4"/>
  <c r="R154" i="4"/>
  <c r="V154" i="4"/>
  <c r="Z154" i="4"/>
  <c r="S154" i="4"/>
  <c r="W154" i="4"/>
  <c r="AA154" i="4"/>
  <c r="X154" i="4"/>
  <c r="P154" i="4"/>
  <c r="Q154" i="4"/>
  <c r="Y154" i="4"/>
  <c r="T154" i="4"/>
  <c r="U154" i="4"/>
  <c r="S133" i="4"/>
  <c r="W133" i="4"/>
  <c r="AA133" i="4"/>
  <c r="Q133" i="4"/>
  <c r="U133" i="4"/>
  <c r="Y133" i="4"/>
  <c r="V133" i="4"/>
  <c r="X133" i="4"/>
  <c r="R133" i="4"/>
  <c r="T133" i="4"/>
  <c r="P133" i="4"/>
  <c r="Z133" i="4"/>
  <c r="Y20" i="4"/>
  <c r="U20" i="4"/>
  <c r="Q20" i="4"/>
  <c r="X20" i="4"/>
  <c r="T20" i="4"/>
  <c r="AA20" i="4"/>
  <c r="W20" i="4"/>
  <c r="S20" i="4"/>
  <c r="V20" i="4"/>
  <c r="R20" i="4"/>
  <c r="P20" i="4"/>
  <c r="Z20" i="4"/>
  <c r="Q78" i="4"/>
  <c r="U78" i="4"/>
  <c r="Y78" i="4"/>
  <c r="R78" i="4"/>
  <c r="V78" i="4"/>
  <c r="Z78" i="4"/>
  <c r="S78" i="4"/>
  <c r="W78" i="4"/>
  <c r="AA78" i="4"/>
  <c r="T78" i="4"/>
  <c r="X78" i="4"/>
  <c r="P78" i="4"/>
  <c r="R117" i="4"/>
  <c r="V117" i="4"/>
  <c r="Z117" i="4"/>
  <c r="T117" i="4"/>
  <c r="X117" i="4"/>
  <c r="U117" i="4"/>
  <c r="W117" i="4"/>
  <c r="Y117" i="4"/>
  <c r="AA117" i="4"/>
  <c r="P117" i="4"/>
  <c r="Q117" i="4"/>
  <c r="S117" i="4"/>
  <c r="T67" i="4"/>
  <c r="X67" i="4"/>
  <c r="Q67" i="4"/>
  <c r="U67" i="4"/>
  <c r="Y67" i="4"/>
  <c r="R67" i="4"/>
  <c r="Z67" i="4"/>
  <c r="S67" i="4"/>
  <c r="AA67" i="4"/>
  <c r="V67" i="4"/>
  <c r="P67" i="4"/>
  <c r="W67" i="4"/>
  <c r="S161" i="4"/>
  <c r="W161" i="4"/>
  <c r="AA161" i="4"/>
  <c r="T161" i="4"/>
  <c r="X161" i="4"/>
  <c r="P161" i="4"/>
  <c r="Q161" i="4"/>
  <c r="U161" i="4"/>
  <c r="Y161" i="4"/>
  <c r="V161" i="4"/>
  <c r="Z161" i="4"/>
  <c r="R161" i="4"/>
  <c r="Q153" i="4"/>
  <c r="U153" i="4"/>
  <c r="Y153" i="4"/>
  <c r="R153" i="4"/>
  <c r="V153" i="4"/>
  <c r="Z153" i="4"/>
  <c r="S153" i="4"/>
  <c r="AA153" i="4"/>
  <c r="T153" i="4"/>
  <c r="P153" i="4"/>
  <c r="W153" i="4"/>
  <c r="X153" i="4"/>
  <c r="S76" i="4"/>
  <c r="W76" i="4"/>
  <c r="AA76" i="4"/>
  <c r="T76" i="4"/>
  <c r="X76" i="4"/>
  <c r="P76" i="4"/>
  <c r="Q76" i="4"/>
  <c r="U76" i="4"/>
  <c r="Y76" i="4"/>
  <c r="Z76" i="4"/>
  <c r="R76" i="4"/>
  <c r="V76" i="4"/>
  <c r="Q135" i="4"/>
  <c r="U135" i="4"/>
  <c r="Y135" i="4"/>
  <c r="S135" i="4"/>
  <c r="W135" i="4"/>
  <c r="AA135" i="4"/>
  <c r="X135" i="4"/>
  <c r="R135" i="4"/>
  <c r="Z135" i="4"/>
  <c r="T135" i="4"/>
  <c r="V135" i="4"/>
  <c r="P135" i="4"/>
  <c r="S104" i="4"/>
  <c r="W104" i="4"/>
  <c r="AA104" i="4"/>
  <c r="T104" i="4"/>
  <c r="X104" i="4"/>
  <c r="P104" i="4"/>
  <c r="Q104" i="4"/>
  <c r="U104" i="4"/>
  <c r="Y104" i="4"/>
  <c r="V104" i="4"/>
  <c r="Z104" i="4"/>
  <c r="R104" i="4"/>
  <c r="Q157" i="4"/>
  <c r="U157" i="4"/>
  <c r="Y157" i="4"/>
  <c r="R157" i="4"/>
  <c r="V157" i="4"/>
  <c r="Z157" i="4"/>
  <c r="W157" i="4"/>
  <c r="X157" i="4"/>
  <c r="P157" i="4"/>
  <c r="S157" i="4"/>
  <c r="AA157" i="4"/>
  <c r="T157" i="4"/>
  <c r="AA11" i="4"/>
  <c r="W11" i="4"/>
  <c r="S11" i="4"/>
  <c r="Z11" i="4"/>
  <c r="V11" i="4"/>
  <c r="R11" i="4"/>
  <c r="U11" i="4"/>
  <c r="T11" i="4"/>
  <c r="X11" i="4"/>
  <c r="Y11" i="4"/>
  <c r="Q11" i="4"/>
  <c r="P11" i="4"/>
  <c r="T59" i="4"/>
  <c r="X59" i="4"/>
  <c r="Q59" i="4"/>
  <c r="U59" i="4"/>
  <c r="Y59" i="4"/>
  <c r="R59" i="4"/>
  <c r="V59" i="4"/>
  <c r="Z59" i="4"/>
  <c r="S59" i="4"/>
  <c r="W59" i="4"/>
  <c r="P59" i="4"/>
  <c r="AA59" i="4"/>
  <c r="Q86" i="4"/>
  <c r="U86" i="4"/>
  <c r="Y86" i="4"/>
  <c r="R86" i="4"/>
  <c r="V86" i="4"/>
  <c r="Z86" i="4"/>
  <c r="S86" i="4"/>
  <c r="W86" i="4"/>
  <c r="AA86" i="4"/>
  <c r="T86" i="4"/>
  <c r="X86" i="4"/>
  <c r="P86" i="4"/>
  <c r="R71" i="4"/>
  <c r="V71" i="4"/>
  <c r="Z71" i="4"/>
  <c r="S71" i="4"/>
  <c r="W71" i="4"/>
  <c r="AA71" i="4"/>
  <c r="T71" i="4"/>
  <c r="X71" i="4"/>
  <c r="P71" i="4"/>
  <c r="Q71" i="4"/>
  <c r="U71" i="4"/>
  <c r="Y71" i="4"/>
  <c r="S88" i="4"/>
  <c r="W88" i="4"/>
  <c r="AA88" i="4"/>
  <c r="T88" i="4"/>
  <c r="X88" i="4"/>
  <c r="P88" i="4"/>
  <c r="Q88" i="4"/>
  <c r="U88" i="4"/>
  <c r="Y88" i="4"/>
  <c r="V88" i="4"/>
  <c r="Z88" i="4"/>
  <c r="R88" i="4"/>
  <c r="Q163" i="4"/>
  <c r="U163" i="4"/>
  <c r="Y163" i="4"/>
  <c r="R163" i="4"/>
  <c r="V163" i="4"/>
  <c r="Z163" i="4"/>
  <c r="S163" i="4"/>
  <c r="W163" i="4"/>
  <c r="AA163" i="4"/>
  <c r="P163" i="4"/>
  <c r="T163" i="4"/>
  <c r="X163" i="4"/>
  <c r="X8" i="4"/>
  <c r="T8" i="4"/>
  <c r="AA8" i="4"/>
  <c r="V8" i="4"/>
  <c r="Q8" i="4"/>
  <c r="R8" i="4"/>
  <c r="Z8" i="4"/>
  <c r="U8" i="4"/>
  <c r="P8" i="4"/>
  <c r="W8" i="4"/>
  <c r="Y8" i="4"/>
  <c r="S8" i="4"/>
  <c r="S147" i="4"/>
  <c r="W147" i="4"/>
  <c r="AA147" i="4"/>
  <c r="T147" i="4"/>
  <c r="X147" i="4"/>
  <c r="U147" i="4"/>
  <c r="V147" i="4"/>
  <c r="Q147" i="4"/>
  <c r="Y147" i="4"/>
  <c r="P147" i="4"/>
  <c r="R147" i="4"/>
  <c r="Z147" i="4"/>
  <c r="Y40" i="4"/>
  <c r="U40" i="4"/>
  <c r="Q40" i="4"/>
  <c r="X40" i="4"/>
  <c r="T40" i="4"/>
  <c r="AA40" i="4"/>
  <c r="W40" i="4"/>
  <c r="S40" i="4"/>
  <c r="Z40" i="4"/>
  <c r="V40" i="4"/>
  <c r="P40" i="4"/>
  <c r="R40" i="4"/>
  <c r="R146" i="4"/>
  <c r="V146" i="4"/>
  <c r="Z146" i="4"/>
  <c r="S146" i="4"/>
  <c r="W146" i="4"/>
  <c r="AA146" i="4"/>
  <c r="X146" i="4"/>
  <c r="P146" i="4"/>
  <c r="Q146" i="4"/>
  <c r="Y146" i="4"/>
  <c r="T146" i="4"/>
  <c r="U146" i="4"/>
  <c r="Q131" i="4"/>
  <c r="U131" i="4"/>
  <c r="Y131" i="4"/>
  <c r="S131" i="4"/>
  <c r="W131" i="4"/>
  <c r="AA131" i="4"/>
  <c r="T131" i="4"/>
  <c r="V131" i="4"/>
  <c r="X131" i="4"/>
  <c r="Z131" i="4"/>
  <c r="P131" i="4"/>
  <c r="R131" i="4"/>
  <c r="S143" i="4"/>
  <c r="W143" i="4"/>
  <c r="AA143" i="4"/>
  <c r="T143" i="4"/>
  <c r="X143" i="4"/>
  <c r="Q143" i="4"/>
  <c r="Y143" i="4"/>
  <c r="R143" i="4"/>
  <c r="Z143" i="4"/>
  <c r="U143" i="4"/>
  <c r="V143" i="4"/>
  <c r="P143" i="4"/>
  <c r="S92" i="4"/>
  <c r="W92" i="4"/>
  <c r="AA92" i="4"/>
  <c r="T92" i="4"/>
  <c r="X92" i="4"/>
  <c r="P92" i="4"/>
  <c r="Q92" i="4"/>
  <c r="U92" i="4"/>
  <c r="Y92" i="4"/>
  <c r="Z92" i="4"/>
  <c r="R92" i="4"/>
  <c r="V92" i="4"/>
  <c r="AA15" i="4"/>
  <c r="W15" i="4"/>
  <c r="S15" i="4"/>
  <c r="Z15" i="4"/>
  <c r="V15" i="4"/>
  <c r="R15" i="4"/>
  <c r="Y15" i="4"/>
  <c r="Q15" i="4"/>
  <c r="T15" i="4"/>
  <c r="X15" i="4"/>
  <c r="U15" i="4"/>
  <c r="P15" i="4"/>
  <c r="T162" i="4"/>
  <c r="X162" i="4"/>
  <c r="P162" i="4"/>
  <c r="Q162" i="4"/>
  <c r="U162" i="4"/>
  <c r="Y162" i="4"/>
  <c r="R162" i="4"/>
  <c r="V162" i="4"/>
  <c r="Z162" i="4"/>
  <c r="AA162" i="4"/>
  <c r="S162" i="4"/>
  <c r="W162" i="4"/>
  <c r="S62" i="4"/>
  <c r="W62" i="4"/>
  <c r="AA62" i="4"/>
  <c r="T62" i="4"/>
  <c r="X62" i="4"/>
  <c r="Q62" i="4"/>
  <c r="U62" i="4"/>
  <c r="Y62" i="4"/>
  <c r="R62" i="4"/>
  <c r="V62" i="4"/>
  <c r="Z62" i="4"/>
  <c r="P62" i="4"/>
  <c r="R79" i="4"/>
  <c r="V79" i="4"/>
  <c r="Z79" i="4"/>
  <c r="S79" i="4"/>
  <c r="W79" i="4"/>
  <c r="AA79" i="4"/>
  <c r="T79" i="4"/>
  <c r="X79" i="4"/>
  <c r="P79" i="4"/>
  <c r="Y79" i="4"/>
  <c r="Q79" i="4"/>
  <c r="U79" i="4"/>
  <c r="R87" i="4"/>
  <c r="V87" i="4"/>
  <c r="Z87" i="4"/>
  <c r="S87" i="4"/>
  <c r="W87" i="4"/>
  <c r="AA87" i="4"/>
  <c r="T87" i="4"/>
  <c r="X87" i="4"/>
  <c r="P87" i="4"/>
  <c r="Q87" i="4"/>
  <c r="U87" i="4"/>
  <c r="Y87" i="4"/>
  <c r="Q90" i="4"/>
  <c r="U90" i="4"/>
  <c r="Y90" i="4"/>
  <c r="R90" i="4"/>
  <c r="V90" i="4"/>
  <c r="Z90" i="4"/>
  <c r="S90" i="4"/>
  <c r="W90" i="4"/>
  <c r="AA90" i="4"/>
  <c r="T90" i="4"/>
  <c r="X90" i="4"/>
  <c r="P90" i="4"/>
  <c r="S155" i="4"/>
  <c r="W155" i="4"/>
  <c r="AA155" i="4"/>
  <c r="T155" i="4"/>
  <c r="X155" i="4"/>
  <c r="U155" i="4"/>
  <c r="V155" i="4"/>
  <c r="Q155" i="4"/>
  <c r="Y155" i="4"/>
  <c r="R155" i="4"/>
  <c r="Z155" i="4"/>
  <c r="P155" i="4"/>
  <c r="Q145" i="4"/>
  <c r="U145" i="4"/>
  <c r="Y145" i="4"/>
  <c r="R145" i="4"/>
  <c r="V145" i="4"/>
  <c r="Z145" i="4"/>
  <c r="S145" i="4"/>
  <c r="AA145" i="4"/>
  <c r="T145" i="4"/>
  <c r="P145" i="4"/>
  <c r="W145" i="4"/>
  <c r="X145" i="4"/>
  <c r="R99" i="4"/>
  <c r="V99" i="4"/>
  <c r="Z99" i="4"/>
  <c r="S99" i="4"/>
  <c r="W99" i="4"/>
  <c r="AA99" i="4"/>
  <c r="T99" i="4"/>
  <c r="X99" i="4"/>
  <c r="P99" i="4"/>
  <c r="Q99" i="4"/>
  <c r="U99" i="4"/>
  <c r="Y99" i="4"/>
  <c r="AT15" i="4"/>
  <c r="AS19" i="4"/>
  <c r="AT25" i="4"/>
  <c r="AS40" i="4"/>
  <c r="AT27" i="4"/>
  <c r="AT19" i="4"/>
  <c r="AS45" i="4"/>
  <c r="AS49" i="4"/>
  <c r="AT29" i="4"/>
  <c r="AT12" i="4"/>
  <c r="AT11" i="4"/>
  <c r="AT47" i="4"/>
  <c r="AT20" i="4"/>
  <c r="AS15" i="4"/>
  <c r="AS20" i="4"/>
  <c r="AR11" i="4"/>
  <c r="AS21" i="4"/>
  <c r="AR21" i="4"/>
  <c r="AT9" i="4"/>
  <c r="AT24" i="4"/>
  <c r="AS53" i="4"/>
  <c r="AT40" i="4"/>
  <c r="AS27" i="4"/>
  <c r="AR27" i="4"/>
  <c r="AS8" i="4"/>
  <c r="AR33" i="4"/>
  <c r="AR36" i="4"/>
  <c r="AT32" i="4"/>
  <c r="AR28" i="4"/>
  <c r="AS48" i="4"/>
  <c r="AS47" i="4"/>
  <c r="AT8" i="4"/>
  <c r="AS25" i="4"/>
  <c r="AT28" i="4"/>
  <c r="AT49" i="4"/>
  <c r="AS9" i="4"/>
  <c r="AS36" i="4"/>
  <c r="AS51" i="4"/>
  <c r="AS43" i="4"/>
  <c r="AS39" i="4"/>
  <c r="AS28" i="4"/>
  <c r="AS52" i="4"/>
  <c r="AT48" i="4"/>
  <c r="AS41" i="4"/>
  <c r="AR25" i="4"/>
  <c r="AS11" i="4"/>
  <c r="AT31" i="4"/>
  <c r="AR32" i="4"/>
  <c r="AT41" i="4"/>
  <c r="AS29" i="4"/>
  <c r="AT44" i="4"/>
  <c r="AT23" i="4"/>
  <c r="AR20" i="4"/>
  <c r="AS23" i="4"/>
  <c r="AT7" i="4"/>
  <c r="AS12" i="4"/>
  <c r="AT51" i="4"/>
  <c r="AT43" i="4"/>
  <c r="AT4" i="4"/>
  <c r="AT39" i="4"/>
  <c r="AR16" i="4"/>
  <c r="AR19" i="4"/>
  <c r="AT16" i="4"/>
  <c r="AS4" i="4"/>
  <c r="AS31" i="4"/>
  <c r="AS16" i="4"/>
  <c r="AS33" i="4"/>
  <c r="AT53" i="4"/>
  <c r="AR8" i="4"/>
  <c r="AT37" i="4"/>
  <c r="AR40" i="4"/>
  <c r="AT36" i="4"/>
  <c r="AT21" i="4"/>
  <c r="AT33" i="4"/>
  <c r="AS37" i="4"/>
  <c r="AR15" i="4"/>
  <c r="AT52" i="4"/>
  <c r="AS7" i="4"/>
  <c r="AS24" i="4"/>
  <c r="AS32" i="4"/>
  <c r="AS35" i="4"/>
  <c r="AT45" i="4"/>
  <c r="AT35" i="4"/>
  <c r="AS44" i="4"/>
  <c r="O54" i="4"/>
  <c r="O164" i="4"/>
  <c r="O109" i="4"/>
  <c r="Z109" i="4" l="1"/>
  <c r="AN10" i="4" s="1"/>
  <c r="Y6" i="6" s="1"/>
  <c r="U109" i="4"/>
  <c r="U110" i="4" s="1"/>
  <c r="Z54" i="4"/>
  <c r="Z55" i="4" s="1"/>
  <c r="AA54" i="4"/>
  <c r="AO9" i="4" s="1"/>
  <c r="Z5" i="6" s="1"/>
  <c r="Q109" i="4"/>
  <c r="Q110" i="4" s="1"/>
  <c r="Y109" i="4"/>
  <c r="Y110" i="4" s="1"/>
  <c r="W164" i="4"/>
  <c r="W165" i="4" s="1"/>
  <c r="AA109" i="4"/>
  <c r="R164" i="4"/>
  <c r="R165" i="4" s="1"/>
  <c r="U164" i="4"/>
  <c r="U165" i="4" s="1"/>
  <c r="S164" i="4"/>
  <c r="S165" i="4" s="1"/>
  <c r="Z164" i="4"/>
  <c r="Z165" i="4" s="1"/>
  <c r="V109" i="4"/>
  <c r="V110" i="4" s="1"/>
  <c r="W109" i="4"/>
  <c r="W110" i="4" s="1"/>
  <c r="R109" i="4"/>
  <c r="R110" i="4" s="1"/>
  <c r="X109" i="4"/>
  <c r="X110" i="4" s="1"/>
  <c r="T164" i="4"/>
  <c r="T165" i="4" s="1"/>
  <c r="X164" i="4"/>
  <c r="X165" i="4" s="1"/>
  <c r="Q164" i="4"/>
  <c r="Q165" i="4" s="1"/>
  <c r="Y164" i="4"/>
  <c r="Y165" i="4" s="1"/>
  <c r="S109" i="4"/>
  <c r="S110" i="4" s="1"/>
  <c r="T109" i="4"/>
  <c r="T110" i="4" s="1"/>
  <c r="P164" i="4"/>
  <c r="P165" i="4" s="1"/>
  <c r="V164" i="4"/>
  <c r="V165" i="4" s="1"/>
  <c r="AA164" i="4"/>
  <c r="AA165" i="4" s="1"/>
  <c r="W54" i="4"/>
  <c r="S54" i="4"/>
  <c r="Y54" i="4"/>
  <c r="T54" i="4"/>
  <c r="P54" i="4"/>
  <c r="R54" i="4"/>
  <c r="Q54" i="4"/>
  <c r="V54" i="4"/>
  <c r="X54" i="4"/>
  <c r="U54" i="4"/>
  <c r="P109" i="4"/>
  <c r="P110" i="4" s="1"/>
  <c r="AJ10" i="4"/>
  <c r="U6" i="6" s="1"/>
  <c r="AI10" i="4" l="1"/>
  <c r="T6" i="6" s="1"/>
  <c r="AK10" i="4"/>
  <c r="V6" i="6" s="1"/>
  <c r="Z110" i="4"/>
  <c r="AA55" i="4"/>
  <c r="AN9" i="4"/>
  <c r="Y5" i="6" s="1"/>
  <c r="Q55" i="4"/>
  <c r="AE9" i="4"/>
  <c r="P5" i="6" s="1"/>
  <c r="Y55" i="4"/>
  <c r="AM9" i="4"/>
  <c r="X5" i="6" s="1"/>
  <c r="AA110" i="4"/>
  <c r="AO10" i="4"/>
  <c r="Z6" i="6" s="1"/>
  <c r="U55" i="4"/>
  <c r="AI9" i="4"/>
  <c r="T5" i="6" s="1"/>
  <c r="AG9" i="4"/>
  <c r="S55" i="4"/>
  <c r="X55" i="4"/>
  <c r="AL9" i="4"/>
  <c r="W5" i="6" s="1"/>
  <c r="P55" i="4"/>
  <c r="O5" i="6"/>
  <c r="W55" i="4"/>
  <c r="AK9" i="4"/>
  <c r="V5" i="6" s="1"/>
  <c r="AN11" i="4"/>
  <c r="Y7" i="6" s="1"/>
  <c r="R55" i="4"/>
  <c r="AF9" i="4"/>
  <c r="Q5" i="6" s="1"/>
  <c r="AJ9" i="4"/>
  <c r="U5" i="6" s="1"/>
  <c r="V55" i="4"/>
  <c r="T55" i="4"/>
  <c r="AH9" i="4"/>
  <c r="S5" i="6" s="1"/>
  <c r="AO11" i="4"/>
  <c r="Z7" i="6" s="1"/>
  <c r="AG11" i="4"/>
  <c r="AM11" i="4"/>
  <c r="X7" i="6" s="1"/>
  <c r="AF11" i="4"/>
  <c r="Q7" i="6" s="1"/>
  <c r="AK11" i="4"/>
  <c r="V7" i="6" s="1"/>
  <c r="AL11" i="4"/>
  <c r="W7" i="6" s="1"/>
  <c r="AJ11" i="4"/>
  <c r="U7" i="6" s="1"/>
  <c r="AI11" i="4"/>
  <c r="T7" i="6" s="1"/>
  <c r="AH11" i="4"/>
  <c r="S7" i="6" s="1"/>
  <c r="AE11" i="4"/>
  <c r="P7" i="6" s="1"/>
  <c r="AD11" i="4"/>
  <c r="O7" i="6" s="1"/>
  <c r="AE10" i="4"/>
  <c r="P6" i="6" s="1"/>
  <c r="AH10" i="4"/>
  <c r="S6" i="6" s="1"/>
  <c r="AM10" i="4"/>
  <c r="X6" i="6" s="1"/>
  <c r="AG10" i="4"/>
  <c r="AF10" i="4"/>
  <c r="Q6" i="6" s="1"/>
  <c r="AL10" i="4"/>
  <c r="W6" i="6" s="1"/>
  <c r="AD10" i="4"/>
  <c r="O6" i="6" s="1"/>
  <c r="AV8" i="4" l="1"/>
  <c r="AV12" i="4"/>
  <c r="AV16" i="4"/>
  <c r="AV20" i="4"/>
  <c r="AV24" i="4"/>
  <c r="AX24" i="4" s="1"/>
  <c r="AV28" i="4"/>
  <c r="AV32" i="4"/>
  <c r="AV36" i="4"/>
  <c r="AV40" i="4"/>
  <c r="AV44" i="4"/>
  <c r="AV48" i="4"/>
  <c r="AV52" i="4"/>
  <c r="R6" i="6"/>
  <c r="AU75" i="4"/>
  <c r="AX75" i="4" s="1"/>
  <c r="C19" i="6" s="1"/>
  <c r="H19" i="6" s="1"/>
  <c r="AU91" i="4"/>
  <c r="AW91" i="4" s="1"/>
  <c r="B35" i="6" s="1"/>
  <c r="G35" i="6" s="1"/>
  <c r="AU107" i="4"/>
  <c r="AW107" i="4" s="1"/>
  <c r="B51" i="6" s="1"/>
  <c r="G51" i="6" s="1"/>
  <c r="AV7" i="4"/>
  <c r="AV11" i="4"/>
  <c r="AV15" i="4"/>
  <c r="AV19" i="4"/>
  <c r="AX19" i="4" s="1"/>
  <c r="AV23" i="4"/>
  <c r="AV27" i="4"/>
  <c r="AV31" i="4"/>
  <c r="AV35" i="4"/>
  <c r="AV39" i="4"/>
  <c r="AV43" i="4"/>
  <c r="AV47" i="4"/>
  <c r="AV51" i="4"/>
  <c r="AX51" i="4" s="1"/>
  <c r="AV10" i="4"/>
  <c r="AV18" i="4"/>
  <c r="AV26" i="4"/>
  <c r="AV34" i="4"/>
  <c r="AX34" i="4" s="1"/>
  <c r="AV42" i="4"/>
  <c r="AV50" i="4"/>
  <c r="AV5" i="4"/>
  <c r="AV13" i="4"/>
  <c r="AV21" i="4"/>
  <c r="AV29" i="4"/>
  <c r="AV37" i="4"/>
  <c r="AV45" i="4"/>
  <c r="AV53" i="4"/>
  <c r="AU106" i="4"/>
  <c r="AX106" i="4" s="1"/>
  <c r="C50" i="6" s="1"/>
  <c r="H50" i="6" s="1"/>
  <c r="AV6" i="4"/>
  <c r="AV14" i="4"/>
  <c r="AV22" i="4"/>
  <c r="AV30" i="4"/>
  <c r="AV38" i="4"/>
  <c r="AV46" i="4"/>
  <c r="AV9" i="4"/>
  <c r="AV17" i="4"/>
  <c r="AV25" i="4"/>
  <c r="AV33" i="4"/>
  <c r="AV41" i="4"/>
  <c r="AV49" i="4"/>
  <c r="AX49" i="4" s="1"/>
  <c r="AU67" i="4"/>
  <c r="AW67" i="4" s="1"/>
  <c r="B11" i="6" s="1"/>
  <c r="G11" i="6" s="1"/>
  <c r="AU74" i="4"/>
  <c r="AY74" i="4" s="1"/>
  <c r="D18" i="6" s="1"/>
  <c r="I18" i="6" s="1"/>
  <c r="R7" i="6"/>
  <c r="AU105" i="4"/>
  <c r="AX105" i="4" s="1"/>
  <c r="C49" i="6" s="1"/>
  <c r="H49" i="6" s="1"/>
  <c r="AW5" i="4"/>
  <c r="AW9" i="4"/>
  <c r="AW13" i="4"/>
  <c r="AW17" i="4"/>
  <c r="AW21" i="4"/>
  <c r="AW25" i="4"/>
  <c r="AW29" i="4"/>
  <c r="AX29" i="4" s="1"/>
  <c r="AW33" i="4"/>
  <c r="AW37" i="4"/>
  <c r="AW41" i="4"/>
  <c r="AW45" i="4"/>
  <c r="AW49" i="4"/>
  <c r="AU84" i="4"/>
  <c r="AX84" i="4" s="1"/>
  <c r="C28" i="6" s="1"/>
  <c r="H28" i="6" s="1"/>
  <c r="AU88" i="4"/>
  <c r="AW88" i="4" s="1"/>
  <c r="B32" i="6" s="1"/>
  <c r="G32" i="6" s="1"/>
  <c r="AU100" i="4"/>
  <c r="AW8" i="4"/>
  <c r="AW12" i="4"/>
  <c r="AW16" i="4"/>
  <c r="AW20" i="4"/>
  <c r="AW24" i="4"/>
  <c r="AW28" i="4"/>
  <c r="AW32" i="4"/>
  <c r="AW36" i="4"/>
  <c r="AW40" i="4"/>
  <c r="AW44" i="4"/>
  <c r="AW48" i="4"/>
  <c r="AW52" i="4"/>
  <c r="AW7" i="4"/>
  <c r="AW15" i="4"/>
  <c r="AW23" i="4"/>
  <c r="AW31" i="4"/>
  <c r="AW39" i="4"/>
  <c r="AX39" i="4" s="1"/>
  <c r="AW47" i="4"/>
  <c r="AW10" i="4"/>
  <c r="AW18" i="4"/>
  <c r="AX18" i="4" s="1"/>
  <c r="AW26" i="4"/>
  <c r="AW34" i="4"/>
  <c r="AW42" i="4"/>
  <c r="AW50" i="4"/>
  <c r="AW11" i="4"/>
  <c r="AW19" i="4"/>
  <c r="AW27" i="4"/>
  <c r="AW35" i="4"/>
  <c r="AW43" i="4"/>
  <c r="AW51" i="4"/>
  <c r="AW53" i="4"/>
  <c r="AW6" i="4"/>
  <c r="AW14" i="4"/>
  <c r="AW22" i="4"/>
  <c r="AW30" i="4"/>
  <c r="AW38" i="4"/>
  <c r="AW46" i="4"/>
  <c r="R5" i="6"/>
  <c r="AU69" i="4"/>
  <c r="AW69" i="4" s="1"/>
  <c r="B13" i="6" s="1"/>
  <c r="G13" i="6" s="1"/>
  <c r="AU73" i="4"/>
  <c r="AW73" i="4" s="1"/>
  <c r="B17" i="6" s="1"/>
  <c r="G17" i="6" s="1"/>
  <c r="AU101" i="4"/>
  <c r="AY101" i="4" s="1"/>
  <c r="D45" i="6" s="1"/>
  <c r="I45" i="6" s="1"/>
  <c r="AU64" i="4"/>
  <c r="AW64" i="4" s="1"/>
  <c r="B8" i="6" s="1"/>
  <c r="G8" i="6" s="1"/>
  <c r="AU80" i="4"/>
  <c r="AX80" i="4" s="1"/>
  <c r="C24" i="6" s="1"/>
  <c r="H24" i="6" s="1"/>
  <c r="AU92" i="4"/>
  <c r="AX92" i="4" s="1"/>
  <c r="C36" i="6" s="1"/>
  <c r="H36" i="6" s="1"/>
  <c r="AU96" i="4"/>
  <c r="AW96" i="4" s="1"/>
  <c r="B40" i="6" s="1"/>
  <c r="G40" i="6" s="1"/>
  <c r="AU71" i="4"/>
  <c r="AW71" i="4" s="1"/>
  <c r="B15" i="6" s="1"/>
  <c r="G15" i="6" s="1"/>
  <c r="AU99" i="4"/>
  <c r="AY99" i="4" s="1"/>
  <c r="D43" i="6" s="1"/>
  <c r="I43" i="6" s="1"/>
  <c r="AU103" i="4"/>
  <c r="AY103" i="4" s="1"/>
  <c r="D47" i="6" s="1"/>
  <c r="I47" i="6" s="1"/>
  <c r="AU7" i="4"/>
  <c r="AX7" i="4" s="1"/>
  <c r="AU11" i="4"/>
  <c r="AU15" i="4"/>
  <c r="AX15" i="4" s="1"/>
  <c r="AU19" i="4"/>
  <c r="AU23" i="4"/>
  <c r="AX23" i="4" s="1"/>
  <c r="AU27" i="4"/>
  <c r="AX27" i="4" s="1"/>
  <c r="AU31" i="4"/>
  <c r="AX31" i="4" s="1"/>
  <c r="AU35" i="4"/>
  <c r="AU39" i="4"/>
  <c r="AU43" i="4"/>
  <c r="AX43" i="4" s="1"/>
  <c r="AU47" i="4"/>
  <c r="AU51" i="4"/>
  <c r="AU66" i="4"/>
  <c r="AW66" i="4" s="1"/>
  <c r="B10" i="6" s="1"/>
  <c r="G10" i="6" s="1"/>
  <c r="AU70" i="4"/>
  <c r="AX70" i="4" s="1"/>
  <c r="C14" i="6" s="1"/>
  <c r="H14" i="6" s="1"/>
  <c r="AU82" i="4"/>
  <c r="AW82" i="4" s="1"/>
  <c r="B26" i="6" s="1"/>
  <c r="G26" i="6" s="1"/>
  <c r="AU86" i="4"/>
  <c r="AW86" i="4" s="1"/>
  <c r="B30" i="6" s="1"/>
  <c r="G30" i="6" s="1"/>
  <c r="AU102" i="4"/>
  <c r="AW102" i="4" s="1"/>
  <c r="B46" i="6" s="1"/>
  <c r="G46" i="6" s="1"/>
  <c r="AU6" i="4"/>
  <c r="AX6" i="4" s="1"/>
  <c r="AU10" i="4"/>
  <c r="AX10" i="4" s="1"/>
  <c r="AU14" i="4"/>
  <c r="AX14" i="4" s="1"/>
  <c r="AU18" i="4"/>
  <c r="AU22" i="4"/>
  <c r="AU26" i="4"/>
  <c r="AU30" i="4"/>
  <c r="AX30" i="4" s="1"/>
  <c r="AU34" i="4"/>
  <c r="AU38" i="4"/>
  <c r="AU42" i="4"/>
  <c r="AX42" i="4" s="1"/>
  <c r="AU46" i="4"/>
  <c r="AX46" i="4" s="1"/>
  <c r="AU50" i="4"/>
  <c r="AU5" i="4"/>
  <c r="AU13" i="4"/>
  <c r="AX13" i="4" s="1"/>
  <c r="AU21" i="4"/>
  <c r="AU29" i="4"/>
  <c r="AU37" i="4"/>
  <c r="AX37" i="4" s="1"/>
  <c r="AU45" i="4"/>
  <c r="AX45" i="4" s="1"/>
  <c r="AU53" i="4"/>
  <c r="AU108" i="4"/>
  <c r="AY108" i="4" s="1"/>
  <c r="D52" i="6" s="1"/>
  <c r="I52" i="6" s="1"/>
  <c r="AU8" i="4"/>
  <c r="AX8" i="4" s="1"/>
  <c r="AU16" i="4"/>
  <c r="AU24" i="4"/>
  <c r="AU32" i="4"/>
  <c r="AX32" i="4" s="1"/>
  <c r="AU40" i="4"/>
  <c r="AX40" i="4" s="1"/>
  <c r="AU48" i="4"/>
  <c r="AU109" i="4"/>
  <c r="AW109" i="4" s="1"/>
  <c r="B53" i="6" s="1"/>
  <c r="G53" i="6" s="1"/>
  <c r="AU9" i="4"/>
  <c r="AU17" i="4"/>
  <c r="AU25" i="4"/>
  <c r="AU33" i="4"/>
  <c r="AU41" i="4"/>
  <c r="AX41" i="4" s="1"/>
  <c r="AU49" i="4"/>
  <c r="AU12" i="4"/>
  <c r="AX12" i="4" s="1"/>
  <c r="AU20" i="4"/>
  <c r="AX20" i="4" s="1"/>
  <c r="AU28" i="4"/>
  <c r="AU36" i="4"/>
  <c r="AU44" i="4"/>
  <c r="AU52" i="4"/>
  <c r="AX52" i="4" s="1"/>
  <c r="AX16" i="4"/>
  <c r="AX11" i="4"/>
  <c r="AX9" i="4"/>
  <c r="AU62" i="4"/>
  <c r="AW62" i="4" s="1"/>
  <c r="B6" i="6" s="1"/>
  <c r="G6" i="6" s="1"/>
  <c r="AU85" i="4"/>
  <c r="AW85" i="4" s="1"/>
  <c r="B29" i="6" s="1"/>
  <c r="G29" i="6" s="1"/>
  <c r="AX38" i="4"/>
  <c r="AU90" i="4"/>
  <c r="AY90" i="4" s="1"/>
  <c r="D34" i="6" s="1"/>
  <c r="I34" i="6" s="1"/>
  <c r="AU78" i="4"/>
  <c r="AY78" i="4" s="1"/>
  <c r="D22" i="6" s="1"/>
  <c r="I22" i="6" s="1"/>
  <c r="AU68" i="4"/>
  <c r="AX68" i="4" s="1"/>
  <c r="C12" i="6" s="1"/>
  <c r="H12" i="6" s="1"/>
  <c r="AU97" i="4"/>
  <c r="AY97" i="4" s="1"/>
  <c r="D41" i="6" s="1"/>
  <c r="I41" i="6" s="1"/>
  <c r="AU63" i="4"/>
  <c r="AX63" i="4" s="1"/>
  <c r="C7" i="6" s="1"/>
  <c r="H7" i="6" s="1"/>
  <c r="AU94" i="4"/>
  <c r="AW94" i="4" s="1"/>
  <c r="B38" i="6" s="1"/>
  <c r="G38" i="6" s="1"/>
  <c r="AX35" i="4"/>
  <c r="AU89" i="4"/>
  <c r="AY89" i="4" s="1"/>
  <c r="D33" i="6" s="1"/>
  <c r="I33" i="6" s="1"/>
  <c r="AU61" i="4"/>
  <c r="AW61" i="4" s="1"/>
  <c r="B5" i="6" s="1"/>
  <c r="G5" i="6" s="1"/>
  <c r="AX48" i="4"/>
  <c r="AU95" i="4"/>
  <c r="AX95" i="4" s="1"/>
  <c r="C39" i="6" s="1"/>
  <c r="H39" i="6" s="1"/>
  <c r="AU87" i="4"/>
  <c r="AW87" i="4" s="1"/>
  <c r="B31" i="6" s="1"/>
  <c r="G31" i="6" s="1"/>
  <c r="AX53" i="4"/>
  <c r="AU81" i="4"/>
  <c r="AW81" i="4" s="1"/>
  <c r="B25" i="6" s="1"/>
  <c r="G25" i="6" s="1"/>
  <c r="AU77" i="4"/>
  <c r="AW77" i="4" s="1"/>
  <c r="B21" i="6" s="1"/>
  <c r="G21" i="6" s="1"/>
  <c r="AX22" i="4"/>
  <c r="AU76" i="4"/>
  <c r="AY76" i="4" s="1"/>
  <c r="D20" i="6" s="1"/>
  <c r="I20" i="6" s="1"/>
  <c r="AX47" i="4"/>
  <c r="AU65" i="4"/>
  <c r="AX65" i="4" s="1"/>
  <c r="C9" i="6" s="1"/>
  <c r="H9" i="6" s="1"/>
  <c r="AX21" i="4"/>
  <c r="AX17" i="4"/>
  <c r="AU98" i="4"/>
  <c r="AX98" i="4" s="1"/>
  <c r="C42" i="6" s="1"/>
  <c r="H42" i="6" s="1"/>
  <c r="AU93" i="4"/>
  <c r="AW93" i="4" s="1"/>
  <c r="B37" i="6" s="1"/>
  <c r="G37" i="6" s="1"/>
  <c r="AU79" i="4"/>
  <c r="AW79" i="4" s="1"/>
  <c r="B23" i="6" s="1"/>
  <c r="G23" i="6" s="1"/>
  <c r="AX50" i="4"/>
  <c r="AX25" i="4"/>
  <c r="AU72" i="4"/>
  <c r="AX72" i="4" s="1"/>
  <c r="C16" i="6" s="1"/>
  <c r="H16" i="6" s="1"/>
  <c r="AX44" i="4" l="1"/>
  <c r="AX33" i="4"/>
  <c r="AX5" i="4"/>
  <c r="AX26" i="4"/>
  <c r="AU83" i="4"/>
  <c r="AW83" i="4" s="1"/>
  <c r="B27" i="6" s="1"/>
  <c r="G27" i="6" s="1"/>
  <c r="AX36" i="4"/>
  <c r="AX28" i="4"/>
  <c r="AU104" i="4"/>
  <c r="AW104" i="4" s="1"/>
  <c r="B48" i="6" s="1"/>
  <c r="G48" i="6" s="1"/>
  <c r="AX4" i="4"/>
  <c r="AW60" i="4"/>
  <c r="B4" i="6" s="1"/>
  <c r="G4" i="6" s="1"/>
  <c r="AW106" i="4"/>
  <c r="B50" i="6" s="1"/>
  <c r="G50" i="6" s="1"/>
  <c r="AY106" i="4"/>
  <c r="D50" i="6" s="1"/>
  <c r="I50" i="6" s="1"/>
  <c r="AY92" i="4"/>
  <c r="D36" i="6" s="1"/>
  <c r="I36" i="6" s="1"/>
  <c r="AW92" i="4"/>
  <c r="B36" i="6" s="1"/>
  <c r="G36" i="6" s="1"/>
  <c r="AX64" i="4"/>
  <c r="C8" i="6" s="1"/>
  <c r="H8" i="6" s="1"/>
  <c r="AY63" i="4"/>
  <c r="D7" i="6" s="1"/>
  <c r="I7" i="6" s="1"/>
  <c r="AY96" i="4"/>
  <c r="D40" i="6" s="1"/>
  <c r="I40" i="6" s="1"/>
  <c r="AW68" i="4"/>
  <c r="B12" i="6" s="1"/>
  <c r="G12" i="6" s="1"/>
  <c r="AW78" i="4"/>
  <c r="B22" i="6" s="1"/>
  <c r="G22" i="6" s="1"/>
  <c r="AW63" i="4"/>
  <c r="B7" i="6" s="1"/>
  <c r="G7" i="6" s="1"/>
  <c r="AX96" i="4"/>
  <c r="C40" i="6" s="1"/>
  <c r="H40" i="6" s="1"/>
  <c r="AY68" i="4"/>
  <c r="D12" i="6" s="1"/>
  <c r="I12" i="6" s="1"/>
  <c r="AY91" i="4"/>
  <c r="D35" i="6" s="1"/>
  <c r="I35" i="6" s="1"/>
  <c r="AY61" i="4"/>
  <c r="D5" i="6" s="1"/>
  <c r="I5" i="6" s="1"/>
  <c r="AX62" i="4"/>
  <c r="C6" i="6" s="1"/>
  <c r="H6" i="6" s="1"/>
  <c r="AX107" i="4"/>
  <c r="C51" i="6" s="1"/>
  <c r="H51" i="6" s="1"/>
  <c r="AY107" i="4"/>
  <c r="D51" i="6" s="1"/>
  <c r="I51" i="6" s="1"/>
  <c r="AY62" i="4"/>
  <c r="D6" i="6" s="1"/>
  <c r="I6" i="6" s="1"/>
  <c r="AY65" i="4"/>
  <c r="D9" i="6" s="1"/>
  <c r="I9" i="6" s="1"/>
  <c r="AX87" i="4"/>
  <c r="C31" i="6" s="1"/>
  <c r="H31" i="6" s="1"/>
  <c r="AX73" i="4"/>
  <c r="C17" i="6" s="1"/>
  <c r="H17" i="6" s="1"/>
  <c r="AX103" i="4"/>
  <c r="C47" i="6" s="1"/>
  <c r="H47" i="6" s="1"/>
  <c r="AX85" i="4"/>
  <c r="C29" i="6" s="1"/>
  <c r="H29" i="6" s="1"/>
  <c r="AY85" i="4"/>
  <c r="D29" i="6" s="1"/>
  <c r="I29" i="6" s="1"/>
  <c r="AX86" i="4"/>
  <c r="C30" i="6" s="1"/>
  <c r="H30" i="6" s="1"/>
  <c r="AX74" i="4"/>
  <c r="C18" i="6" s="1"/>
  <c r="H18" i="6" s="1"/>
  <c r="AY86" i="4"/>
  <c r="D30" i="6" s="1"/>
  <c r="I30" i="6" s="1"/>
  <c r="AW103" i="4"/>
  <c r="B47" i="6" s="1"/>
  <c r="G47" i="6" s="1"/>
  <c r="AX81" i="4"/>
  <c r="C25" i="6" s="1"/>
  <c r="H25" i="6" s="1"/>
  <c r="AX78" i="4"/>
  <c r="C22" i="6" s="1"/>
  <c r="H22" i="6" s="1"/>
  <c r="AX67" i="4"/>
  <c r="C11" i="6" s="1"/>
  <c r="H11" i="6" s="1"/>
  <c r="AW70" i="4"/>
  <c r="B14" i="6" s="1"/>
  <c r="G14" i="6" s="1"/>
  <c r="AY75" i="4"/>
  <c r="D19" i="6" s="1"/>
  <c r="I19" i="6" s="1"/>
  <c r="AX79" i="4"/>
  <c r="C23" i="6" s="1"/>
  <c r="H23" i="6" s="1"/>
  <c r="AW98" i="4"/>
  <c r="B42" i="6" s="1"/>
  <c r="G42" i="6" s="1"/>
  <c r="AW90" i="4"/>
  <c r="B34" i="6" s="1"/>
  <c r="G34" i="6" s="1"/>
  <c r="AX101" i="4"/>
  <c r="C45" i="6" s="1"/>
  <c r="H45" i="6" s="1"/>
  <c r="AY67" i="4"/>
  <c r="D11" i="6" s="1"/>
  <c r="I11" i="6" s="1"/>
  <c r="AY83" i="4"/>
  <c r="D27" i="6" s="1"/>
  <c r="I27" i="6" s="1"/>
  <c r="AY70" i="4"/>
  <c r="D14" i="6" s="1"/>
  <c r="I14" i="6" s="1"/>
  <c r="AX109" i="4"/>
  <c r="C53" i="6" s="1"/>
  <c r="H53" i="6" s="1"/>
  <c r="AX83" i="4"/>
  <c r="C27" i="6" s="1"/>
  <c r="H27" i="6" s="1"/>
  <c r="AX90" i="4"/>
  <c r="C34" i="6" s="1"/>
  <c r="H34" i="6" s="1"/>
  <c r="AW101" i="4"/>
  <c r="B45" i="6" s="1"/>
  <c r="G45" i="6" s="1"/>
  <c r="AW75" i="4"/>
  <c r="B19" i="6" s="1"/>
  <c r="G19" i="6" s="1"/>
  <c r="J19" i="6" s="1"/>
  <c r="K19" i="6" s="1"/>
  <c r="AY81" i="4"/>
  <c r="D25" i="6" s="1"/>
  <c r="I25" i="6" s="1"/>
  <c r="AY109" i="4"/>
  <c r="D53" i="6" s="1"/>
  <c r="I53" i="6" s="1"/>
  <c r="AY93" i="4"/>
  <c r="D37" i="6" s="1"/>
  <c r="I37" i="6" s="1"/>
  <c r="AW105" i="4"/>
  <c r="B49" i="6" s="1"/>
  <c r="G49" i="6" s="1"/>
  <c r="AW108" i="4"/>
  <c r="B52" i="6" s="1"/>
  <c r="G52" i="6" s="1"/>
  <c r="AX82" i="4"/>
  <c r="C26" i="6" s="1"/>
  <c r="H26" i="6" s="1"/>
  <c r="AY82" i="4"/>
  <c r="D26" i="6" s="1"/>
  <c r="I26" i="6" s="1"/>
  <c r="AY105" i="4"/>
  <c r="D49" i="6" s="1"/>
  <c r="I49" i="6" s="1"/>
  <c r="AW76" i="4"/>
  <c r="B20" i="6" s="1"/>
  <c r="G20" i="6" s="1"/>
  <c r="AY73" i="4"/>
  <c r="D17" i="6" s="1"/>
  <c r="I17" i="6" s="1"/>
  <c r="AW95" i="4"/>
  <c r="B39" i="6" s="1"/>
  <c r="G39" i="6" s="1"/>
  <c r="AX93" i="4"/>
  <c r="C37" i="6" s="1"/>
  <c r="H37" i="6" s="1"/>
  <c r="AX94" i="4"/>
  <c r="C38" i="6" s="1"/>
  <c r="H38" i="6" s="1"/>
  <c r="AY94" i="4"/>
  <c r="D38" i="6" s="1"/>
  <c r="I38" i="6" s="1"/>
  <c r="AX66" i="4"/>
  <c r="C10" i="6" s="1"/>
  <c r="H10" i="6" s="1"/>
  <c r="AX61" i="4"/>
  <c r="C5" i="6" s="1"/>
  <c r="H5" i="6" s="1"/>
  <c r="AY87" i="4"/>
  <c r="D31" i="6" s="1"/>
  <c r="I31" i="6" s="1"/>
  <c r="AW97" i="4"/>
  <c r="B41" i="6" s="1"/>
  <c r="G41" i="6" s="1"/>
  <c r="AX76" i="4"/>
  <c r="C20" i="6" s="1"/>
  <c r="H20" i="6" s="1"/>
  <c r="AX88" i="4"/>
  <c r="C32" i="6" s="1"/>
  <c r="H32" i="6" s="1"/>
  <c r="AY66" i="4"/>
  <c r="D10" i="6" s="1"/>
  <c r="I10" i="6" s="1"/>
  <c r="AX97" i="4"/>
  <c r="C41" i="6" s="1"/>
  <c r="H41" i="6" s="1"/>
  <c r="AX91" i="4"/>
  <c r="C35" i="6" s="1"/>
  <c r="H35" i="6" s="1"/>
  <c r="AY88" i="4"/>
  <c r="D32" i="6" s="1"/>
  <c r="I32" i="6" s="1"/>
  <c r="AX99" i="4"/>
  <c r="C43" i="6" s="1"/>
  <c r="H43" i="6" s="1"/>
  <c r="AY102" i="4"/>
  <c r="D46" i="6" s="1"/>
  <c r="I46" i="6" s="1"/>
  <c r="AY84" i="4"/>
  <c r="D28" i="6" s="1"/>
  <c r="I28" i="6" s="1"/>
  <c r="AW74" i="4"/>
  <c r="B18" i="6" s="1"/>
  <c r="G18" i="6" s="1"/>
  <c r="AY95" i="4"/>
  <c r="D39" i="6" s="1"/>
  <c r="I39" i="6" s="1"/>
  <c r="AY64" i="4"/>
  <c r="D8" i="6" s="1"/>
  <c r="I8" i="6" s="1"/>
  <c r="AW89" i="4"/>
  <c r="B33" i="6" s="1"/>
  <c r="G33" i="6" s="1"/>
  <c r="AX108" i="4"/>
  <c r="C52" i="6" s="1"/>
  <c r="H52" i="6" s="1"/>
  <c r="AW84" i="4"/>
  <c r="B28" i="6" s="1"/>
  <c r="G28" i="6" s="1"/>
  <c r="AX89" i="4"/>
  <c r="C33" i="6" s="1"/>
  <c r="H33" i="6" s="1"/>
  <c r="AX102" i="4"/>
  <c r="C46" i="6" s="1"/>
  <c r="H46" i="6" s="1"/>
  <c r="AW65" i="4"/>
  <c r="B9" i="6" s="1"/>
  <c r="G9" i="6" s="1"/>
  <c r="AY71" i="4"/>
  <c r="D15" i="6" s="1"/>
  <c r="I15" i="6" s="1"/>
  <c r="AY69" i="4"/>
  <c r="D13" i="6" s="1"/>
  <c r="I13" i="6" s="1"/>
  <c r="AW99" i="4"/>
  <c r="B43" i="6" s="1"/>
  <c r="G43" i="6" s="1"/>
  <c r="AX69" i="4"/>
  <c r="C13" i="6" s="1"/>
  <c r="H13" i="6" s="1"/>
  <c r="AY77" i="4"/>
  <c r="D21" i="6" s="1"/>
  <c r="I21" i="6" s="1"/>
  <c r="AX77" i="4"/>
  <c r="C21" i="6" s="1"/>
  <c r="H21" i="6" s="1"/>
  <c r="AW72" i="4"/>
  <c r="B16" i="6" s="1"/>
  <c r="G16" i="6" s="1"/>
  <c r="AY98" i="4"/>
  <c r="D42" i="6" s="1"/>
  <c r="I42" i="6" s="1"/>
  <c r="AY79" i="4"/>
  <c r="D23" i="6" s="1"/>
  <c r="I23" i="6" s="1"/>
  <c r="AX71" i="4"/>
  <c r="C15" i="6" s="1"/>
  <c r="H15" i="6" s="1"/>
  <c r="AW80" i="4"/>
  <c r="B24" i="6" s="1"/>
  <c r="G24" i="6" s="1"/>
  <c r="AY80" i="4"/>
  <c r="D24" i="6" s="1"/>
  <c r="I24" i="6" s="1"/>
  <c r="D4" i="6"/>
  <c r="I4" i="6" s="1"/>
  <c r="AX60" i="4"/>
  <c r="C4" i="6" s="1"/>
  <c r="H4" i="6" s="1"/>
  <c r="AX100" i="4"/>
  <c r="C44" i="6" s="1"/>
  <c r="H44" i="6" s="1"/>
  <c r="AW100" i="4"/>
  <c r="B44" i="6" s="1"/>
  <c r="G44" i="6" s="1"/>
  <c r="AY100" i="4"/>
  <c r="D44" i="6" s="1"/>
  <c r="I44" i="6" s="1"/>
  <c r="AY72" i="4"/>
  <c r="D16" i="6" s="1"/>
  <c r="I16" i="6" s="1"/>
  <c r="AX54" i="4" l="1"/>
  <c r="BA5" i="4" s="1"/>
  <c r="BA6" i="4" s="1"/>
  <c r="J4" i="6"/>
  <c r="K4" i="6" s="1"/>
  <c r="AY104" i="4"/>
  <c r="D48" i="6" s="1"/>
  <c r="I48" i="6" s="1"/>
  <c r="AX104" i="4"/>
  <c r="C48" i="6" s="1"/>
  <c r="H48" i="6" s="1"/>
  <c r="J48" i="6"/>
  <c r="K48" i="6" s="1"/>
  <c r="J7" i="6"/>
  <c r="K7" i="6" s="1"/>
  <c r="J40" i="6"/>
  <c r="K40" i="6" s="1"/>
  <c r="J50" i="6"/>
  <c r="K50" i="6" s="1"/>
  <c r="J36" i="6"/>
  <c r="K36" i="6" s="1"/>
  <c r="J37" i="6"/>
  <c r="K37" i="6" s="1"/>
  <c r="J26" i="6"/>
  <c r="K26" i="6" s="1"/>
  <c r="J13" i="6"/>
  <c r="K13" i="6" s="1"/>
  <c r="J30" i="6"/>
  <c r="K30" i="6" s="1"/>
  <c r="J38" i="6"/>
  <c r="K38" i="6" s="1"/>
  <c r="J27" i="6"/>
  <c r="K27" i="6" s="1"/>
  <c r="J23" i="6"/>
  <c r="K23" i="6" s="1"/>
  <c r="J35" i="6"/>
  <c r="K35" i="6" s="1"/>
  <c r="J53" i="6"/>
  <c r="K53" i="6" s="1"/>
  <c r="J29" i="6"/>
  <c r="K29" i="6" s="1"/>
  <c r="J18" i="6"/>
  <c r="K18" i="6" s="1"/>
  <c r="J32" i="6"/>
  <c r="K32" i="6" s="1"/>
  <c r="J5" i="6"/>
  <c r="K5" i="6" s="1"/>
  <c r="J25" i="6"/>
  <c r="K25" i="6" s="1"/>
  <c r="J17" i="6"/>
  <c r="K17" i="6" s="1"/>
  <c r="J8" i="6"/>
  <c r="K8" i="6" s="1"/>
  <c r="J43" i="6"/>
  <c r="K43" i="6" s="1"/>
  <c r="J46" i="6"/>
  <c r="K46" i="6" s="1"/>
  <c r="J33" i="6"/>
  <c r="K33" i="6" s="1"/>
  <c r="J39" i="6"/>
  <c r="K39" i="6" s="1"/>
  <c r="J45" i="6"/>
  <c r="K45" i="6" s="1"/>
  <c r="J34" i="6"/>
  <c r="K34" i="6" s="1"/>
  <c r="J47" i="6"/>
  <c r="K47" i="6" s="1"/>
  <c r="J31" i="6"/>
  <c r="K31" i="6" s="1"/>
  <c r="J51" i="6"/>
  <c r="K51" i="6" s="1"/>
  <c r="J21" i="6"/>
  <c r="K21" i="6" s="1"/>
  <c r="J42" i="6"/>
  <c r="K42" i="6" s="1"/>
  <c r="J15" i="6"/>
  <c r="K15" i="6" s="1"/>
  <c r="J10" i="6"/>
  <c r="K10" i="6" s="1"/>
  <c r="J11" i="6"/>
  <c r="K11" i="6" s="1"/>
  <c r="J6" i="6"/>
  <c r="K6" i="6" s="1"/>
  <c r="J44" i="6"/>
  <c r="K44" i="6" s="1"/>
  <c r="J28" i="6"/>
  <c r="K28" i="6" s="1"/>
  <c r="J20" i="6"/>
  <c r="K20" i="6" s="1"/>
  <c r="J52" i="6"/>
  <c r="K52" i="6" s="1"/>
  <c r="J16" i="6"/>
  <c r="K16" i="6" s="1"/>
  <c r="J14" i="6"/>
  <c r="K14" i="6" s="1"/>
  <c r="J12" i="6"/>
  <c r="K12" i="6" s="1"/>
  <c r="J41" i="6"/>
  <c r="K41" i="6" s="1"/>
  <c r="J24" i="6"/>
  <c r="K24" i="6" s="1"/>
  <c r="J9" i="6"/>
  <c r="K9" i="6" s="1"/>
  <c r="J49" i="6"/>
  <c r="K49" i="6" s="1"/>
  <c r="J22" i="6"/>
  <c r="K22" i="6" s="1"/>
  <c r="K56" i="6" l="1"/>
  <c r="K57" i="6"/>
  <c r="K58" i="6"/>
  <c r="K59" i="6" l="1"/>
</calcChain>
</file>

<file path=xl/sharedStrings.xml><?xml version="1.0" encoding="utf-8"?>
<sst xmlns="http://schemas.openxmlformats.org/spreadsheetml/2006/main" count="165" uniqueCount="70">
  <si>
    <t>jumlah cluster</t>
  </si>
  <si>
    <t>pangkat</t>
  </si>
  <si>
    <t>max literasi</t>
  </si>
  <si>
    <t>eror terkecil</t>
  </si>
  <si>
    <t>fungsi objektif</t>
  </si>
  <si>
    <t>literasi awal</t>
  </si>
  <si>
    <t>x</t>
  </si>
  <si>
    <t>Cluster</t>
  </si>
  <si>
    <t>No</t>
  </si>
  <si>
    <t>Matrix Particial Awal</t>
  </si>
  <si>
    <t>Jumlah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</si>
  <si>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</si>
  <si>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</si>
  <si>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</si>
  <si>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</si>
  <si>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</si>
  <si>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</si>
  <si>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</si>
  <si>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</si>
  <si>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</si>
  <si>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</si>
  <si>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total</t>
  </si>
  <si>
    <t>L1</t>
  </si>
  <si>
    <t>L2</t>
  </si>
  <si>
    <t>L3</t>
  </si>
  <si>
    <t>PERHITUNGAN FUNGSI OBJEKTIF</t>
  </si>
  <si>
    <t>HASIL PUSAT CLUSTER</t>
  </si>
  <si>
    <t>PERHITUNGAN PUSAT CLUSTER</t>
  </si>
  <si>
    <t>Derajat Keanggotaan Pada Cluster 1</t>
  </si>
  <si>
    <t>Derajat Keanggotaan Pada Cluster 2</t>
  </si>
  <si>
    <t>Derajat Keanggotaan Pada Cluster 3</t>
  </si>
  <si>
    <t>Data Yang Dicluster</t>
  </si>
  <si>
    <t>L1+L2+L3</t>
  </si>
  <si>
    <t>FUNGSI OBJEKTIF</t>
  </si>
  <si>
    <t xml:space="preserve">L1+L2+L3 </t>
  </si>
  <si>
    <t>LT</t>
  </si>
  <si>
    <t>MATRIX PARTISI U</t>
  </si>
  <si>
    <t>Keterangan</t>
  </si>
  <si>
    <t>p1</t>
  </si>
  <si>
    <t>p2</t>
  </si>
  <si>
    <t>p1-p2</t>
  </si>
  <si>
    <t>kuadrat derajat keanggotaan data ke - i</t>
  </si>
  <si>
    <t>V=</t>
  </si>
  <si>
    <t>LT1/LT</t>
  </si>
  <si>
    <t>LT2/LT</t>
  </si>
  <si>
    <t>LT3/LT</t>
  </si>
  <si>
    <t>DATA KE</t>
  </si>
  <si>
    <t>Derajat keanggotaan (m) data pada Cluster Ke</t>
  </si>
  <si>
    <t>Data Cenderung Masuk ke Cluster dengan Derajat Keanggotaan</t>
  </si>
  <si>
    <t>Cluster 1</t>
  </si>
  <si>
    <t>Cluster 2</t>
  </si>
  <si>
    <t>Cluster 3</t>
  </si>
  <si>
    <t>x11</t>
  </si>
  <si>
    <t>x12</t>
  </si>
  <si>
    <t>Pro</t>
  </si>
  <si>
    <t>Kontra</t>
  </si>
  <si>
    <t>Netral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</si>
  <si>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</si>
  <si>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</si>
  <si>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</si>
  <si>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</si>
  <si>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</si>
  <si>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</si>
  <si>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</si>
  <si>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</si>
  <si>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</si>
  <si>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</si>
  <si>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</si>
  <si>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NO</t>
  </si>
  <si>
    <t>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</si>
</sst>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5" borderId="0" xfId="0" applyFill="1" applyBorder="1"/>
    <xf numFmtId="0" fontId="0" fillId="0" borderId="0" xfId="0" applyBorder="1"/>
    <xf numFmtId="0" fontId="0" fillId="7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/>
    <xf numFmtId="0" fontId="0" fillId="0" borderId="0" xfId="0" applyFill="1" applyBorder="1"/>
    <xf numFmtId="0" fontId="0" fillId="5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5" borderId="8" xfId="0" applyFill="1" applyBorder="1"/>
    <xf numFmtId="0" fontId="0" fillId="6" borderId="8" xfId="0" applyFill="1" applyBorder="1"/>
    <xf numFmtId="0" fontId="0" fillId="4" borderId="8" xfId="0" applyFill="1" applyBorder="1" applyAlignment="1">
      <alignment vertical="center"/>
    </xf>
    <xf numFmtId="0" fontId="2" fillId="8" borderId="1" xfId="0" applyFont="1" applyFill="1" applyBorder="1" applyAlignment="1">
      <alignment horizontal="center"/>
    </xf>
    <xf numFmtId="0" fontId="0" fillId="6" borderId="10" xfId="0" applyFill="1" applyBorder="1"/>
    <xf numFmtId="0" fontId="0" fillId="0" borderId="10" xfId="0" applyBorder="1"/>
    <xf numFmtId="0" fontId="0" fillId="2" borderId="0" xfId="0" applyFill="1" applyAlignment="1">
      <alignment horizontal="center" vertical="center"/>
    </xf>
    <xf numFmtId="0" fontId="0" fillId="0" borderId="8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60293</xdr:colOff>
      <xdr:row>1</xdr:row>
      <xdr:rowOff>122713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B4A522-D1B9-4190-BC86-8100EFD35434}"/>
            </a:ext>
          </a:extLst>
        </xdr:cNvPr>
        <xdr:cNvSpPr txBox="1"/>
      </xdr:nvSpPr>
      <xdr:spPr>
        <a:xfrm>
          <a:off x="8975693" y="3132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11</xdr:col>
      <xdr:colOff>333375</xdr:colOff>
      <xdr:row>9</xdr:row>
      <xdr:rowOff>180975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A045BA9-F4BF-42DE-A580-CD19EC560F87}"/>
            </a:ext>
          </a:extLst>
        </xdr:cNvPr>
        <xdr:cNvSpPr txBox="1"/>
      </xdr:nvSpPr>
      <xdr:spPr>
        <a:xfrm>
          <a:off x="8639175" y="1895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14</xdr:col>
      <xdr:colOff>57150</xdr:colOff>
      <xdr:row>1</xdr:row>
      <xdr:rowOff>104775</xdr:rowOff>
    </xdr:from>
    <xdr:ext cx="38549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8D8201B-F839-4526-A1AA-D807BB11D93A}"/>
                </a:ext>
              </a:extLst>
            </xdr:cNvPr>
            <xdr:cNvSpPr txBox="1"/>
          </xdr:nvSpPr>
          <xdr:spPr>
            <a:xfrm>
              <a:off x="8972550" y="295275"/>
              <a:ext cx="38549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8D8201B-F839-4526-A1AA-D807BB11D93A}"/>
                </a:ext>
              </a:extLst>
            </xdr:cNvPr>
            <xdr:cNvSpPr txBox="1"/>
          </xdr:nvSpPr>
          <xdr:spPr>
            <a:xfrm>
              <a:off x="8972550" y="295275"/>
              <a:ext cx="38549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15</xdr:col>
      <xdr:colOff>76200</xdr:colOff>
      <xdr:row>1</xdr:row>
      <xdr:rowOff>104775</xdr:rowOff>
    </xdr:from>
    <xdr:ext cx="63184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30634C7-6AD4-46F1-A652-E8573310D796}"/>
                </a:ext>
              </a:extLst>
            </xdr:cNvPr>
            <xdr:cNvSpPr txBox="1"/>
          </xdr:nvSpPr>
          <xdr:spPr>
            <a:xfrm>
              <a:off x="9458325" y="295275"/>
              <a:ext cx="63184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30634C7-6AD4-46F1-A652-E8573310D796}"/>
                </a:ext>
              </a:extLst>
            </xdr:cNvPr>
            <xdr:cNvSpPr txBox="1"/>
          </xdr:nvSpPr>
          <xdr:spPr>
            <a:xfrm>
              <a:off x="9458325" y="295275"/>
              <a:ext cx="63184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2∗𝑋_1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16</xdr:col>
      <xdr:colOff>47625</xdr:colOff>
      <xdr:row>1</xdr:row>
      <xdr:rowOff>104775</xdr:rowOff>
    </xdr:from>
    <xdr:ext cx="635109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1F222B4-0722-41F7-961B-BCD76730DB8B}"/>
                </a:ext>
              </a:extLst>
            </xdr:cNvPr>
            <xdr:cNvSpPr txBox="1"/>
          </xdr:nvSpPr>
          <xdr:spPr>
            <a:xfrm>
              <a:off x="10229850" y="295275"/>
              <a:ext cx="63510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1F222B4-0722-41F7-961B-BCD76730DB8B}"/>
                </a:ext>
              </a:extLst>
            </xdr:cNvPr>
            <xdr:cNvSpPr txBox="1"/>
          </xdr:nvSpPr>
          <xdr:spPr>
            <a:xfrm>
              <a:off x="10229850" y="295275"/>
              <a:ext cx="63510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17</xdr:col>
      <xdr:colOff>66675</xdr:colOff>
      <xdr:row>1</xdr:row>
      <xdr:rowOff>85725</xdr:rowOff>
    </xdr:from>
    <xdr:ext cx="63511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BC70FFF-AFEA-4197-A7CA-F4B1DA04CB20}"/>
                </a:ext>
              </a:extLst>
            </xdr:cNvPr>
            <xdr:cNvSpPr txBox="1"/>
          </xdr:nvSpPr>
          <xdr:spPr>
            <a:xfrm>
              <a:off x="11049000" y="276225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BC70FFF-AFEA-4197-A7CA-F4B1DA04CB20}"/>
                </a:ext>
              </a:extLst>
            </xdr:cNvPr>
            <xdr:cNvSpPr txBox="1"/>
          </xdr:nvSpPr>
          <xdr:spPr>
            <a:xfrm>
              <a:off x="11049000" y="276225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2∗𝑋_3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17</xdr:col>
      <xdr:colOff>66675</xdr:colOff>
      <xdr:row>1</xdr:row>
      <xdr:rowOff>85725</xdr:rowOff>
    </xdr:from>
    <xdr:ext cx="635109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86EE2D5-BABF-49A5-BE57-A4DC31E80230}"/>
                </a:ext>
              </a:extLst>
            </xdr:cNvPr>
            <xdr:cNvSpPr txBox="1"/>
          </xdr:nvSpPr>
          <xdr:spPr>
            <a:xfrm>
              <a:off x="11049000" y="276225"/>
              <a:ext cx="63510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86EE2D5-BABF-49A5-BE57-A4DC31E80230}"/>
                </a:ext>
              </a:extLst>
            </xdr:cNvPr>
            <xdr:cNvSpPr txBox="1"/>
          </xdr:nvSpPr>
          <xdr:spPr>
            <a:xfrm>
              <a:off x="11049000" y="276225"/>
              <a:ext cx="63510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18</xdr:col>
      <xdr:colOff>95250</xdr:colOff>
      <xdr:row>1</xdr:row>
      <xdr:rowOff>95250</xdr:rowOff>
    </xdr:from>
    <xdr:ext cx="63511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56F83B7-03D5-4314-B025-5B935FC17AFB}"/>
                </a:ext>
              </a:extLst>
            </xdr:cNvPr>
            <xdr:cNvSpPr txBox="1"/>
          </xdr:nvSpPr>
          <xdr:spPr>
            <a:xfrm>
              <a:off x="11877675" y="28575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56F83B7-03D5-4314-B025-5B935FC17AFB}"/>
                </a:ext>
              </a:extLst>
            </xdr:cNvPr>
            <xdr:cNvSpPr txBox="1"/>
          </xdr:nvSpPr>
          <xdr:spPr>
            <a:xfrm>
              <a:off x="11877675" y="28575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2∗𝑋_4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19</xdr:col>
      <xdr:colOff>95250</xdr:colOff>
      <xdr:row>1</xdr:row>
      <xdr:rowOff>104775</xdr:rowOff>
    </xdr:from>
    <xdr:ext cx="63511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F4A00F01-AA82-4D41-970C-7135F5250EB2}"/>
                </a:ext>
              </a:extLst>
            </xdr:cNvPr>
            <xdr:cNvSpPr txBox="1"/>
          </xdr:nvSpPr>
          <xdr:spPr>
            <a:xfrm>
              <a:off x="12677775" y="295275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F4A00F01-AA82-4D41-970C-7135F5250EB2}"/>
                </a:ext>
              </a:extLst>
            </xdr:cNvPr>
            <xdr:cNvSpPr txBox="1"/>
          </xdr:nvSpPr>
          <xdr:spPr>
            <a:xfrm>
              <a:off x="12677775" y="295275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2∗𝑋_5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20</xdr:col>
      <xdr:colOff>76200</xdr:colOff>
      <xdr:row>1</xdr:row>
      <xdr:rowOff>85725</xdr:rowOff>
    </xdr:from>
    <xdr:ext cx="63511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4A1BF52-E7C9-4BFC-B01B-59F91F4D2061}"/>
                </a:ext>
              </a:extLst>
            </xdr:cNvPr>
            <xdr:cNvSpPr txBox="1"/>
          </xdr:nvSpPr>
          <xdr:spPr>
            <a:xfrm>
              <a:off x="13458825" y="276225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4A1BF52-E7C9-4BFC-B01B-59F91F4D2061}"/>
                </a:ext>
              </a:extLst>
            </xdr:cNvPr>
            <xdr:cNvSpPr txBox="1"/>
          </xdr:nvSpPr>
          <xdr:spPr>
            <a:xfrm>
              <a:off x="13458825" y="276225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2∗𝑋_6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21</xdr:col>
      <xdr:colOff>76200</xdr:colOff>
      <xdr:row>1</xdr:row>
      <xdr:rowOff>85725</xdr:rowOff>
    </xdr:from>
    <xdr:ext cx="63511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5D88238-C6DB-4E82-A8ED-85EBBD2F7BF0}"/>
                </a:ext>
              </a:extLst>
            </xdr:cNvPr>
            <xdr:cNvSpPr txBox="1"/>
          </xdr:nvSpPr>
          <xdr:spPr>
            <a:xfrm>
              <a:off x="14258925" y="276225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5D88238-C6DB-4E82-A8ED-85EBBD2F7BF0}"/>
                </a:ext>
              </a:extLst>
            </xdr:cNvPr>
            <xdr:cNvSpPr txBox="1"/>
          </xdr:nvSpPr>
          <xdr:spPr>
            <a:xfrm>
              <a:off x="14258925" y="276225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2∗𝑋_7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22</xdr:col>
      <xdr:colOff>76200</xdr:colOff>
      <xdr:row>1</xdr:row>
      <xdr:rowOff>85725</xdr:rowOff>
    </xdr:from>
    <xdr:ext cx="63511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3A2A235-C195-421C-B40B-657BACFF31E8}"/>
                </a:ext>
              </a:extLst>
            </xdr:cNvPr>
            <xdr:cNvSpPr txBox="1"/>
          </xdr:nvSpPr>
          <xdr:spPr>
            <a:xfrm>
              <a:off x="15059025" y="276225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3A2A235-C195-421C-B40B-657BACFF31E8}"/>
                </a:ext>
              </a:extLst>
            </xdr:cNvPr>
            <xdr:cNvSpPr txBox="1"/>
          </xdr:nvSpPr>
          <xdr:spPr>
            <a:xfrm>
              <a:off x="15059025" y="276225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2∗𝑋_8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23</xdr:col>
      <xdr:colOff>76200</xdr:colOff>
      <xdr:row>1</xdr:row>
      <xdr:rowOff>85725</xdr:rowOff>
    </xdr:from>
    <xdr:ext cx="632289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A519570-49EF-4B59-9C14-AFA326266385}"/>
                </a:ext>
              </a:extLst>
            </xdr:cNvPr>
            <xdr:cNvSpPr txBox="1"/>
          </xdr:nvSpPr>
          <xdr:spPr>
            <a:xfrm>
              <a:off x="15859125" y="276225"/>
              <a:ext cx="63228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A519570-49EF-4B59-9C14-AFA326266385}"/>
                </a:ext>
              </a:extLst>
            </xdr:cNvPr>
            <xdr:cNvSpPr txBox="1"/>
          </xdr:nvSpPr>
          <xdr:spPr>
            <a:xfrm>
              <a:off x="15859125" y="276225"/>
              <a:ext cx="63228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2∗𝑋_9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24</xdr:col>
      <xdr:colOff>76200</xdr:colOff>
      <xdr:row>1</xdr:row>
      <xdr:rowOff>85725</xdr:rowOff>
    </xdr:from>
    <xdr:ext cx="691408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33B8AFB4-66FE-4219-96F6-86E6C6083333}"/>
                </a:ext>
              </a:extLst>
            </xdr:cNvPr>
            <xdr:cNvSpPr txBox="1"/>
          </xdr:nvSpPr>
          <xdr:spPr>
            <a:xfrm>
              <a:off x="16659225" y="276225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33B8AFB4-66FE-4219-96F6-86E6C6083333}"/>
                </a:ext>
              </a:extLst>
            </xdr:cNvPr>
            <xdr:cNvSpPr txBox="1"/>
          </xdr:nvSpPr>
          <xdr:spPr>
            <a:xfrm>
              <a:off x="16659225" y="276225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2∗𝑋_10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7</xdr:col>
      <xdr:colOff>38100</xdr:colOff>
      <xdr:row>54</xdr:row>
      <xdr:rowOff>47625</xdr:rowOff>
    </xdr:from>
    <xdr:ext cx="990592" cy="4014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3637CE82-6A7F-49A4-9F99-FE58FA5F1C72}"/>
                </a:ext>
              </a:extLst>
            </xdr:cNvPr>
            <xdr:cNvSpPr txBox="1"/>
          </xdr:nvSpPr>
          <xdr:spPr>
            <a:xfrm>
              <a:off x="5905500" y="10334625"/>
              <a:ext cx="990592" cy="401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ID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𝑖𝑘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n-ID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ID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𝑖𝑘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3637CE82-6A7F-49A4-9F99-FE58FA5F1C72}"/>
                </a:ext>
              </a:extLst>
            </xdr:cNvPr>
            <xdr:cNvSpPr txBox="1"/>
          </xdr:nvSpPr>
          <xdr:spPr>
            <a:xfrm>
              <a:off x="5905500" y="10334625"/>
              <a:ext cx="990592" cy="401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(</a:t>
              </a:r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_𝑖𝑘)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𝑤∗𝑋_𝑖𝑗 〗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𝑗=1</a:t>
              </a:r>
              <a:r>
                <a:rPr lang="en-ID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_𝑖𝑘)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 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14</xdr:col>
      <xdr:colOff>114300</xdr:colOff>
      <xdr:row>56</xdr:row>
      <xdr:rowOff>114300</xdr:rowOff>
    </xdr:from>
    <xdr:ext cx="38549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16BF1639-323F-4123-8437-0558A7FB93B7}"/>
                </a:ext>
              </a:extLst>
            </xdr:cNvPr>
            <xdr:cNvSpPr txBox="1"/>
          </xdr:nvSpPr>
          <xdr:spPr>
            <a:xfrm>
              <a:off x="9029700" y="11049000"/>
              <a:ext cx="38549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16BF1639-323F-4123-8437-0558A7FB93B7}"/>
                </a:ext>
              </a:extLst>
            </xdr:cNvPr>
            <xdr:cNvSpPr txBox="1"/>
          </xdr:nvSpPr>
          <xdr:spPr>
            <a:xfrm>
              <a:off x="9029700" y="11049000"/>
              <a:ext cx="38549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15</xdr:col>
      <xdr:colOff>133350</xdr:colOff>
      <xdr:row>56</xdr:row>
      <xdr:rowOff>114300</xdr:rowOff>
    </xdr:from>
    <xdr:ext cx="63184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A03BF70A-48F8-4B63-843A-F09A29790A0D}"/>
                </a:ext>
              </a:extLst>
            </xdr:cNvPr>
            <xdr:cNvSpPr txBox="1"/>
          </xdr:nvSpPr>
          <xdr:spPr>
            <a:xfrm>
              <a:off x="9515475" y="11049000"/>
              <a:ext cx="63184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A03BF70A-48F8-4B63-843A-F09A29790A0D}"/>
                </a:ext>
              </a:extLst>
            </xdr:cNvPr>
            <xdr:cNvSpPr txBox="1"/>
          </xdr:nvSpPr>
          <xdr:spPr>
            <a:xfrm>
              <a:off x="9515475" y="11049000"/>
              <a:ext cx="63184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2∗𝑋_1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16</xdr:col>
      <xdr:colOff>104775</xdr:colOff>
      <xdr:row>56</xdr:row>
      <xdr:rowOff>114300</xdr:rowOff>
    </xdr:from>
    <xdr:ext cx="635109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2D37D40-6E8D-4067-B5E2-80DBD4F7FF01}"/>
                </a:ext>
              </a:extLst>
            </xdr:cNvPr>
            <xdr:cNvSpPr txBox="1"/>
          </xdr:nvSpPr>
          <xdr:spPr>
            <a:xfrm>
              <a:off x="10287000" y="11049000"/>
              <a:ext cx="63510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2D37D40-6E8D-4067-B5E2-80DBD4F7FF01}"/>
                </a:ext>
              </a:extLst>
            </xdr:cNvPr>
            <xdr:cNvSpPr txBox="1"/>
          </xdr:nvSpPr>
          <xdr:spPr>
            <a:xfrm>
              <a:off x="10287000" y="11049000"/>
              <a:ext cx="63510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17</xdr:col>
      <xdr:colOff>123825</xdr:colOff>
      <xdr:row>56</xdr:row>
      <xdr:rowOff>95250</xdr:rowOff>
    </xdr:from>
    <xdr:ext cx="635109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A4653CB-0468-4829-AFB3-FF74F482A028}"/>
                </a:ext>
              </a:extLst>
            </xdr:cNvPr>
            <xdr:cNvSpPr txBox="1"/>
          </xdr:nvSpPr>
          <xdr:spPr>
            <a:xfrm>
              <a:off x="11106150" y="11029950"/>
              <a:ext cx="63510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A4653CB-0468-4829-AFB3-FF74F482A028}"/>
                </a:ext>
              </a:extLst>
            </xdr:cNvPr>
            <xdr:cNvSpPr txBox="1"/>
          </xdr:nvSpPr>
          <xdr:spPr>
            <a:xfrm>
              <a:off x="11106150" y="11029950"/>
              <a:ext cx="63510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18</xdr:col>
      <xdr:colOff>114300</xdr:colOff>
      <xdr:row>56</xdr:row>
      <xdr:rowOff>104775</xdr:rowOff>
    </xdr:from>
    <xdr:ext cx="63511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59F49C0D-8AAD-4362-97F1-0390F86CFA64}"/>
                </a:ext>
              </a:extLst>
            </xdr:cNvPr>
            <xdr:cNvSpPr txBox="1"/>
          </xdr:nvSpPr>
          <xdr:spPr>
            <a:xfrm>
              <a:off x="11896725" y="11039475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59F49C0D-8AAD-4362-97F1-0390F86CFA64}"/>
                </a:ext>
              </a:extLst>
            </xdr:cNvPr>
            <xdr:cNvSpPr txBox="1"/>
          </xdr:nvSpPr>
          <xdr:spPr>
            <a:xfrm>
              <a:off x="11896725" y="11039475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2∗𝑋_4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19</xdr:col>
      <xdr:colOff>114300</xdr:colOff>
      <xdr:row>56</xdr:row>
      <xdr:rowOff>114300</xdr:rowOff>
    </xdr:from>
    <xdr:ext cx="63511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1A348636-5377-42AE-A810-A9AE1A9A0C91}"/>
                </a:ext>
              </a:extLst>
            </xdr:cNvPr>
            <xdr:cNvSpPr txBox="1"/>
          </xdr:nvSpPr>
          <xdr:spPr>
            <a:xfrm>
              <a:off x="12696825" y="1104900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1A348636-5377-42AE-A810-A9AE1A9A0C91}"/>
                </a:ext>
              </a:extLst>
            </xdr:cNvPr>
            <xdr:cNvSpPr txBox="1"/>
          </xdr:nvSpPr>
          <xdr:spPr>
            <a:xfrm>
              <a:off x="12696825" y="1104900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2∗𝑋_5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20</xdr:col>
      <xdr:colOff>95250</xdr:colOff>
      <xdr:row>56</xdr:row>
      <xdr:rowOff>95250</xdr:rowOff>
    </xdr:from>
    <xdr:ext cx="63511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F8AA7823-1A27-4A0F-B644-C185A582BFDF}"/>
                </a:ext>
              </a:extLst>
            </xdr:cNvPr>
            <xdr:cNvSpPr txBox="1"/>
          </xdr:nvSpPr>
          <xdr:spPr>
            <a:xfrm>
              <a:off x="13477875" y="1102995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F8AA7823-1A27-4A0F-B644-C185A582BFDF}"/>
                </a:ext>
              </a:extLst>
            </xdr:cNvPr>
            <xdr:cNvSpPr txBox="1"/>
          </xdr:nvSpPr>
          <xdr:spPr>
            <a:xfrm>
              <a:off x="13477875" y="1102995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2∗𝑋_6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21</xdr:col>
      <xdr:colOff>95250</xdr:colOff>
      <xdr:row>56</xdr:row>
      <xdr:rowOff>95250</xdr:rowOff>
    </xdr:from>
    <xdr:ext cx="63511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68F690FB-3CC6-4509-B764-69BE92F8F338}"/>
                </a:ext>
              </a:extLst>
            </xdr:cNvPr>
            <xdr:cNvSpPr txBox="1"/>
          </xdr:nvSpPr>
          <xdr:spPr>
            <a:xfrm>
              <a:off x="14277975" y="1102995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68F690FB-3CC6-4509-B764-69BE92F8F338}"/>
                </a:ext>
              </a:extLst>
            </xdr:cNvPr>
            <xdr:cNvSpPr txBox="1"/>
          </xdr:nvSpPr>
          <xdr:spPr>
            <a:xfrm>
              <a:off x="14277975" y="1102995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2∗𝑋_7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22</xdr:col>
      <xdr:colOff>95250</xdr:colOff>
      <xdr:row>56</xdr:row>
      <xdr:rowOff>95250</xdr:rowOff>
    </xdr:from>
    <xdr:ext cx="63511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A3E2D3C3-82F4-4C66-AE15-4EDECC1D42CA}"/>
                </a:ext>
              </a:extLst>
            </xdr:cNvPr>
            <xdr:cNvSpPr txBox="1"/>
          </xdr:nvSpPr>
          <xdr:spPr>
            <a:xfrm>
              <a:off x="15078075" y="1102995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A3E2D3C3-82F4-4C66-AE15-4EDECC1D42CA}"/>
                </a:ext>
              </a:extLst>
            </xdr:cNvPr>
            <xdr:cNvSpPr txBox="1"/>
          </xdr:nvSpPr>
          <xdr:spPr>
            <a:xfrm>
              <a:off x="15078075" y="1102995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2∗𝑋_8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23</xdr:col>
      <xdr:colOff>66675</xdr:colOff>
      <xdr:row>56</xdr:row>
      <xdr:rowOff>95250</xdr:rowOff>
    </xdr:from>
    <xdr:ext cx="632289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B4A5C31B-FE68-4E6E-B3EF-E0C69B5B5536}"/>
                </a:ext>
              </a:extLst>
            </xdr:cNvPr>
            <xdr:cNvSpPr txBox="1"/>
          </xdr:nvSpPr>
          <xdr:spPr>
            <a:xfrm>
              <a:off x="15849600" y="11029950"/>
              <a:ext cx="63228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B4A5C31B-FE68-4E6E-B3EF-E0C69B5B5536}"/>
                </a:ext>
              </a:extLst>
            </xdr:cNvPr>
            <xdr:cNvSpPr txBox="1"/>
          </xdr:nvSpPr>
          <xdr:spPr>
            <a:xfrm>
              <a:off x="15849600" y="11029950"/>
              <a:ext cx="63228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2∗𝑋_9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24</xdr:col>
      <xdr:colOff>66675</xdr:colOff>
      <xdr:row>56</xdr:row>
      <xdr:rowOff>95250</xdr:rowOff>
    </xdr:from>
    <xdr:ext cx="691408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FAF4CD42-A2B2-49AE-BF7E-59BE13FFFA68}"/>
                </a:ext>
              </a:extLst>
            </xdr:cNvPr>
            <xdr:cNvSpPr txBox="1"/>
          </xdr:nvSpPr>
          <xdr:spPr>
            <a:xfrm>
              <a:off x="16649700" y="11029950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FAF4CD42-A2B2-49AE-BF7E-59BE13FFFA68}"/>
                </a:ext>
              </a:extLst>
            </xdr:cNvPr>
            <xdr:cNvSpPr txBox="1"/>
          </xdr:nvSpPr>
          <xdr:spPr>
            <a:xfrm>
              <a:off x="16649700" y="11029950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2∗𝑋_10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14</xdr:col>
      <xdr:colOff>66675</xdr:colOff>
      <xdr:row>111</xdr:row>
      <xdr:rowOff>114300</xdr:rowOff>
    </xdr:from>
    <xdr:ext cx="38549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3F9C5B66-84A0-4586-AC0F-C23F37BAE38E}"/>
                </a:ext>
              </a:extLst>
            </xdr:cNvPr>
            <xdr:cNvSpPr txBox="1"/>
          </xdr:nvSpPr>
          <xdr:spPr>
            <a:xfrm>
              <a:off x="8982075" y="21736050"/>
              <a:ext cx="38549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3F9C5B66-84A0-4586-AC0F-C23F37BAE38E}"/>
                </a:ext>
              </a:extLst>
            </xdr:cNvPr>
            <xdr:cNvSpPr txBox="1"/>
          </xdr:nvSpPr>
          <xdr:spPr>
            <a:xfrm>
              <a:off x="8982075" y="21736050"/>
              <a:ext cx="38549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15</xdr:col>
      <xdr:colOff>85725</xdr:colOff>
      <xdr:row>111</xdr:row>
      <xdr:rowOff>114300</xdr:rowOff>
    </xdr:from>
    <xdr:ext cx="63184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6ED9E73C-1F09-4EE3-B557-34DE60EC11E8}"/>
                </a:ext>
              </a:extLst>
            </xdr:cNvPr>
            <xdr:cNvSpPr txBox="1"/>
          </xdr:nvSpPr>
          <xdr:spPr>
            <a:xfrm>
              <a:off x="9467850" y="21736050"/>
              <a:ext cx="63184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6ED9E73C-1F09-4EE3-B557-34DE60EC11E8}"/>
                </a:ext>
              </a:extLst>
            </xdr:cNvPr>
            <xdr:cNvSpPr txBox="1"/>
          </xdr:nvSpPr>
          <xdr:spPr>
            <a:xfrm>
              <a:off x="9467850" y="21736050"/>
              <a:ext cx="63184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2∗𝑋_1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16</xdr:col>
      <xdr:colOff>57150</xdr:colOff>
      <xdr:row>111</xdr:row>
      <xdr:rowOff>114300</xdr:rowOff>
    </xdr:from>
    <xdr:ext cx="635109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B45E9C39-E9D7-49F1-A91F-DAFFB71B845E}"/>
                </a:ext>
              </a:extLst>
            </xdr:cNvPr>
            <xdr:cNvSpPr txBox="1"/>
          </xdr:nvSpPr>
          <xdr:spPr>
            <a:xfrm>
              <a:off x="10239375" y="21736050"/>
              <a:ext cx="63510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B45E9C39-E9D7-49F1-A91F-DAFFB71B845E}"/>
                </a:ext>
              </a:extLst>
            </xdr:cNvPr>
            <xdr:cNvSpPr txBox="1"/>
          </xdr:nvSpPr>
          <xdr:spPr>
            <a:xfrm>
              <a:off x="10239375" y="21736050"/>
              <a:ext cx="63510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17</xdr:col>
      <xdr:colOff>76200</xdr:colOff>
      <xdr:row>111</xdr:row>
      <xdr:rowOff>95250</xdr:rowOff>
    </xdr:from>
    <xdr:ext cx="635109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D7F9559E-95BB-4EDA-B148-E045F70DA733}"/>
                </a:ext>
              </a:extLst>
            </xdr:cNvPr>
            <xdr:cNvSpPr txBox="1"/>
          </xdr:nvSpPr>
          <xdr:spPr>
            <a:xfrm>
              <a:off x="11058525" y="21717000"/>
              <a:ext cx="63510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D7F9559E-95BB-4EDA-B148-E045F70DA733}"/>
                </a:ext>
              </a:extLst>
            </xdr:cNvPr>
            <xdr:cNvSpPr txBox="1"/>
          </xdr:nvSpPr>
          <xdr:spPr>
            <a:xfrm>
              <a:off x="11058525" y="21717000"/>
              <a:ext cx="63510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18</xdr:col>
      <xdr:colOff>104775</xdr:colOff>
      <xdr:row>111</xdr:row>
      <xdr:rowOff>104775</xdr:rowOff>
    </xdr:from>
    <xdr:ext cx="63511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B8D9A644-69D1-42EE-A9C8-1BE3A8D54A9B}"/>
                </a:ext>
              </a:extLst>
            </xdr:cNvPr>
            <xdr:cNvSpPr txBox="1"/>
          </xdr:nvSpPr>
          <xdr:spPr>
            <a:xfrm>
              <a:off x="11887200" y="21726525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B8D9A644-69D1-42EE-A9C8-1BE3A8D54A9B}"/>
                </a:ext>
              </a:extLst>
            </xdr:cNvPr>
            <xdr:cNvSpPr txBox="1"/>
          </xdr:nvSpPr>
          <xdr:spPr>
            <a:xfrm>
              <a:off x="11887200" y="21726525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2∗𝑋_4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19</xdr:col>
      <xdr:colOff>104775</xdr:colOff>
      <xdr:row>111</xdr:row>
      <xdr:rowOff>114300</xdr:rowOff>
    </xdr:from>
    <xdr:ext cx="63511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F79E902D-3D29-45FA-B9B6-69608CEDA1D7}"/>
                </a:ext>
              </a:extLst>
            </xdr:cNvPr>
            <xdr:cNvSpPr txBox="1"/>
          </xdr:nvSpPr>
          <xdr:spPr>
            <a:xfrm>
              <a:off x="12687300" y="2173605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F79E902D-3D29-45FA-B9B6-69608CEDA1D7}"/>
                </a:ext>
              </a:extLst>
            </xdr:cNvPr>
            <xdr:cNvSpPr txBox="1"/>
          </xdr:nvSpPr>
          <xdr:spPr>
            <a:xfrm>
              <a:off x="12687300" y="2173605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2∗𝑋_5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20</xdr:col>
      <xdr:colOff>85725</xdr:colOff>
      <xdr:row>111</xdr:row>
      <xdr:rowOff>95250</xdr:rowOff>
    </xdr:from>
    <xdr:ext cx="63511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B2EA9128-CA5F-4450-BC3A-A54DF462AD5B}"/>
                </a:ext>
              </a:extLst>
            </xdr:cNvPr>
            <xdr:cNvSpPr txBox="1"/>
          </xdr:nvSpPr>
          <xdr:spPr>
            <a:xfrm>
              <a:off x="13468350" y="2150745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B2EA9128-CA5F-4450-BC3A-A54DF462AD5B}"/>
                </a:ext>
              </a:extLst>
            </xdr:cNvPr>
            <xdr:cNvSpPr txBox="1"/>
          </xdr:nvSpPr>
          <xdr:spPr>
            <a:xfrm>
              <a:off x="13468350" y="2150745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2∗𝑋_6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21</xdr:col>
      <xdr:colOff>85725</xdr:colOff>
      <xdr:row>111</xdr:row>
      <xdr:rowOff>95250</xdr:rowOff>
    </xdr:from>
    <xdr:ext cx="63511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1575E518-ED78-4DAC-9B07-1079DCDEDBA9}"/>
                </a:ext>
              </a:extLst>
            </xdr:cNvPr>
            <xdr:cNvSpPr txBox="1"/>
          </xdr:nvSpPr>
          <xdr:spPr>
            <a:xfrm>
              <a:off x="14268450" y="2150745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1575E518-ED78-4DAC-9B07-1079DCDEDBA9}"/>
                </a:ext>
              </a:extLst>
            </xdr:cNvPr>
            <xdr:cNvSpPr txBox="1"/>
          </xdr:nvSpPr>
          <xdr:spPr>
            <a:xfrm>
              <a:off x="14268450" y="2150745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2∗𝑋_7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22</xdr:col>
      <xdr:colOff>85725</xdr:colOff>
      <xdr:row>111</xdr:row>
      <xdr:rowOff>95250</xdr:rowOff>
    </xdr:from>
    <xdr:ext cx="63511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7C6C194A-333B-4FCE-B224-6A3899B05A3C}"/>
                </a:ext>
              </a:extLst>
            </xdr:cNvPr>
            <xdr:cNvSpPr txBox="1"/>
          </xdr:nvSpPr>
          <xdr:spPr>
            <a:xfrm>
              <a:off x="15068550" y="2150745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7C6C194A-333B-4FCE-B224-6A3899B05A3C}"/>
                </a:ext>
              </a:extLst>
            </xdr:cNvPr>
            <xdr:cNvSpPr txBox="1"/>
          </xdr:nvSpPr>
          <xdr:spPr>
            <a:xfrm>
              <a:off x="15068550" y="2150745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2∗𝑋_8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23</xdr:col>
      <xdr:colOff>85725</xdr:colOff>
      <xdr:row>111</xdr:row>
      <xdr:rowOff>95250</xdr:rowOff>
    </xdr:from>
    <xdr:ext cx="632289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CF4EFD8C-6F76-49F1-9D57-6E06AF583459}"/>
                </a:ext>
              </a:extLst>
            </xdr:cNvPr>
            <xdr:cNvSpPr txBox="1"/>
          </xdr:nvSpPr>
          <xdr:spPr>
            <a:xfrm>
              <a:off x="15868650" y="21507450"/>
              <a:ext cx="63228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CF4EFD8C-6F76-49F1-9D57-6E06AF583459}"/>
                </a:ext>
              </a:extLst>
            </xdr:cNvPr>
            <xdr:cNvSpPr txBox="1"/>
          </xdr:nvSpPr>
          <xdr:spPr>
            <a:xfrm>
              <a:off x="15868650" y="21507450"/>
              <a:ext cx="63228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2∗𝑋_9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24</xdr:col>
      <xdr:colOff>85725</xdr:colOff>
      <xdr:row>111</xdr:row>
      <xdr:rowOff>95250</xdr:rowOff>
    </xdr:from>
    <xdr:ext cx="691408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9E9400E5-090C-44B1-BC8A-EA448E867E56}"/>
                </a:ext>
              </a:extLst>
            </xdr:cNvPr>
            <xdr:cNvSpPr txBox="1"/>
          </xdr:nvSpPr>
          <xdr:spPr>
            <a:xfrm>
              <a:off x="16668750" y="21507450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9E9400E5-090C-44B1-BC8A-EA448E867E56}"/>
                </a:ext>
              </a:extLst>
            </xdr:cNvPr>
            <xdr:cNvSpPr txBox="1"/>
          </xdr:nvSpPr>
          <xdr:spPr>
            <a:xfrm>
              <a:off x="16668750" y="21507450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2∗𝑋_10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42</xdr:col>
      <xdr:colOff>228600</xdr:colOff>
      <xdr:row>2</xdr:row>
      <xdr:rowOff>0</xdr:rowOff>
    </xdr:from>
    <xdr:ext cx="39318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2F6A503C-7636-4D01-A8B0-D49B966AD7B2}"/>
                </a:ext>
              </a:extLst>
            </xdr:cNvPr>
            <xdr:cNvSpPr txBox="1"/>
          </xdr:nvSpPr>
          <xdr:spPr>
            <a:xfrm>
              <a:off x="26146125" y="381000"/>
              <a:ext cx="3931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2F6A503C-7636-4D01-A8B0-D49B966AD7B2}"/>
                </a:ext>
              </a:extLst>
            </xdr:cNvPr>
            <xdr:cNvSpPr txBox="1"/>
          </xdr:nvSpPr>
          <xdr:spPr>
            <a:xfrm>
              <a:off x="26146125" y="381000"/>
              <a:ext cx="3931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𝑖1)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43</xdr:col>
      <xdr:colOff>257175</xdr:colOff>
      <xdr:row>2</xdr:row>
      <xdr:rowOff>0</xdr:rowOff>
    </xdr:from>
    <xdr:ext cx="39318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92287B30-A47F-4307-A5F3-6424D5E2AABB}"/>
                </a:ext>
              </a:extLst>
            </xdr:cNvPr>
            <xdr:cNvSpPr txBox="1"/>
          </xdr:nvSpPr>
          <xdr:spPr>
            <a:xfrm>
              <a:off x="26974800" y="381000"/>
              <a:ext cx="3931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92287B30-A47F-4307-A5F3-6424D5E2AABB}"/>
                </a:ext>
              </a:extLst>
            </xdr:cNvPr>
            <xdr:cNvSpPr txBox="1"/>
          </xdr:nvSpPr>
          <xdr:spPr>
            <a:xfrm>
              <a:off x="26974800" y="381000"/>
              <a:ext cx="3931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𝑖2)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44</xdr:col>
      <xdr:colOff>219075</xdr:colOff>
      <xdr:row>2</xdr:row>
      <xdr:rowOff>9525</xdr:rowOff>
    </xdr:from>
    <xdr:ext cx="39318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0F3F360F-7970-4CB6-9D77-6AF99626F5F4}"/>
                </a:ext>
              </a:extLst>
            </xdr:cNvPr>
            <xdr:cNvSpPr txBox="1"/>
          </xdr:nvSpPr>
          <xdr:spPr>
            <a:xfrm>
              <a:off x="27736800" y="390525"/>
              <a:ext cx="3931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0F3F360F-7970-4CB6-9D77-6AF99626F5F4}"/>
                </a:ext>
              </a:extLst>
            </xdr:cNvPr>
            <xdr:cNvSpPr txBox="1"/>
          </xdr:nvSpPr>
          <xdr:spPr>
            <a:xfrm>
              <a:off x="27736800" y="390525"/>
              <a:ext cx="3931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𝑖3)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47</xdr:col>
      <xdr:colOff>257175</xdr:colOff>
      <xdr:row>57</xdr:row>
      <xdr:rowOff>0</xdr:rowOff>
    </xdr:from>
    <xdr:ext cx="28238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FB12C844-0302-41CD-A99B-F67A61257147}"/>
                </a:ext>
              </a:extLst>
            </xdr:cNvPr>
            <xdr:cNvSpPr txBox="1"/>
          </xdr:nvSpPr>
          <xdr:spPr>
            <a:xfrm>
              <a:off x="30175200" y="11315700"/>
              <a:ext cx="2823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ID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D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FB12C844-0302-41CD-A99B-F67A61257147}"/>
                </a:ext>
              </a:extLst>
            </xdr:cNvPr>
            <xdr:cNvSpPr txBox="1"/>
          </xdr:nvSpPr>
          <xdr:spPr>
            <a:xfrm>
              <a:off x="30175200" y="11315700"/>
              <a:ext cx="2823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</a:t>
              </a:r>
              <a:r>
                <a:rPr lang="en-US" sz="1100" b="0" i="0">
                  <a:latin typeface="Cambria Math" panose="02040503050406030204" pitchFamily="18" charset="0"/>
                </a:rPr>
                <a:t>𝑖1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48</xdr:col>
      <xdr:colOff>276225</xdr:colOff>
      <xdr:row>57</xdr:row>
      <xdr:rowOff>9525</xdr:rowOff>
    </xdr:from>
    <xdr:ext cx="28238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E0D80CE5-A14E-41B6-8C0B-1A83C2535750}"/>
                </a:ext>
              </a:extLst>
            </xdr:cNvPr>
            <xdr:cNvSpPr txBox="1"/>
          </xdr:nvSpPr>
          <xdr:spPr>
            <a:xfrm>
              <a:off x="30994350" y="11325225"/>
              <a:ext cx="2823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ID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D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E0D80CE5-A14E-41B6-8C0B-1A83C2535750}"/>
                </a:ext>
              </a:extLst>
            </xdr:cNvPr>
            <xdr:cNvSpPr txBox="1"/>
          </xdr:nvSpPr>
          <xdr:spPr>
            <a:xfrm>
              <a:off x="30994350" y="11325225"/>
              <a:ext cx="2823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</a:t>
              </a:r>
              <a:r>
                <a:rPr lang="en-US" sz="1100" b="0" i="0">
                  <a:latin typeface="Cambria Math" panose="02040503050406030204" pitchFamily="18" charset="0"/>
                </a:rPr>
                <a:t>𝑖2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49</xdr:col>
      <xdr:colOff>180975</xdr:colOff>
      <xdr:row>57</xdr:row>
      <xdr:rowOff>0</xdr:rowOff>
    </xdr:from>
    <xdr:ext cx="28238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4151F16F-0DEB-45F6-B27E-DBCB5021F075}"/>
                </a:ext>
              </a:extLst>
            </xdr:cNvPr>
            <xdr:cNvSpPr txBox="1"/>
          </xdr:nvSpPr>
          <xdr:spPr>
            <a:xfrm>
              <a:off x="31699200" y="11315700"/>
              <a:ext cx="2823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ID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D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4151F16F-0DEB-45F6-B27E-DBCB5021F075}"/>
                </a:ext>
              </a:extLst>
            </xdr:cNvPr>
            <xdr:cNvSpPr txBox="1"/>
          </xdr:nvSpPr>
          <xdr:spPr>
            <a:xfrm>
              <a:off x="31699200" y="11315700"/>
              <a:ext cx="2823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</a:t>
              </a:r>
              <a:r>
                <a:rPr lang="en-US" sz="1100" b="0" i="0">
                  <a:latin typeface="Cambria Math" panose="02040503050406030204" pitchFamily="18" charset="0"/>
                </a:rPr>
                <a:t>𝑖3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6</xdr:col>
      <xdr:colOff>152400</xdr:colOff>
      <xdr:row>108</xdr:row>
      <xdr:rowOff>180975</xdr:rowOff>
    </xdr:from>
    <xdr:ext cx="990592" cy="4014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CE323911-CAA4-4858-8B57-3A82584C4D12}"/>
                </a:ext>
              </a:extLst>
            </xdr:cNvPr>
            <xdr:cNvSpPr txBox="1"/>
          </xdr:nvSpPr>
          <xdr:spPr>
            <a:xfrm>
              <a:off x="5410200" y="21021675"/>
              <a:ext cx="990592" cy="401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ID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𝑖𝑘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n-ID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ID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𝑖𝑘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CE323911-CAA4-4858-8B57-3A82584C4D12}"/>
                </a:ext>
              </a:extLst>
            </xdr:cNvPr>
            <xdr:cNvSpPr txBox="1"/>
          </xdr:nvSpPr>
          <xdr:spPr>
            <a:xfrm>
              <a:off x="5410200" y="21021675"/>
              <a:ext cx="990592" cy="401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(</a:t>
              </a:r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_𝑖𝑘)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𝑤∗𝑋_𝑖𝑗 〗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𝑗=1</a:t>
              </a:r>
              <a:r>
                <a:rPr lang="en-ID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_𝑖𝑘)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 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6</xdr:col>
      <xdr:colOff>323850</xdr:colOff>
      <xdr:row>163</xdr:row>
      <xdr:rowOff>161925</xdr:rowOff>
    </xdr:from>
    <xdr:ext cx="990592" cy="4014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FE1C72CC-7127-439E-AA61-C3879B073D1C}"/>
                </a:ext>
              </a:extLst>
            </xdr:cNvPr>
            <xdr:cNvSpPr txBox="1"/>
          </xdr:nvSpPr>
          <xdr:spPr>
            <a:xfrm>
              <a:off x="5581650" y="31689675"/>
              <a:ext cx="990592" cy="401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ID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𝑖𝑘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n-ID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ID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𝑖𝑘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FE1C72CC-7127-439E-AA61-C3879B073D1C}"/>
                </a:ext>
              </a:extLst>
            </xdr:cNvPr>
            <xdr:cNvSpPr txBox="1"/>
          </xdr:nvSpPr>
          <xdr:spPr>
            <a:xfrm>
              <a:off x="5581650" y="31689675"/>
              <a:ext cx="990592" cy="401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(</a:t>
              </a:r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_𝑖𝑘)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𝑤∗𝑋_𝑖𝑗 〗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𝑗=1</a:t>
              </a:r>
              <a:r>
                <a:rPr lang="en-ID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_𝑖𝑘)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 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25</xdr:col>
      <xdr:colOff>66675</xdr:colOff>
      <xdr:row>1</xdr:row>
      <xdr:rowOff>85725</xdr:rowOff>
    </xdr:from>
    <xdr:ext cx="691408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69B4FF31-C61C-4C44-B48D-783DDD4B8C73}"/>
                </a:ext>
              </a:extLst>
            </xdr:cNvPr>
            <xdr:cNvSpPr txBox="1"/>
          </xdr:nvSpPr>
          <xdr:spPr>
            <a:xfrm>
              <a:off x="18669000" y="276225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69B4FF31-C61C-4C44-B48D-783DDD4B8C73}"/>
                </a:ext>
              </a:extLst>
            </xdr:cNvPr>
            <xdr:cNvSpPr txBox="1"/>
          </xdr:nvSpPr>
          <xdr:spPr>
            <a:xfrm>
              <a:off x="18669000" y="276225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2∗𝑋_11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26</xdr:col>
      <xdr:colOff>57150</xdr:colOff>
      <xdr:row>1</xdr:row>
      <xdr:rowOff>95250</xdr:rowOff>
    </xdr:from>
    <xdr:ext cx="691408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3A3BA92B-0EDE-4CA9-AF5D-B62B8CF10987}"/>
                </a:ext>
              </a:extLst>
            </xdr:cNvPr>
            <xdr:cNvSpPr txBox="1"/>
          </xdr:nvSpPr>
          <xdr:spPr>
            <a:xfrm>
              <a:off x="19459575" y="285750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3A3BA92B-0EDE-4CA9-AF5D-B62B8CF10987}"/>
                </a:ext>
              </a:extLst>
            </xdr:cNvPr>
            <xdr:cNvSpPr txBox="1"/>
          </xdr:nvSpPr>
          <xdr:spPr>
            <a:xfrm>
              <a:off x="19459575" y="285750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2∗𝑋_12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25</xdr:col>
      <xdr:colOff>68035</xdr:colOff>
      <xdr:row>56</xdr:row>
      <xdr:rowOff>95250</xdr:rowOff>
    </xdr:from>
    <xdr:ext cx="691408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EA56B38A-CA28-4062-8CCC-2FAAE6E326D9}"/>
                </a:ext>
              </a:extLst>
            </xdr:cNvPr>
            <xdr:cNvSpPr txBox="1"/>
          </xdr:nvSpPr>
          <xdr:spPr>
            <a:xfrm>
              <a:off x="18723428" y="11035393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EA56B38A-CA28-4062-8CCC-2FAAE6E326D9}"/>
                </a:ext>
              </a:extLst>
            </xdr:cNvPr>
            <xdr:cNvSpPr txBox="1"/>
          </xdr:nvSpPr>
          <xdr:spPr>
            <a:xfrm>
              <a:off x="18723428" y="11035393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2∗𝑋_11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26</xdr:col>
      <xdr:colOff>58510</xdr:colOff>
      <xdr:row>56</xdr:row>
      <xdr:rowOff>104775</xdr:rowOff>
    </xdr:from>
    <xdr:ext cx="691408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FF1421E0-B484-498D-B00C-E889E886C221}"/>
                </a:ext>
              </a:extLst>
            </xdr:cNvPr>
            <xdr:cNvSpPr txBox="1"/>
          </xdr:nvSpPr>
          <xdr:spPr>
            <a:xfrm>
              <a:off x="19516724" y="11044918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FF1421E0-B484-498D-B00C-E889E886C221}"/>
                </a:ext>
              </a:extLst>
            </xdr:cNvPr>
            <xdr:cNvSpPr txBox="1"/>
          </xdr:nvSpPr>
          <xdr:spPr>
            <a:xfrm>
              <a:off x="19516724" y="11044918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2∗𝑋_12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25</xdr:col>
      <xdr:colOff>68036</xdr:colOff>
      <xdr:row>111</xdr:row>
      <xdr:rowOff>95250</xdr:rowOff>
    </xdr:from>
    <xdr:ext cx="691408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A2C910C4-648B-431B-AB3F-582D6580498B}"/>
                </a:ext>
              </a:extLst>
            </xdr:cNvPr>
            <xdr:cNvSpPr txBox="1"/>
          </xdr:nvSpPr>
          <xdr:spPr>
            <a:xfrm>
              <a:off x="18723429" y="21717000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A2C910C4-648B-431B-AB3F-582D6580498B}"/>
                </a:ext>
              </a:extLst>
            </xdr:cNvPr>
            <xdr:cNvSpPr txBox="1"/>
          </xdr:nvSpPr>
          <xdr:spPr>
            <a:xfrm>
              <a:off x="18723429" y="21717000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2∗𝑋_11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26</xdr:col>
      <xdr:colOff>58511</xdr:colOff>
      <xdr:row>111</xdr:row>
      <xdr:rowOff>104775</xdr:rowOff>
    </xdr:from>
    <xdr:ext cx="691408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71E87210-948F-433D-85E7-C8A8E57680FF}"/>
                </a:ext>
              </a:extLst>
            </xdr:cNvPr>
            <xdr:cNvSpPr txBox="1"/>
          </xdr:nvSpPr>
          <xdr:spPr>
            <a:xfrm>
              <a:off x="19516725" y="21726525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71E87210-948F-433D-85E7-C8A8E57680FF}"/>
                </a:ext>
              </a:extLst>
            </xdr:cNvPr>
            <xdr:cNvSpPr txBox="1"/>
          </xdr:nvSpPr>
          <xdr:spPr>
            <a:xfrm>
              <a:off x="19516725" y="21726525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2∗𝑋_12</a:t>
              </a:r>
              <a:endParaRPr lang="en-ID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228600</xdr:colOff>
      <xdr:row>56</xdr:row>
      <xdr:rowOff>47625</xdr:rowOff>
    </xdr:from>
    <xdr:ext cx="38549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86EDB036-7DA2-4AB9-A77C-62B9738C83B7}"/>
                </a:ext>
              </a:extLst>
            </xdr:cNvPr>
            <xdr:cNvSpPr txBox="1"/>
          </xdr:nvSpPr>
          <xdr:spPr>
            <a:xfrm>
              <a:off x="9105900" y="10715625"/>
              <a:ext cx="38549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86EDB036-7DA2-4AB9-A77C-62B9738C83B7}"/>
                </a:ext>
              </a:extLst>
            </xdr:cNvPr>
            <xdr:cNvSpPr txBox="1"/>
          </xdr:nvSpPr>
          <xdr:spPr>
            <a:xfrm>
              <a:off x="9105900" y="10715625"/>
              <a:ext cx="38549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15</xdr:col>
      <xdr:colOff>104775</xdr:colOff>
      <xdr:row>56</xdr:row>
      <xdr:rowOff>47625</xdr:rowOff>
    </xdr:from>
    <xdr:ext cx="63184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89F61C08-8AD9-4201-9DC3-2FBFFAE90C73}"/>
                </a:ext>
              </a:extLst>
            </xdr:cNvPr>
            <xdr:cNvSpPr txBox="1"/>
          </xdr:nvSpPr>
          <xdr:spPr>
            <a:xfrm>
              <a:off x="9782175" y="10715625"/>
              <a:ext cx="63184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89F61C08-8AD9-4201-9DC3-2FBFFAE90C73}"/>
                </a:ext>
              </a:extLst>
            </xdr:cNvPr>
            <xdr:cNvSpPr txBox="1"/>
          </xdr:nvSpPr>
          <xdr:spPr>
            <a:xfrm>
              <a:off x="9782175" y="10715625"/>
              <a:ext cx="63184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2∗𝑋_1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16</xdr:col>
      <xdr:colOff>133350</xdr:colOff>
      <xdr:row>56</xdr:row>
      <xdr:rowOff>47625</xdr:rowOff>
    </xdr:from>
    <xdr:ext cx="635109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ED3444FC-32D0-4A89-97AD-F9DA9660F26A}"/>
                </a:ext>
              </a:extLst>
            </xdr:cNvPr>
            <xdr:cNvSpPr txBox="1"/>
          </xdr:nvSpPr>
          <xdr:spPr>
            <a:xfrm>
              <a:off x="10610850" y="10715625"/>
              <a:ext cx="63510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ED3444FC-32D0-4A89-97AD-F9DA9660F26A}"/>
                </a:ext>
              </a:extLst>
            </xdr:cNvPr>
            <xdr:cNvSpPr txBox="1"/>
          </xdr:nvSpPr>
          <xdr:spPr>
            <a:xfrm>
              <a:off x="10610850" y="10715625"/>
              <a:ext cx="63510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17</xdr:col>
      <xdr:colOff>104775</xdr:colOff>
      <xdr:row>56</xdr:row>
      <xdr:rowOff>38100</xdr:rowOff>
    </xdr:from>
    <xdr:ext cx="635109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EA85C03A-F1D4-402D-8348-49A182AF3A00}"/>
                </a:ext>
              </a:extLst>
            </xdr:cNvPr>
            <xdr:cNvSpPr txBox="1"/>
          </xdr:nvSpPr>
          <xdr:spPr>
            <a:xfrm>
              <a:off x="11382375" y="10706100"/>
              <a:ext cx="63510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EA85C03A-F1D4-402D-8348-49A182AF3A00}"/>
                </a:ext>
              </a:extLst>
            </xdr:cNvPr>
            <xdr:cNvSpPr txBox="1"/>
          </xdr:nvSpPr>
          <xdr:spPr>
            <a:xfrm>
              <a:off x="11382375" y="10706100"/>
              <a:ext cx="63510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18</xdr:col>
      <xdr:colOff>85725</xdr:colOff>
      <xdr:row>56</xdr:row>
      <xdr:rowOff>38100</xdr:rowOff>
    </xdr:from>
    <xdr:ext cx="63511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AD605EC2-EB44-42AA-B884-F5F808912564}"/>
                </a:ext>
              </a:extLst>
            </xdr:cNvPr>
            <xdr:cNvSpPr txBox="1"/>
          </xdr:nvSpPr>
          <xdr:spPr>
            <a:xfrm>
              <a:off x="12163425" y="1070610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AD605EC2-EB44-42AA-B884-F5F808912564}"/>
                </a:ext>
              </a:extLst>
            </xdr:cNvPr>
            <xdr:cNvSpPr txBox="1"/>
          </xdr:nvSpPr>
          <xdr:spPr>
            <a:xfrm>
              <a:off x="12163425" y="1070610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2∗𝑋_4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19</xdr:col>
      <xdr:colOff>66675</xdr:colOff>
      <xdr:row>56</xdr:row>
      <xdr:rowOff>38100</xdr:rowOff>
    </xdr:from>
    <xdr:ext cx="63511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28C08D86-B4CF-4E14-B529-31A2A62C0A03}"/>
                </a:ext>
              </a:extLst>
            </xdr:cNvPr>
            <xdr:cNvSpPr txBox="1"/>
          </xdr:nvSpPr>
          <xdr:spPr>
            <a:xfrm>
              <a:off x="12944475" y="1070610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28C08D86-B4CF-4E14-B529-31A2A62C0A03}"/>
                </a:ext>
              </a:extLst>
            </xdr:cNvPr>
            <xdr:cNvSpPr txBox="1"/>
          </xdr:nvSpPr>
          <xdr:spPr>
            <a:xfrm>
              <a:off x="12944475" y="1070610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2∗𝑋_5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20</xdr:col>
      <xdr:colOff>66675</xdr:colOff>
      <xdr:row>56</xdr:row>
      <xdr:rowOff>38100</xdr:rowOff>
    </xdr:from>
    <xdr:ext cx="63511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6B477CF4-EE29-4D39-BE3A-B4A5B1D7288A}"/>
                </a:ext>
              </a:extLst>
            </xdr:cNvPr>
            <xdr:cNvSpPr txBox="1"/>
          </xdr:nvSpPr>
          <xdr:spPr>
            <a:xfrm>
              <a:off x="13744575" y="1070610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6B477CF4-EE29-4D39-BE3A-B4A5B1D7288A}"/>
                </a:ext>
              </a:extLst>
            </xdr:cNvPr>
            <xdr:cNvSpPr txBox="1"/>
          </xdr:nvSpPr>
          <xdr:spPr>
            <a:xfrm>
              <a:off x="13744575" y="1070610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2∗𝑋_6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21</xdr:col>
      <xdr:colOff>95250</xdr:colOff>
      <xdr:row>56</xdr:row>
      <xdr:rowOff>47625</xdr:rowOff>
    </xdr:from>
    <xdr:ext cx="63511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3CD3B93C-E859-4192-BBC6-7E0BD165B24D}"/>
                </a:ext>
              </a:extLst>
            </xdr:cNvPr>
            <xdr:cNvSpPr txBox="1"/>
          </xdr:nvSpPr>
          <xdr:spPr>
            <a:xfrm>
              <a:off x="14573250" y="10715625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3CD3B93C-E859-4192-BBC6-7E0BD165B24D}"/>
                </a:ext>
              </a:extLst>
            </xdr:cNvPr>
            <xdr:cNvSpPr txBox="1"/>
          </xdr:nvSpPr>
          <xdr:spPr>
            <a:xfrm>
              <a:off x="14573250" y="10715625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2∗𝑋_7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22</xdr:col>
      <xdr:colOff>95250</xdr:colOff>
      <xdr:row>56</xdr:row>
      <xdr:rowOff>19050</xdr:rowOff>
    </xdr:from>
    <xdr:ext cx="63511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55FE69DB-A856-4535-978D-6329DA665373}"/>
                </a:ext>
              </a:extLst>
            </xdr:cNvPr>
            <xdr:cNvSpPr txBox="1"/>
          </xdr:nvSpPr>
          <xdr:spPr>
            <a:xfrm>
              <a:off x="15373350" y="1068705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55FE69DB-A856-4535-978D-6329DA665373}"/>
                </a:ext>
              </a:extLst>
            </xdr:cNvPr>
            <xdr:cNvSpPr txBox="1"/>
          </xdr:nvSpPr>
          <xdr:spPr>
            <a:xfrm>
              <a:off x="15373350" y="1068705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2∗𝑋_8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23</xdr:col>
      <xdr:colOff>57150</xdr:colOff>
      <xdr:row>56</xdr:row>
      <xdr:rowOff>19050</xdr:rowOff>
    </xdr:from>
    <xdr:ext cx="632289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81B15F77-6DA9-4674-B74C-5127A28B214E}"/>
                </a:ext>
              </a:extLst>
            </xdr:cNvPr>
            <xdr:cNvSpPr txBox="1"/>
          </xdr:nvSpPr>
          <xdr:spPr>
            <a:xfrm>
              <a:off x="16135350" y="10687050"/>
              <a:ext cx="63228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81B15F77-6DA9-4674-B74C-5127A28B214E}"/>
                </a:ext>
              </a:extLst>
            </xdr:cNvPr>
            <xdr:cNvSpPr txBox="1"/>
          </xdr:nvSpPr>
          <xdr:spPr>
            <a:xfrm>
              <a:off x="16135350" y="10687050"/>
              <a:ext cx="63228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2∗𝑋_9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24</xdr:col>
      <xdr:colOff>47625</xdr:colOff>
      <xdr:row>56</xdr:row>
      <xdr:rowOff>0</xdr:rowOff>
    </xdr:from>
    <xdr:ext cx="691408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F96B1C45-891E-49F3-84C3-E7D132C552DE}"/>
                </a:ext>
              </a:extLst>
            </xdr:cNvPr>
            <xdr:cNvSpPr txBox="1"/>
          </xdr:nvSpPr>
          <xdr:spPr>
            <a:xfrm>
              <a:off x="16925925" y="10668000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F96B1C45-891E-49F3-84C3-E7D132C552DE}"/>
                </a:ext>
              </a:extLst>
            </xdr:cNvPr>
            <xdr:cNvSpPr txBox="1"/>
          </xdr:nvSpPr>
          <xdr:spPr>
            <a:xfrm>
              <a:off x="16925925" y="10668000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2∗𝑋_10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14</xdr:col>
      <xdr:colOff>238125</xdr:colOff>
      <xdr:row>1</xdr:row>
      <xdr:rowOff>104775</xdr:rowOff>
    </xdr:from>
    <xdr:ext cx="38549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EDA53F84-A750-4A69-8E55-74DDA8332CAA}"/>
                </a:ext>
              </a:extLst>
            </xdr:cNvPr>
            <xdr:cNvSpPr txBox="1"/>
          </xdr:nvSpPr>
          <xdr:spPr>
            <a:xfrm>
              <a:off x="9115425" y="295275"/>
              <a:ext cx="38549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EDA53F84-A750-4A69-8E55-74DDA8332CAA}"/>
                </a:ext>
              </a:extLst>
            </xdr:cNvPr>
            <xdr:cNvSpPr txBox="1"/>
          </xdr:nvSpPr>
          <xdr:spPr>
            <a:xfrm>
              <a:off x="9115425" y="295275"/>
              <a:ext cx="38549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15</xdr:col>
      <xdr:colOff>114300</xdr:colOff>
      <xdr:row>1</xdr:row>
      <xdr:rowOff>104775</xdr:rowOff>
    </xdr:from>
    <xdr:ext cx="63184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E86A3ABD-09EB-484B-8E86-7C4CE90F2BB1}"/>
                </a:ext>
              </a:extLst>
            </xdr:cNvPr>
            <xdr:cNvSpPr txBox="1"/>
          </xdr:nvSpPr>
          <xdr:spPr>
            <a:xfrm>
              <a:off x="9791700" y="295275"/>
              <a:ext cx="63184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E86A3ABD-09EB-484B-8E86-7C4CE90F2BB1}"/>
                </a:ext>
              </a:extLst>
            </xdr:cNvPr>
            <xdr:cNvSpPr txBox="1"/>
          </xdr:nvSpPr>
          <xdr:spPr>
            <a:xfrm>
              <a:off x="9791700" y="295275"/>
              <a:ext cx="63184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2∗𝑋_1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16</xdr:col>
      <xdr:colOff>142875</xdr:colOff>
      <xdr:row>1</xdr:row>
      <xdr:rowOff>104775</xdr:rowOff>
    </xdr:from>
    <xdr:ext cx="635109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1EDE49B5-24CB-4349-B5BC-19801984772B}"/>
                </a:ext>
              </a:extLst>
            </xdr:cNvPr>
            <xdr:cNvSpPr txBox="1"/>
          </xdr:nvSpPr>
          <xdr:spPr>
            <a:xfrm>
              <a:off x="10620375" y="295275"/>
              <a:ext cx="63510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1EDE49B5-24CB-4349-B5BC-19801984772B}"/>
                </a:ext>
              </a:extLst>
            </xdr:cNvPr>
            <xdr:cNvSpPr txBox="1"/>
          </xdr:nvSpPr>
          <xdr:spPr>
            <a:xfrm>
              <a:off x="10620375" y="295275"/>
              <a:ext cx="63510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17</xdr:col>
      <xdr:colOff>114300</xdr:colOff>
      <xdr:row>1</xdr:row>
      <xdr:rowOff>95250</xdr:rowOff>
    </xdr:from>
    <xdr:ext cx="635109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1723A06E-3124-4DC6-8523-0453960D33A6}"/>
                </a:ext>
              </a:extLst>
            </xdr:cNvPr>
            <xdr:cNvSpPr txBox="1"/>
          </xdr:nvSpPr>
          <xdr:spPr>
            <a:xfrm>
              <a:off x="11391900" y="285750"/>
              <a:ext cx="63510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1723A06E-3124-4DC6-8523-0453960D33A6}"/>
                </a:ext>
              </a:extLst>
            </xdr:cNvPr>
            <xdr:cNvSpPr txBox="1"/>
          </xdr:nvSpPr>
          <xdr:spPr>
            <a:xfrm>
              <a:off x="11391900" y="285750"/>
              <a:ext cx="63510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18</xdr:col>
      <xdr:colOff>95250</xdr:colOff>
      <xdr:row>1</xdr:row>
      <xdr:rowOff>95250</xdr:rowOff>
    </xdr:from>
    <xdr:ext cx="63511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B0DA0444-0FA8-4613-9339-5CEE73F51BA8}"/>
                </a:ext>
              </a:extLst>
            </xdr:cNvPr>
            <xdr:cNvSpPr txBox="1"/>
          </xdr:nvSpPr>
          <xdr:spPr>
            <a:xfrm>
              <a:off x="12172950" y="28575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B0DA0444-0FA8-4613-9339-5CEE73F51BA8}"/>
                </a:ext>
              </a:extLst>
            </xdr:cNvPr>
            <xdr:cNvSpPr txBox="1"/>
          </xdr:nvSpPr>
          <xdr:spPr>
            <a:xfrm>
              <a:off x="12172950" y="28575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2∗𝑋_4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19</xdr:col>
      <xdr:colOff>76200</xdr:colOff>
      <xdr:row>1</xdr:row>
      <xdr:rowOff>95250</xdr:rowOff>
    </xdr:from>
    <xdr:ext cx="63511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33BDA4CC-93EE-438A-8960-33FAE72E896F}"/>
                </a:ext>
              </a:extLst>
            </xdr:cNvPr>
            <xdr:cNvSpPr txBox="1"/>
          </xdr:nvSpPr>
          <xdr:spPr>
            <a:xfrm>
              <a:off x="12954000" y="28575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33BDA4CC-93EE-438A-8960-33FAE72E896F}"/>
                </a:ext>
              </a:extLst>
            </xdr:cNvPr>
            <xdr:cNvSpPr txBox="1"/>
          </xdr:nvSpPr>
          <xdr:spPr>
            <a:xfrm>
              <a:off x="12954000" y="28575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2∗𝑋_5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20</xdr:col>
      <xdr:colOff>76200</xdr:colOff>
      <xdr:row>1</xdr:row>
      <xdr:rowOff>95250</xdr:rowOff>
    </xdr:from>
    <xdr:ext cx="63511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48196463-9F6B-4C92-BC44-42D5A03DB31E}"/>
                </a:ext>
              </a:extLst>
            </xdr:cNvPr>
            <xdr:cNvSpPr txBox="1"/>
          </xdr:nvSpPr>
          <xdr:spPr>
            <a:xfrm>
              <a:off x="13754100" y="28575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48196463-9F6B-4C92-BC44-42D5A03DB31E}"/>
                </a:ext>
              </a:extLst>
            </xdr:cNvPr>
            <xdr:cNvSpPr txBox="1"/>
          </xdr:nvSpPr>
          <xdr:spPr>
            <a:xfrm>
              <a:off x="13754100" y="28575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2∗𝑋_6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21</xdr:col>
      <xdr:colOff>104775</xdr:colOff>
      <xdr:row>1</xdr:row>
      <xdr:rowOff>104775</xdr:rowOff>
    </xdr:from>
    <xdr:ext cx="63511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8CDC0F7C-4D2F-46B2-9588-4CA71E7DEFCE}"/>
                </a:ext>
              </a:extLst>
            </xdr:cNvPr>
            <xdr:cNvSpPr txBox="1"/>
          </xdr:nvSpPr>
          <xdr:spPr>
            <a:xfrm>
              <a:off x="14582775" y="295275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8CDC0F7C-4D2F-46B2-9588-4CA71E7DEFCE}"/>
                </a:ext>
              </a:extLst>
            </xdr:cNvPr>
            <xdr:cNvSpPr txBox="1"/>
          </xdr:nvSpPr>
          <xdr:spPr>
            <a:xfrm>
              <a:off x="14582775" y="295275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2∗𝑋_7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22</xdr:col>
      <xdr:colOff>104775</xdr:colOff>
      <xdr:row>1</xdr:row>
      <xdr:rowOff>76200</xdr:rowOff>
    </xdr:from>
    <xdr:ext cx="63511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92CE86F3-892B-46EA-BA69-A3220DCC1950}"/>
                </a:ext>
              </a:extLst>
            </xdr:cNvPr>
            <xdr:cNvSpPr txBox="1"/>
          </xdr:nvSpPr>
          <xdr:spPr>
            <a:xfrm>
              <a:off x="15382875" y="26670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92CE86F3-892B-46EA-BA69-A3220DCC1950}"/>
                </a:ext>
              </a:extLst>
            </xdr:cNvPr>
            <xdr:cNvSpPr txBox="1"/>
          </xdr:nvSpPr>
          <xdr:spPr>
            <a:xfrm>
              <a:off x="15382875" y="26670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2∗𝑋_8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23</xdr:col>
      <xdr:colOff>66675</xdr:colOff>
      <xdr:row>1</xdr:row>
      <xdr:rowOff>76200</xdr:rowOff>
    </xdr:from>
    <xdr:ext cx="632289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C8655DA0-3FF6-4D5F-8A53-E2735F359C3F}"/>
                </a:ext>
              </a:extLst>
            </xdr:cNvPr>
            <xdr:cNvSpPr txBox="1"/>
          </xdr:nvSpPr>
          <xdr:spPr>
            <a:xfrm>
              <a:off x="16144875" y="266700"/>
              <a:ext cx="63228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C8655DA0-3FF6-4D5F-8A53-E2735F359C3F}"/>
                </a:ext>
              </a:extLst>
            </xdr:cNvPr>
            <xdr:cNvSpPr txBox="1"/>
          </xdr:nvSpPr>
          <xdr:spPr>
            <a:xfrm>
              <a:off x="16144875" y="266700"/>
              <a:ext cx="63228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2∗𝑋_9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24</xdr:col>
      <xdr:colOff>57150</xdr:colOff>
      <xdr:row>1</xdr:row>
      <xdr:rowOff>101974</xdr:rowOff>
    </xdr:from>
    <xdr:ext cx="691408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C7FDDFC2-F6D4-43AB-BCF1-F70C4696E215}"/>
                </a:ext>
              </a:extLst>
            </xdr:cNvPr>
            <xdr:cNvSpPr txBox="1"/>
          </xdr:nvSpPr>
          <xdr:spPr>
            <a:xfrm>
              <a:off x="18053797" y="292474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C7FDDFC2-F6D4-43AB-BCF1-F70C4696E215}"/>
                </a:ext>
              </a:extLst>
            </xdr:cNvPr>
            <xdr:cNvSpPr txBox="1"/>
          </xdr:nvSpPr>
          <xdr:spPr>
            <a:xfrm>
              <a:off x="18053797" y="292474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2∗𝑋_10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14</xdr:col>
      <xdr:colOff>247650</xdr:colOff>
      <xdr:row>111</xdr:row>
      <xdr:rowOff>76200</xdr:rowOff>
    </xdr:from>
    <xdr:ext cx="38549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309141EE-766C-4000-85BA-DE90B511ED7A}"/>
                </a:ext>
              </a:extLst>
            </xdr:cNvPr>
            <xdr:cNvSpPr txBox="1"/>
          </xdr:nvSpPr>
          <xdr:spPr>
            <a:xfrm>
              <a:off x="9124950" y="21221700"/>
              <a:ext cx="38549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309141EE-766C-4000-85BA-DE90B511ED7A}"/>
                </a:ext>
              </a:extLst>
            </xdr:cNvPr>
            <xdr:cNvSpPr txBox="1"/>
          </xdr:nvSpPr>
          <xdr:spPr>
            <a:xfrm>
              <a:off x="9124950" y="21221700"/>
              <a:ext cx="38549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15</xdr:col>
      <xdr:colOff>123825</xdr:colOff>
      <xdr:row>111</xdr:row>
      <xdr:rowOff>76200</xdr:rowOff>
    </xdr:from>
    <xdr:ext cx="63184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6293314F-93B8-4D8E-8306-EFEAE709420C}"/>
                </a:ext>
              </a:extLst>
            </xdr:cNvPr>
            <xdr:cNvSpPr txBox="1"/>
          </xdr:nvSpPr>
          <xdr:spPr>
            <a:xfrm>
              <a:off x="9801225" y="21221700"/>
              <a:ext cx="63184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6293314F-93B8-4D8E-8306-EFEAE709420C}"/>
                </a:ext>
              </a:extLst>
            </xdr:cNvPr>
            <xdr:cNvSpPr txBox="1"/>
          </xdr:nvSpPr>
          <xdr:spPr>
            <a:xfrm>
              <a:off x="9801225" y="21221700"/>
              <a:ext cx="63184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2∗𝑋_1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16</xdr:col>
      <xdr:colOff>152400</xdr:colOff>
      <xdr:row>111</xdr:row>
      <xdr:rowOff>76200</xdr:rowOff>
    </xdr:from>
    <xdr:ext cx="635109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FDBA4D9B-8BB9-4451-B328-707C8A4262F3}"/>
                </a:ext>
              </a:extLst>
            </xdr:cNvPr>
            <xdr:cNvSpPr txBox="1"/>
          </xdr:nvSpPr>
          <xdr:spPr>
            <a:xfrm>
              <a:off x="10629900" y="21221700"/>
              <a:ext cx="63510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FDBA4D9B-8BB9-4451-B328-707C8A4262F3}"/>
                </a:ext>
              </a:extLst>
            </xdr:cNvPr>
            <xdr:cNvSpPr txBox="1"/>
          </xdr:nvSpPr>
          <xdr:spPr>
            <a:xfrm>
              <a:off x="10629900" y="21221700"/>
              <a:ext cx="63510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17</xdr:col>
      <xdr:colOff>123825</xdr:colOff>
      <xdr:row>111</xdr:row>
      <xdr:rowOff>66675</xdr:rowOff>
    </xdr:from>
    <xdr:ext cx="635109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9C0A4984-C385-44EC-95A6-706E3FF2B8F3}"/>
                </a:ext>
              </a:extLst>
            </xdr:cNvPr>
            <xdr:cNvSpPr txBox="1"/>
          </xdr:nvSpPr>
          <xdr:spPr>
            <a:xfrm>
              <a:off x="11401425" y="21212175"/>
              <a:ext cx="63510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9C0A4984-C385-44EC-95A6-706E3FF2B8F3}"/>
                </a:ext>
              </a:extLst>
            </xdr:cNvPr>
            <xdr:cNvSpPr txBox="1"/>
          </xdr:nvSpPr>
          <xdr:spPr>
            <a:xfrm>
              <a:off x="11401425" y="21212175"/>
              <a:ext cx="63510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18</xdr:col>
      <xdr:colOff>104775</xdr:colOff>
      <xdr:row>111</xdr:row>
      <xdr:rowOff>66675</xdr:rowOff>
    </xdr:from>
    <xdr:ext cx="63511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B250BA04-075B-4656-BEEE-F2A93119BD79}"/>
                </a:ext>
              </a:extLst>
            </xdr:cNvPr>
            <xdr:cNvSpPr txBox="1"/>
          </xdr:nvSpPr>
          <xdr:spPr>
            <a:xfrm>
              <a:off x="12182475" y="21212175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B250BA04-075B-4656-BEEE-F2A93119BD79}"/>
                </a:ext>
              </a:extLst>
            </xdr:cNvPr>
            <xdr:cNvSpPr txBox="1"/>
          </xdr:nvSpPr>
          <xdr:spPr>
            <a:xfrm>
              <a:off x="12182475" y="21212175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2∗𝑋_4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19</xdr:col>
      <xdr:colOff>85725</xdr:colOff>
      <xdr:row>111</xdr:row>
      <xdr:rowOff>66675</xdr:rowOff>
    </xdr:from>
    <xdr:ext cx="63511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01D84A97-2FF1-451D-9C00-661225B7689D}"/>
                </a:ext>
              </a:extLst>
            </xdr:cNvPr>
            <xdr:cNvSpPr txBox="1"/>
          </xdr:nvSpPr>
          <xdr:spPr>
            <a:xfrm>
              <a:off x="12963525" y="21212175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01D84A97-2FF1-451D-9C00-661225B7689D}"/>
                </a:ext>
              </a:extLst>
            </xdr:cNvPr>
            <xdr:cNvSpPr txBox="1"/>
          </xdr:nvSpPr>
          <xdr:spPr>
            <a:xfrm>
              <a:off x="12963525" y="21212175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2∗𝑋_5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20</xdr:col>
      <xdr:colOff>85725</xdr:colOff>
      <xdr:row>111</xdr:row>
      <xdr:rowOff>66675</xdr:rowOff>
    </xdr:from>
    <xdr:ext cx="63511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680CB77E-1385-4692-9930-F416957C1064}"/>
                </a:ext>
              </a:extLst>
            </xdr:cNvPr>
            <xdr:cNvSpPr txBox="1"/>
          </xdr:nvSpPr>
          <xdr:spPr>
            <a:xfrm>
              <a:off x="13763625" y="21212175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680CB77E-1385-4692-9930-F416957C1064}"/>
                </a:ext>
              </a:extLst>
            </xdr:cNvPr>
            <xdr:cNvSpPr txBox="1"/>
          </xdr:nvSpPr>
          <xdr:spPr>
            <a:xfrm>
              <a:off x="13763625" y="21212175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2∗𝑋_6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21</xdr:col>
      <xdr:colOff>114300</xdr:colOff>
      <xdr:row>111</xdr:row>
      <xdr:rowOff>76200</xdr:rowOff>
    </xdr:from>
    <xdr:ext cx="63511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AF0559B5-AA5E-4845-A5ED-327774F8ECC9}"/>
                </a:ext>
              </a:extLst>
            </xdr:cNvPr>
            <xdr:cNvSpPr txBox="1"/>
          </xdr:nvSpPr>
          <xdr:spPr>
            <a:xfrm>
              <a:off x="14592300" y="2122170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AF0559B5-AA5E-4845-A5ED-327774F8ECC9}"/>
                </a:ext>
              </a:extLst>
            </xdr:cNvPr>
            <xdr:cNvSpPr txBox="1"/>
          </xdr:nvSpPr>
          <xdr:spPr>
            <a:xfrm>
              <a:off x="14592300" y="21221700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2∗𝑋_7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22</xdr:col>
      <xdr:colOff>114300</xdr:colOff>
      <xdr:row>111</xdr:row>
      <xdr:rowOff>47625</xdr:rowOff>
    </xdr:from>
    <xdr:ext cx="635110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50C1FB62-88D1-429F-96C8-F718B08C9A08}"/>
                </a:ext>
              </a:extLst>
            </xdr:cNvPr>
            <xdr:cNvSpPr txBox="1"/>
          </xdr:nvSpPr>
          <xdr:spPr>
            <a:xfrm>
              <a:off x="15392400" y="21193125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50C1FB62-88D1-429F-96C8-F718B08C9A08}"/>
                </a:ext>
              </a:extLst>
            </xdr:cNvPr>
            <xdr:cNvSpPr txBox="1"/>
          </xdr:nvSpPr>
          <xdr:spPr>
            <a:xfrm>
              <a:off x="15392400" y="21193125"/>
              <a:ext cx="635110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2∗𝑋_8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23</xdr:col>
      <xdr:colOff>76200</xdr:colOff>
      <xdr:row>111</xdr:row>
      <xdr:rowOff>47625</xdr:rowOff>
    </xdr:from>
    <xdr:ext cx="632289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4C894521-CB54-4D6F-BA80-D24F99E8FEA4}"/>
                </a:ext>
              </a:extLst>
            </xdr:cNvPr>
            <xdr:cNvSpPr txBox="1"/>
          </xdr:nvSpPr>
          <xdr:spPr>
            <a:xfrm>
              <a:off x="16154400" y="21193125"/>
              <a:ext cx="63228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4C894521-CB54-4D6F-BA80-D24F99E8FEA4}"/>
                </a:ext>
              </a:extLst>
            </xdr:cNvPr>
            <xdr:cNvSpPr txBox="1"/>
          </xdr:nvSpPr>
          <xdr:spPr>
            <a:xfrm>
              <a:off x="16154400" y="21193125"/>
              <a:ext cx="632289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2∗𝑋_9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24</xdr:col>
      <xdr:colOff>66675</xdr:colOff>
      <xdr:row>111</xdr:row>
      <xdr:rowOff>28575</xdr:rowOff>
    </xdr:from>
    <xdr:ext cx="691408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B218FCFF-057F-4A44-BF06-5AAF0F403148}"/>
                </a:ext>
              </a:extLst>
            </xdr:cNvPr>
            <xdr:cNvSpPr txBox="1"/>
          </xdr:nvSpPr>
          <xdr:spPr>
            <a:xfrm>
              <a:off x="16944975" y="21174075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B218FCFF-057F-4A44-BF06-5AAF0F403148}"/>
                </a:ext>
              </a:extLst>
            </xdr:cNvPr>
            <xdr:cNvSpPr txBox="1"/>
          </xdr:nvSpPr>
          <xdr:spPr>
            <a:xfrm>
              <a:off x="16944975" y="21174075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2∗𝑋_10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43</xdr:col>
      <xdr:colOff>238125</xdr:colOff>
      <xdr:row>2</xdr:row>
      <xdr:rowOff>0</xdr:rowOff>
    </xdr:from>
    <xdr:ext cx="39318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937658E4-0488-485E-B6F7-9E856A4B68DA}"/>
                </a:ext>
              </a:extLst>
            </xdr:cNvPr>
            <xdr:cNvSpPr txBox="1"/>
          </xdr:nvSpPr>
          <xdr:spPr>
            <a:xfrm>
              <a:off x="26450925" y="381000"/>
              <a:ext cx="3931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937658E4-0488-485E-B6F7-9E856A4B68DA}"/>
                </a:ext>
              </a:extLst>
            </xdr:cNvPr>
            <xdr:cNvSpPr txBox="1"/>
          </xdr:nvSpPr>
          <xdr:spPr>
            <a:xfrm>
              <a:off x="26450925" y="381000"/>
              <a:ext cx="3931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𝑖1)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44</xdr:col>
      <xdr:colOff>180975</xdr:colOff>
      <xdr:row>2</xdr:row>
      <xdr:rowOff>0</xdr:rowOff>
    </xdr:from>
    <xdr:ext cx="39318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1CC518C5-77AB-404A-8166-C6C9FC1A35E7}"/>
                </a:ext>
              </a:extLst>
            </xdr:cNvPr>
            <xdr:cNvSpPr txBox="1"/>
          </xdr:nvSpPr>
          <xdr:spPr>
            <a:xfrm>
              <a:off x="27193875" y="381000"/>
              <a:ext cx="3931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1CC518C5-77AB-404A-8166-C6C9FC1A35E7}"/>
                </a:ext>
              </a:extLst>
            </xdr:cNvPr>
            <xdr:cNvSpPr txBox="1"/>
          </xdr:nvSpPr>
          <xdr:spPr>
            <a:xfrm>
              <a:off x="27193875" y="381000"/>
              <a:ext cx="3931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𝑖2)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45</xdr:col>
      <xdr:colOff>200025</xdr:colOff>
      <xdr:row>2</xdr:row>
      <xdr:rowOff>9525</xdr:rowOff>
    </xdr:from>
    <xdr:ext cx="39318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8046F35A-3899-4DE8-88BD-6E712FB5B5F2}"/>
                </a:ext>
              </a:extLst>
            </xdr:cNvPr>
            <xdr:cNvSpPr txBox="1"/>
          </xdr:nvSpPr>
          <xdr:spPr>
            <a:xfrm>
              <a:off x="28013025" y="390525"/>
              <a:ext cx="3931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8046F35A-3899-4DE8-88BD-6E712FB5B5F2}"/>
                </a:ext>
              </a:extLst>
            </xdr:cNvPr>
            <xdr:cNvSpPr txBox="1"/>
          </xdr:nvSpPr>
          <xdr:spPr>
            <a:xfrm>
              <a:off x="28013025" y="390525"/>
              <a:ext cx="3931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𝑖3)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48</xdr:col>
      <xdr:colOff>295275</xdr:colOff>
      <xdr:row>57</xdr:row>
      <xdr:rowOff>19050</xdr:rowOff>
    </xdr:from>
    <xdr:ext cx="28238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F8E4A1E9-5DF1-4729-85C2-97760723873D}"/>
                </a:ext>
              </a:extLst>
            </xdr:cNvPr>
            <xdr:cNvSpPr txBox="1"/>
          </xdr:nvSpPr>
          <xdr:spPr>
            <a:xfrm>
              <a:off x="30508575" y="11068050"/>
              <a:ext cx="2823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ID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D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F8E4A1E9-5DF1-4729-85C2-97760723873D}"/>
                </a:ext>
              </a:extLst>
            </xdr:cNvPr>
            <xdr:cNvSpPr txBox="1"/>
          </xdr:nvSpPr>
          <xdr:spPr>
            <a:xfrm>
              <a:off x="30508575" y="11068050"/>
              <a:ext cx="2823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</a:t>
              </a:r>
              <a:r>
                <a:rPr lang="en-US" sz="1100" b="0" i="0">
                  <a:latin typeface="Cambria Math" panose="02040503050406030204" pitchFamily="18" charset="0"/>
                </a:rPr>
                <a:t>𝑖1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49</xdr:col>
      <xdr:colOff>314325</xdr:colOff>
      <xdr:row>57</xdr:row>
      <xdr:rowOff>19050</xdr:rowOff>
    </xdr:from>
    <xdr:ext cx="28238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747B447D-B2F3-4B72-B16E-75EDEF943AEC}"/>
                </a:ext>
              </a:extLst>
            </xdr:cNvPr>
            <xdr:cNvSpPr txBox="1"/>
          </xdr:nvSpPr>
          <xdr:spPr>
            <a:xfrm>
              <a:off x="31327725" y="11068050"/>
              <a:ext cx="2823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ID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D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747B447D-B2F3-4B72-B16E-75EDEF943AEC}"/>
                </a:ext>
              </a:extLst>
            </xdr:cNvPr>
            <xdr:cNvSpPr txBox="1"/>
          </xdr:nvSpPr>
          <xdr:spPr>
            <a:xfrm>
              <a:off x="31327725" y="11068050"/>
              <a:ext cx="2823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</a:t>
              </a:r>
              <a:r>
                <a:rPr lang="en-US" sz="1100" b="0" i="0">
                  <a:latin typeface="Cambria Math" panose="02040503050406030204" pitchFamily="18" charset="0"/>
                </a:rPr>
                <a:t>𝑖2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50</xdr:col>
      <xdr:colOff>219075</xdr:colOff>
      <xdr:row>57</xdr:row>
      <xdr:rowOff>19050</xdr:rowOff>
    </xdr:from>
    <xdr:ext cx="28238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05232CF5-A49B-41FE-B908-A4214BE0D78A}"/>
                </a:ext>
              </a:extLst>
            </xdr:cNvPr>
            <xdr:cNvSpPr txBox="1"/>
          </xdr:nvSpPr>
          <xdr:spPr>
            <a:xfrm>
              <a:off x="32032575" y="11068050"/>
              <a:ext cx="2823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ID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D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05232CF5-A49B-41FE-B908-A4214BE0D78A}"/>
                </a:ext>
              </a:extLst>
            </xdr:cNvPr>
            <xdr:cNvSpPr txBox="1"/>
          </xdr:nvSpPr>
          <xdr:spPr>
            <a:xfrm>
              <a:off x="32032575" y="11068050"/>
              <a:ext cx="2823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</a:t>
              </a:r>
              <a:r>
                <a:rPr lang="en-US" sz="1100" b="0" i="0">
                  <a:latin typeface="Cambria Math" panose="02040503050406030204" pitchFamily="18" charset="0"/>
                </a:rPr>
                <a:t>𝑖3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6</xdr:col>
      <xdr:colOff>276225</xdr:colOff>
      <xdr:row>54</xdr:row>
      <xdr:rowOff>9525</xdr:rowOff>
    </xdr:from>
    <xdr:ext cx="990592" cy="4014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11B39F7B-9741-422F-861C-AF128BEE8C81}"/>
                </a:ext>
              </a:extLst>
            </xdr:cNvPr>
            <xdr:cNvSpPr txBox="1"/>
          </xdr:nvSpPr>
          <xdr:spPr>
            <a:xfrm>
              <a:off x="5495925" y="10296525"/>
              <a:ext cx="990592" cy="401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ID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𝑖𝑘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n-ID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ID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𝑖𝑘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11B39F7B-9741-422F-861C-AF128BEE8C81}"/>
                </a:ext>
              </a:extLst>
            </xdr:cNvPr>
            <xdr:cNvSpPr txBox="1"/>
          </xdr:nvSpPr>
          <xdr:spPr>
            <a:xfrm>
              <a:off x="5495925" y="10296525"/>
              <a:ext cx="990592" cy="401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(</a:t>
              </a:r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_𝑖𝑘)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𝑤∗𝑋_𝑖𝑗 〗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𝑗=1</a:t>
              </a:r>
              <a:r>
                <a:rPr lang="en-ID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_𝑖𝑘)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 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6</xdr:col>
      <xdr:colOff>123825</xdr:colOff>
      <xdr:row>109</xdr:row>
      <xdr:rowOff>0</xdr:rowOff>
    </xdr:from>
    <xdr:ext cx="990592" cy="4014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EC1F920B-32D6-40DC-95CE-EE359FAED7F0}"/>
                </a:ext>
              </a:extLst>
            </xdr:cNvPr>
            <xdr:cNvSpPr txBox="1"/>
          </xdr:nvSpPr>
          <xdr:spPr>
            <a:xfrm>
              <a:off x="5343525" y="20974050"/>
              <a:ext cx="990592" cy="401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ID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𝑖𝑘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n-ID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ID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𝑖𝑘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EC1F920B-32D6-40DC-95CE-EE359FAED7F0}"/>
                </a:ext>
              </a:extLst>
            </xdr:cNvPr>
            <xdr:cNvSpPr txBox="1"/>
          </xdr:nvSpPr>
          <xdr:spPr>
            <a:xfrm>
              <a:off x="5343525" y="20974050"/>
              <a:ext cx="990592" cy="401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(</a:t>
              </a:r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_𝑖𝑘)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𝑤∗𝑋_𝑖𝑗 〗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𝑗=1</a:t>
              </a:r>
              <a:r>
                <a:rPr lang="en-ID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_𝑖𝑘)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 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6</xdr:col>
      <xdr:colOff>190500</xdr:colOff>
      <xdr:row>164</xdr:row>
      <xdr:rowOff>0</xdr:rowOff>
    </xdr:from>
    <xdr:ext cx="990592" cy="4014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F56AEB10-8312-4D3A-93C5-4D755AB646BE}"/>
                </a:ext>
              </a:extLst>
            </xdr:cNvPr>
            <xdr:cNvSpPr txBox="1"/>
          </xdr:nvSpPr>
          <xdr:spPr>
            <a:xfrm>
              <a:off x="5410200" y="31699200"/>
              <a:ext cx="990592" cy="401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ID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𝑖𝑘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n-ID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ID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𝑖𝑘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F56AEB10-8312-4D3A-93C5-4D755AB646BE}"/>
                </a:ext>
              </a:extLst>
            </xdr:cNvPr>
            <xdr:cNvSpPr txBox="1"/>
          </xdr:nvSpPr>
          <xdr:spPr>
            <a:xfrm>
              <a:off x="5410200" y="31699200"/>
              <a:ext cx="990592" cy="401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(</a:t>
              </a:r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_𝑖𝑘)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𝑤∗𝑋_𝑖𝑗 〗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𝑗=1</a:t>
              </a:r>
              <a:r>
                <a:rPr lang="en-ID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_𝑖𝑘)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 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25</xdr:col>
      <xdr:colOff>44823</xdr:colOff>
      <xdr:row>1</xdr:row>
      <xdr:rowOff>89647</xdr:rowOff>
    </xdr:from>
    <xdr:ext cx="691408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4C798E76-5B2F-4ED0-AE78-84EF1DE1C96A}"/>
                </a:ext>
              </a:extLst>
            </xdr:cNvPr>
            <xdr:cNvSpPr txBox="1"/>
          </xdr:nvSpPr>
          <xdr:spPr>
            <a:xfrm>
              <a:off x="18837088" y="280147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4C798E76-5B2F-4ED0-AE78-84EF1DE1C96A}"/>
                </a:ext>
              </a:extLst>
            </xdr:cNvPr>
            <xdr:cNvSpPr txBox="1"/>
          </xdr:nvSpPr>
          <xdr:spPr>
            <a:xfrm>
              <a:off x="18837088" y="280147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2∗𝑋_11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26</xdr:col>
      <xdr:colOff>67235</xdr:colOff>
      <xdr:row>1</xdr:row>
      <xdr:rowOff>100853</xdr:rowOff>
    </xdr:from>
    <xdr:ext cx="691408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02F92E74-11AF-4827-8DBF-72B98058810B}"/>
                </a:ext>
              </a:extLst>
            </xdr:cNvPr>
            <xdr:cNvSpPr txBox="1"/>
          </xdr:nvSpPr>
          <xdr:spPr>
            <a:xfrm>
              <a:off x="19655117" y="291353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02F92E74-11AF-4827-8DBF-72B98058810B}"/>
                </a:ext>
              </a:extLst>
            </xdr:cNvPr>
            <xdr:cNvSpPr txBox="1"/>
          </xdr:nvSpPr>
          <xdr:spPr>
            <a:xfrm>
              <a:off x="19655117" y="291353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2∗𝑋_12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25</xdr:col>
      <xdr:colOff>0</xdr:colOff>
      <xdr:row>56</xdr:row>
      <xdr:rowOff>67235</xdr:rowOff>
    </xdr:from>
    <xdr:ext cx="691408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4E1D9FBC-7763-497A-AF8F-DE78823057E7}"/>
                </a:ext>
              </a:extLst>
            </xdr:cNvPr>
            <xdr:cNvSpPr txBox="1"/>
          </xdr:nvSpPr>
          <xdr:spPr>
            <a:xfrm>
              <a:off x="18792265" y="10948147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4E1D9FBC-7763-497A-AF8F-DE78823057E7}"/>
                </a:ext>
              </a:extLst>
            </xdr:cNvPr>
            <xdr:cNvSpPr txBox="1"/>
          </xdr:nvSpPr>
          <xdr:spPr>
            <a:xfrm>
              <a:off x="18792265" y="10948147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2∗𝑋_11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26</xdr:col>
      <xdr:colOff>11206</xdr:colOff>
      <xdr:row>56</xdr:row>
      <xdr:rowOff>78441</xdr:rowOff>
    </xdr:from>
    <xdr:ext cx="700576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AC914BF4-30D9-4148-BCC2-B57E016AE797}"/>
                </a:ext>
              </a:extLst>
            </xdr:cNvPr>
            <xdr:cNvSpPr txBox="1"/>
          </xdr:nvSpPr>
          <xdr:spPr>
            <a:xfrm>
              <a:off x="19599088" y="10959353"/>
              <a:ext cx="700576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ID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𝜇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𝑖𝑗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12</m:t>
                      </m:r>
                    </m:sub>
                  </m:sSub>
                </m:oMath>
              </a14:m>
              <a:r>
                <a:rPr lang="en-ID" sz="1100"/>
                <a:t>`</a:t>
              </a:r>
            </a:p>
          </xdr:txBody>
        </xdr:sp>
      </mc:Choice>
      <mc:Fallback xmlns="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AC914BF4-30D9-4148-BCC2-B57E016AE797}"/>
                </a:ext>
              </a:extLst>
            </xdr:cNvPr>
            <xdr:cNvSpPr txBox="1"/>
          </xdr:nvSpPr>
          <xdr:spPr>
            <a:xfrm>
              <a:off x="19599088" y="10959353"/>
              <a:ext cx="700576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2∗𝑋_12</a:t>
              </a:r>
              <a:r>
                <a:rPr lang="en-ID" sz="1100"/>
                <a:t>`</a:t>
              </a:r>
            </a:p>
          </xdr:txBody>
        </xdr:sp>
      </mc:Fallback>
    </mc:AlternateContent>
    <xdr:clientData/>
  </xdr:oneCellAnchor>
  <xdr:oneCellAnchor>
    <xdr:from>
      <xdr:col>25</xdr:col>
      <xdr:colOff>0</xdr:colOff>
      <xdr:row>111</xdr:row>
      <xdr:rowOff>0</xdr:rowOff>
    </xdr:from>
    <xdr:ext cx="691408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10431E43-8D3D-483D-965B-C52E5E57E83E}"/>
                </a:ext>
              </a:extLst>
            </xdr:cNvPr>
            <xdr:cNvSpPr txBox="1"/>
          </xdr:nvSpPr>
          <xdr:spPr>
            <a:xfrm>
              <a:off x="18792265" y="21604941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10431E43-8D3D-483D-965B-C52E5E57E83E}"/>
                </a:ext>
              </a:extLst>
            </xdr:cNvPr>
            <xdr:cNvSpPr txBox="1"/>
          </xdr:nvSpPr>
          <xdr:spPr>
            <a:xfrm>
              <a:off x="18792265" y="21604941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2∗𝑋_11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26</xdr:col>
      <xdr:colOff>22412</xdr:colOff>
      <xdr:row>111</xdr:row>
      <xdr:rowOff>11206</xdr:rowOff>
    </xdr:from>
    <xdr:ext cx="691408" cy="18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0AFB74F4-96E5-4B32-96D7-8C6CA0007FDC}"/>
                </a:ext>
              </a:extLst>
            </xdr:cNvPr>
            <xdr:cNvSpPr txBox="1"/>
          </xdr:nvSpPr>
          <xdr:spPr>
            <a:xfrm>
              <a:off x="19610294" y="21616147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0AFB74F4-96E5-4B32-96D7-8C6CA0007FDC}"/>
                </a:ext>
              </a:extLst>
            </xdr:cNvPr>
            <xdr:cNvSpPr txBox="1"/>
          </xdr:nvSpPr>
          <xdr:spPr>
            <a:xfrm>
              <a:off x="19610294" y="21616147"/>
              <a:ext cx="691408" cy="18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latin typeface="Cambria Math" panose="02040503050406030204" pitchFamily="18" charset="0"/>
                </a:rPr>
                <a:t>𝑖𝑗)</a:t>
              </a:r>
              <a:r>
                <a:rPr lang="en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2∗𝑋_12</a:t>
              </a:r>
              <a:endParaRPr lang="en-ID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F400-E14D-4157-8E51-E42749D10A02}">
  <dimension ref="A1:Q51"/>
  <sheetViews>
    <sheetView zoomScaleNormal="100" workbookViewId="0">
      <pane xSplit="1" topLeftCell="B1" activePane="topRight" state="frozen"/>
      <selection pane="topRight" activeCell="N2" sqref="N2"/>
    </sheetView>
  </sheetViews>
  <sheetFormatPr defaultColWidth="9.109375" defaultRowHeight="14.4" x14ac:dyDescent="0.3"/>
  <cols>
    <col min="1" max="1" width="8.5546875" style="1" bestFit="1" customWidth="1"/>
    <col min="2" max="10" width="10.33203125" style="1" bestFit="1" customWidth="1"/>
    <col min="11" max="13" width="11.33203125" style="1" bestFit="1" customWidth="1"/>
    <col min="14" max="14" width="15.109375" style="1" customWidth="1"/>
    <col min="15" max="15" width="21" style="1" customWidth="1"/>
    <col min="16" max="16" width="14" style="1" bestFit="1" customWidth="1"/>
    <col min="17" max="16384" width="9.109375" style="1"/>
  </cols>
  <sheetData>
    <row r="1" spans="1:17" x14ac:dyDescent="0.3">
      <c r="A1" s="2" t="s">
        <v>68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  <c r="M1" s="2" t="s">
        <v>69</v>
      </c>
    </row>
    <row r="2" spans="1:17" x14ac:dyDescent="0.3">
      <c r="A2" s="5">
        <v>1</v>
      </c>
      <c r="B2" s="38">
        <v>5</v>
      </c>
      <c r="C2" s="38">
        <v>5</v>
      </c>
      <c r="D2" s="38">
        <v>1</v>
      </c>
      <c r="E2" s="38">
        <v>4</v>
      </c>
      <c r="F2" s="38">
        <v>2</v>
      </c>
      <c r="G2" s="38">
        <v>3</v>
      </c>
      <c r="H2" s="38">
        <v>2</v>
      </c>
      <c r="I2" s="38">
        <v>3</v>
      </c>
      <c r="J2" s="38">
        <v>3</v>
      </c>
      <c r="K2" s="38">
        <v>3</v>
      </c>
      <c r="L2" s="38">
        <v>3</v>
      </c>
      <c r="M2" s="38">
        <v>3</v>
      </c>
      <c r="P2" s="50" t="s">
        <v>7</v>
      </c>
      <c r="Q2" s="50"/>
    </row>
    <row r="3" spans="1:17" x14ac:dyDescent="0.3">
      <c r="A3" s="5">
        <v>2</v>
      </c>
      <c r="B3" s="38">
        <v>3</v>
      </c>
      <c r="C3" s="38">
        <v>4</v>
      </c>
      <c r="D3" s="38">
        <v>2</v>
      </c>
      <c r="E3" s="38">
        <v>3</v>
      </c>
      <c r="F3" s="38">
        <v>3</v>
      </c>
      <c r="G3" s="38">
        <v>4</v>
      </c>
      <c r="H3" s="38">
        <v>4</v>
      </c>
      <c r="I3" s="38">
        <v>3</v>
      </c>
      <c r="J3" s="38">
        <v>3</v>
      </c>
      <c r="K3" s="38">
        <v>3</v>
      </c>
      <c r="L3" s="38">
        <v>3</v>
      </c>
      <c r="M3" s="38">
        <v>3</v>
      </c>
      <c r="P3" s="22"/>
      <c r="Q3" s="22"/>
    </row>
    <row r="4" spans="1:17" x14ac:dyDescent="0.3">
      <c r="A4" s="5">
        <v>3</v>
      </c>
      <c r="B4" s="38">
        <v>3</v>
      </c>
      <c r="C4" s="38">
        <v>2</v>
      </c>
      <c r="D4" s="38">
        <v>4</v>
      </c>
      <c r="E4" s="38">
        <v>3</v>
      </c>
      <c r="F4" s="38">
        <v>2</v>
      </c>
      <c r="G4" s="38">
        <v>2</v>
      </c>
      <c r="H4" s="38">
        <v>3</v>
      </c>
      <c r="I4" s="38">
        <v>4</v>
      </c>
      <c r="J4" s="38">
        <v>3</v>
      </c>
      <c r="K4" s="38">
        <v>2</v>
      </c>
      <c r="L4" s="38">
        <v>4</v>
      </c>
      <c r="M4" s="38">
        <v>3</v>
      </c>
      <c r="P4" s="50" t="s">
        <v>55</v>
      </c>
      <c r="Q4" s="50"/>
    </row>
    <row r="5" spans="1:17" x14ac:dyDescent="0.3">
      <c r="A5" s="5">
        <v>4</v>
      </c>
      <c r="B5" s="38">
        <v>3</v>
      </c>
      <c r="C5" s="38">
        <v>3</v>
      </c>
      <c r="D5" s="38">
        <v>3</v>
      </c>
      <c r="E5" s="38">
        <v>4</v>
      </c>
      <c r="F5" s="38">
        <v>5</v>
      </c>
      <c r="G5" s="38">
        <v>5</v>
      </c>
      <c r="H5" s="38">
        <v>3</v>
      </c>
      <c r="I5" s="38">
        <v>3</v>
      </c>
      <c r="J5" s="38">
        <v>3</v>
      </c>
      <c r="K5" s="38">
        <v>5</v>
      </c>
      <c r="L5" s="38">
        <v>5</v>
      </c>
      <c r="M5" s="38">
        <v>5</v>
      </c>
      <c r="P5" s="50" t="s">
        <v>56</v>
      </c>
      <c r="Q5" s="50"/>
    </row>
    <row r="6" spans="1:17" x14ac:dyDescent="0.3">
      <c r="A6" s="5">
        <v>5</v>
      </c>
      <c r="B6" s="38">
        <v>3</v>
      </c>
      <c r="C6" s="38">
        <v>3</v>
      </c>
      <c r="D6" s="38">
        <v>4</v>
      </c>
      <c r="E6" s="38">
        <v>4</v>
      </c>
      <c r="F6" s="38">
        <v>4</v>
      </c>
      <c r="G6" s="38">
        <v>5</v>
      </c>
      <c r="H6" s="38">
        <v>4</v>
      </c>
      <c r="I6" s="38">
        <v>5</v>
      </c>
      <c r="J6" s="38">
        <v>4</v>
      </c>
      <c r="K6" s="38">
        <v>3</v>
      </c>
      <c r="L6" s="38">
        <v>3</v>
      </c>
      <c r="M6" s="38">
        <v>4</v>
      </c>
      <c r="P6" s="50" t="s">
        <v>54</v>
      </c>
      <c r="Q6" s="50"/>
    </row>
    <row r="7" spans="1:17" x14ac:dyDescent="0.3">
      <c r="A7" s="5">
        <v>6</v>
      </c>
      <c r="B7" s="38">
        <v>3</v>
      </c>
      <c r="C7" s="38">
        <v>3</v>
      </c>
      <c r="D7" s="38">
        <v>4</v>
      </c>
      <c r="E7" s="38">
        <v>2</v>
      </c>
      <c r="F7" s="38">
        <v>3</v>
      </c>
      <c r="G7" s="38">
        <v>4</v>
      </c>
      <c r="H7" s="38">
        <v>4</v>
      </c>
      <c r="I7" s="38">
        <v>3</v>
      </c>
      <c r="J7" s="38">
        <v>3</v>
      </c>
      <c r="K7" s="38">
        <v>2</v>
      </c>
      <c r="L7" s="38">
        <v>4</v>
      </c>
      <c r="M7" s="38">
        <v>2</v>
      </c>
    </row>
    <row r="8" spans="1:17" x14ac:dyDescent="0.3">
      <c r="A8" s="5">
        <v>7</v>
      </c>
      <c r="B8" s="38">
        <v>3</v>
      </c>
      <c r="C8" s="38">
        <v>3</v>
      </c>
      <c r="D8" s="38">
        <v>2</v>
      </c>
      <c r="E8" s="38">
        <v>5</v>
      </c>
      <c r="F8" s="38">
        <v>3</v>
      </c>
      <c r="G8" s="38">
        <v>4</v>
      </c>
      <c r="H8" s="38">
        <v>4</v>
      </c>
      <c r="I8" s="38">
        <v>5</v>
      </c>
      <c r="J8" s="38">
        <v>4</v>
      </c>
      <c r="K8" s="38">
        <v>3</v>
      </c>
      <c r="L8" s="38">
        <v>3</v>
      </c>
      <c r="M8" s="38">
        <v>3</v>
      </c>
      <c r="P8" s="2" t="s">
        <v>0</v>
      </c>
      <c r="Q8" s="45">
        <v>3</v>
      </c>
    </row>
    <row r="9" spans="1:17" x14ac:dyDescent="0.3">
      <c r="A9" s="5">
        <v>8</v>
      </c>
      <c r="B9" s="38">
        <v>3</v>
      </c>
      <c r="C9" s="38">
        <v>3</v>
      </c>
      <c r="D9" s="38">
        <v>3</v>
      </c>
      <c r="E9" s="38">
        <v>3</v>
      </c>
      <c r="F9" s="38">
        <v>3</v>
      </c>
      <c r="G9" s="38">
        <v>3</v>
      </c>
      <c r="H9" s="38">
        <v>3</v>
      </c>
      <c r="I9" s="38">
        <v>3</v>
      </c>
      <c r="J9" s="38">
        <v>3</v>
      </c>
      <c r="K9" s="38">
        <v>4</v>
      </c>
      <c r="L9" s="38">
        <v>4</v>
      </c>
      <c r="M9" s="38">
        <v>4</v>
      </c>
      <c r="P9" s="2" t="s">
        <v>1</v>
      </c>
      <c r="Q9" s="45">
        <v>2</v>
      </c>
    </row>
    <row r="10" spans="1:17" x14ac:dyDescent="0.3">
      <c r="A10" s="5">
        <v>9</v>
      </c>
      <c r="B10" s="38">
        <v>2</v>
      </c>
      <c r="C10" s="38">
        <v>3</v>
      </c>
      <c r="D10" s="38">
        <v>3</v>
      </c>
      <c r="E10" s="38">
        <v>2</v>
      </c>
      <c r="F10" s="38">
        <v>4</v>
      </c>
      <c r="G10" s="38">
        <v>4</v>
      </c>
      <c r="H10" s="38">
        <v>4</v>
      </c>
      <c r="I10" s="38">
        <v>4</v>
      </c>
      <c r="J10" s="38">
        <v>3</v>
      </c>
      <c r="K10" s="38">
        <v>3</v>
      </c>
      <c r="L10" s="38">
        <v>3</v>
      </c>
      <c r="M10" s="38">
        <v>2</v>
      </c>
      <c r="P10" s="2" t="s">
        <v>2</v>
      </c>
      <c r="Q10" s="45">
        <v>50</v>
      </c>
    </row>
    <row r="11" spans="1:17" x14ac:dyDescent="0.3">
      <c r="A11" s="5">
        <v>10</v>
      </c>
      <c r="B11" s="38">
        <v>3</v>
      </c>
      <c r="C11" s="38">
        <v>4</v>
      </c>
      <c r="D11" s="38">
        <v>4</v>
      </c>
      <c r="E11" s="38">
        <v>3</v>
      </c>
      <c r="F11" s="38">
        <v>4</v>
      </c>
      <c r="G11" s="38">
        <v>4</v>
      </c>
      <c r="H11" s="38">
        <v>4</v>
      </c>
      <c r="I11" s="38">
        <v>4</v>
      </c>
      <c r="J11" s="38">
        <v>3</v>
      </c>
      <c r="K11" s="38">
        <v>1</v>
      </c>
      <c r="L11" s="38">
        <v>4</v>
      </c>
      <c r="M11" s="38">
        <v>3</v>
      </c>
      <c r="P11" s="2" t="s">
        <v>3</v>
      </c>
      <c r="Q11" s="45" t="s">
        <v>6</v>
      </c>
    </row>
    <row r="12" spans="1:17" x14ac:dyDescent="0.3">
      <c r="A12" s="5">
        <v>11</v>
      </c>
      <c r="B12" s="38">
        <v>3</v>
      </c>
      <c r="C12" s="38">
        <v>4</v>
      </c>
      <c r="D12" s="38">
        <v>4</v>
      </c>
      <c r="E12" s="38">
        <v>3</v>
      </c>
      <c r="F12" s="38">
        <v>4</v>
      </c>
      <c r="G12" s="38">
        <v>4</v>
      </c>
      <c r="H12" s="38">
        <v>3</v>
      </c>
      <c r="I12" s="38">
        <v>4</v>
      </c>
      <c r="J12" s="38">
        <v>3</v>
      </c>
      <c r="K12" s="38">
        <v>3</v>
      </c>
      <c r="L12" s="38">
        <v>3</v>
      </c>
      <c r="M12" s="38">
        <v>2</v>
      </c>
      <c r="P12" s="2" t="s">
        <v>4</v>
      </c>
      <c r="Q12" s="45">
        <v>0</v>
      </c>
    </row>
    <row r="13" spans="1:17" x14ac:dyDescent="0.3">
      <c r="A13" s="5">
        <v>12</v>
      </c>
      <c r="B13" s="38">
        <v>4</v>
      </c>
      <c r="C13" s="38">
        <v>4</v>
      </c>
      <c r="D13" s="38">
        <v>4</v>
      </c>
      <c r="E13" s="38">
        <v>4</v>
      </c>
      <c r="F13" s="38">
        <v>4</v>
      </c>
      <c r="G13" s="38">
        <v>1</v>
      </c>
      <c r="H13" s="38">
        <v>4</v>
      </c>
      <c r="I13" s="38">
        <v>4</v>
      </c>
      <c r="J13" s="38">
        <v>4</v>
      </c>
      <c r="K13" s="38">
        <v>4</v>
      </c>
      <c r="L13" s="38">
        <v>4</v>
      </c>
      <c r="M13" s="38">
        <v>3</v>
      </c>
      <c r="P13" s="2" t="s">
        <v>5</v>
      </c>
      <c r="Q13" s="45">
        <v>1</v>
      </c>
    </row>
    <row r="14" spans="1:17" x14ac:dyDescent="0.3">
      <c r="A14" s="5">
        <v>13</v>
      </c>
      <c r="B14" s="38">
        <v>4</v>
      </c>
      <c r="C14" s="38">
        <v>3</v>
      </c>
      <c r="D14" s="38">
        <v>4</v>
      </c>
      <c r="E14" s="38">
        <v>4</v>
      </c>
      <c r="F14" s="38">
        <v>3</v>
      </c>
      <c r="G14" s="38">
        <v>4</v>
      </c>
      <c r="H14" s="38">
        <v>4</v>
      </c>
      <c r="I14" s="38">
        <v>5</v>
      </c>
      <c r="J14" s="38">
        <v>4</v>
      </c>
      <c r="K14" s="38">
        <v>4</v>
      </c>
      <c r="L14" s="38">
        <v>4</v>
      </c>
      <c r="M14" s="38">
        <v>4</v>
      </c>
    </row>
    <row r="15" spans="1:17" x14ac:dyDescent="0.3">
      <c r="A15" s="5">
        <v>14</v>
      </c>
      <c r="B15" s="38">
        <v>3</v>
      </c>
      <c r="C15" s="38">
        <v>2</v>
      </c>
      <c r="D15" s="38">
        <v>4</v>
      </c>
      <c r="E15" s="38">
        <v>4</v>
      </c>
      <c r="F15" s="38">
        <v>2</v>
      </c>
      <c r="G15" s="38">
        <v>2</v>
      </c>
      <c r="H15" s="38">
        <v>4</v>
      </c>
      <c r="I15" s="38">
        <v>4</v>
      </c>
      <c r="J15" s="38">
        <v>2</v>
      </c>
      <c r="K15" s="38">
        <v>3</v>
      </c>
      <c r="L15" s="38">
        <v>4</v>
      </c>
      <c r="M15" s="38">
        <v>1</v>
      </c>
    </row>
    <row r="16" spans="1:17" x14ac:dyDescent="0.3">
      <c r="A16" s="5">
        <v>15</v>
      </c>
      <c r="B16" s="38">
        <v>3</v>
      </c>
      <c r="C16" s="38">
        <v>4</v>
      </c>
      <c r="D16" s="38">
        <v>4</v>
      </c>
      <c r="E16" s="38">
        <v>3</v>
      </c>
      <c r="F16" s="38">
        <v>5</v>
      </c>
      <c r="G16" s="38">
        <v>4</v>
      </c>
      <c r="H16" s="38">
        <v>4</v>
      </c>
      <c r="I16" s="38">
        <v>2</v>
      </c>
      <c r="J16" s="38">
        <v>1</v>
      </c>
      <c r="K16" s="38">
        <v>2</v>
      </c>
      <c r="L16" s="38">
        <v>4</v>
      </c>
      <c r="M16" s="38">
        <v>3</v>
      </c>
    </row>
    <row r="17" spans="1:13" x14ac:dyDescent="0.3">
      <c r="A17" s="5">
        <v>16</v>
      </c>
      <c r="B17" s="38">
        <v>4</v>
      </c>
      <c r="C17" s="38">
        <v>4</v>
      </c>
      <c r="D17" s="38">
        <v>4</v>
      </c>
      <c r="E17" s="38">
        <v>4</v>
      </c>
      <c r="F17" s="38">
        <v>5</v>
      </c>
      <c r="G17" s="38">
        <v>5</v>
      </c>
      <c r="H17" s="38">
        <v>4</v>
      </c>
      <c r="I17" s="38">
        <v>4</v>
      </c>
      <c r="J17" s="38">
        <v>3</v>
      </c>
      <c r="K17" s="38">
        <v>4</v>
      </c>
      <c r="L17" s="38">
        <v>4</v>
      </c>
      <c r="M17" s="38">
        <v>3</v>
      </c>
    </row>
    <row r="18" spans="1:13" x14ac:dyDescent="0.3">
      <c r="A18" s="5">
        <v>17</v>
      </c>
      <c r="B18" s="38">
        <v>5</v>
      </c>
      <c r="C18" s="38">
        <v>5</v>
      </c>
      <c r="D18" s="38">
        <v>5</v>
      </c>
      <c r="E18" s="38">
        <v>5</v>
      </c>
      <c r="F18" s="38">
        <v>5</v>
      </c>
      <c r="G18" s="38">
        <v>5</v>
      </c>
      <c r="H18" s="38">
        <v>5</v>
      </c>
      <c r="I18" s="38">
        <v>5</v>
      </c>
      <c r="J18" s="38">
        <v>5</v>
      </c>
      <c r="K18" s="38">
        <v>5</v>
      </c>
      <c r="L18" s="38">
        <v>5</v>
      </c>
      <c r="M18" s="38">
        <v>5</v>
      </c>
    </row>
    <row r="19" spans="1:13" x14ac:dyDescent="0.3">
      <c r="A19" s="5">
        <v>18</v>
      </c>
      <c r="B19" s="38">
        <v>3</v>
      </c>
      <c r="C19" s="38">
        <v>4</v>
      </c>
      <c r="D19" s="38">
        <v>4</v>
      </c>
      <c r="E19" s="38">
        <v>4</v>
      </c>
      <c r="F19" s="38">
        <v>3</v>
      </c>
      <c r="G19" s="38">
        <v>4</v>
      </c>
      <c r="H19" s="38">
        <v>4</v>
      </c>
      <c r="I19" s="38">
        <v>4</v>
      </c>
      <c r="J19" s="38">
        <v>2</v>
      </c>
      <c r="K19" s="38">
        <v>3</v>
      </c>
      <c r="L19" s="38">
        <v>4</v>
      </c>
      <c r="M19" s="38">
        <v>3</v>
      </c>
    </row>
    <row r="20" spans="1:13" x14ac:dyDescent="0.3">
      <c r="A20" s="5">
        <v>19</v>
      </c>
      <c r="B20" s="38">
        <v>4</v>
      </c>
      <c r="C20" s="38">
        <v>4</v>
      </c>
      <c r="D20" s="38">
        <v>4</v>
      </c>
      <c r="E20" s="38">
        <v>4</v>
      </c>
      <c r="F20" s="38">
        <v>4</v>
      </c>
      <c r="G20" s="38">
        <v>5</v>
      </c>
      <c r="H20" s="38">
        <v>5</v>
      </c>
      <c r="I20" s="38">
        <v>5</v>
      </c>
      <c r="J20" s="38">
        <v>4</v>
      </c>
      <c r="K20" s="38">
        <v>4</v>
      </c>
      <c r="L20" s="38">
        <v>5</v>
      </c>
      <c r="M20" s="38">
        <v>3</v>
      </c>
    </row>
    <row r="21" spans="1:13" x14ac:dyDescent="0.3">
      <c r="A21" s="5">
        <v>20</v>
      </c>
      <c r="B21" s="38">
        <v>3</v>
      </c>
      <c r="C21" s="38">
        <v>3</v>
      </c>
      <c r="D21" s="38">
        <v>3</v>
      </c>
      <c r="E21" s="38">
        <v>4</v>
      </c>
      <c r="F21" s="38">
        <v>3</v>
      </c>
      <c r="G21" s="38">
        <v>4</v>
      </c>
      <c r="H21" s="38">
        <v>3</v>
      </c>
      <c r="I21" s="38">
        <v>3</v>
      </c>
      <c r="J21" s="38">
        <v>3</v>
      </c>
      <c r="K21" s="38">
        <v>3</v>
      </c>
      <c r="L21" s="38">
        <v>4</v>
      </c>
      <c r="M21" s="38">
        <v>3</v>
      </c>
    </row>
    <row r="22" spans="1:13" x14ac:dyDescent="0.3">
      <c r="A22" s="5">
        <v>21</v>
      </c>
      <c r="B22" s="38">
        <v>4</v>
      </c>
      <c r="C22" s="38">
        <v>5</v>
      </c>
      <c r="D22" s="38">
        <v>4</v>
      </c>
      <c r="E22" s="38">
        <v>4</v>
      </c>
      <c r="F22" s="38">
        <v>4</v>
      </c>
      <c r="G22" s="38">
        <v>4</v>
      </c>
      <c r="H22" s="38">
        <v>4</v>
      </c>
      <c r="I22" s="38">
        <v>4</v>
      </c>
      <c r="J22" s="38">
        <v>4</v>
      </c>
      <c r="K22" s="38">
        <v>4</v>
      </c>
      <c r="L22" s="38">
        <v>4</v>
      </c>
      <c r="M22" s="38">
        <v>4</v>
      </c>
    </row>
    <row r="23" spans="1:13" x14ac:dyDescent="0.3">
      <c r="A23" s="5">
        <v>22</v>
      </c>
      <c r="B23" s="38">
        <v>3</v>
      </c>
      <c r="C23" s="38">
        <v>4</v>
      </c>
      <c r="D23" s="38">
        <v>4</v>
      </c>
      <c r="E23" s="38">
        <v>3</v>
      </c>
      <c r="F23" s="38">
        <v>3</v>
      </c>
      <c r="G23" s="38">
        <v>5</v>
      </c>
      <c r="H23" s="38">
        <v>4</v>
      </c>
      <c r="I23" s="38">
        <v>4</v>
      </c>
      <c r="J23" s="38">
        <v>3</v>
      </c>
      <c r="K23" s="38">
        <v>2</v>
      </c>
      <c r="L23" s="38">
        <v>3</v>
      </c>
      <c r="M23" s="38">
        <v>4</v>
      </c>
    </row>
    <row r="24" spans="1:13" x14ac:dyDescent="0.3">
      <c r="A24" s="5">
        <v>23</v>
      </c>
      <c r="B24" s="38">
        <v>3</v>
      </c>
      <c r="C24" s="38">
        <v>4</v>
      </c>
      <c r="D24" s="38">
        <v>5</v>
      </c>
      <c r="E24" s="38">
        <v>4</v>
      </c>
      <c r="F24" s="38">
        <v>3</v>
      </c>
      <c r="G24" s="38">
        <v>4</v>
      </c>
      <c r="H24" s="38">
        <v>5</v>
      </c>
      <c r="I24" s="38">
        <v>3</v>
      </c>
      <c r="J24" s="38">
        <v>4</v>
      </c>
      <c r="K24" s="38">
        <v>4</v>
      </c>
      <c r="L24" s="38">
        <v>3</v>
      </c>
      <c r="M24" s="38">
        <v>4</v>
      </c>
    </row>
    <row r="25" spans="1:13" x14ac:dyDescent="0.3">
      <c r="A25" s="5">
        <v>24</v>
      </c>
      <c r="B25" s="38">
        <v>3</v>
      </c>
      <c r="C25" s="38">
        <v>4</v>
      </c>
      <c r="D25" s="38">
        <v>5</v>
      </c>
      <c r="E25" s="38">
        <v>4</v>
      </c>
      <c r="F25" s="38">
        <v>3</v>
      </c>
      <c r="G25" s="38">
        <v>3</v>
      </c>
      <c r="H25" s="38">
        <v>4</v>
      </c>
      <c r="I25" s="38">
        <v>4</v>
      </c>
      <c r="J25" s="38">
        <v>3</v>
      </c>
      <c r="K25" s="38">
        <v>2</v>
      </c>
      <c r="L25" s="38">
        <v>3</v>
      </c>
      <c r="M25" s="38">
        <v>3</v>
      </c>
    </row>
    <row r="26" spans="1:13" x14ac:dyDescent="0.3">
      <c r="A26" s="5">
        <v>25</v>
      </c>
      <c r="B26" s="38">
        <v>3</v>
      </c>
      <c r="C26" s="38">
        <v>3</v>
      </c>
      <c r="D26" s="38">
        <v>3</v>
      </c>
      <c r="E26" s="38">
        <v>3</v>
      </c>
      <c r="F26" s="38">
        <v>3</v>
      </c>
      <c r="G26" s="38">
        <v>3</v>
      </c>
      <c r="H26" s="38">
        <v>3</v>
      </c>
      <c r="I26" s="38">
        <v>3</v>
      </c>
      <c r="J26" s="38">
        <v>3</v>
      </c>
      <c r="K26" s="38">
        <v>4</v>
      </c>
      <c r="L26" s="38">
        <v>4</v>
      </c>
      <c r="M26" s="38">
        <v>4</v>
      </c>
    </row>
    <row r="27" spans="1:13" x14ac:dyDescent="0.3">
      <c r="A27" s="5">
        <v>26</v>
      </c>
      <c r="B27" s="38">
        <v>3</v>
      </c>
      <c r="C27" s="38">
        <v>3</v>
      </c>
      <c r="D27" s="38">
        <v>3</v>
      </c>
      <c r="E27" s="38">
        <v>3</v>
      </c>
      <c r="F27" s="38">
        <v>3</v>
      </c>
      <c r="G27" s="38">
        <v>3</v>
      </c>
      <c r="H27" s="38">
        <v>3</v>
      </c>
      <c r="I27" s="38">
        <v>3</v>
      </c>
      <c r="J27" s="38">
        <v>3</v>
      </c>
      <c r="K27" s="38">
        <v>4</v>
      </c>
      <c r="L27" s="38">
        <v>4</v>
      </c>
      <c r="M27" s="38">
        <v>4</v>
      </c>
    </row>
    <row r="28" spans="1:13" x14ac:dyDescent="0.3">
      <c r="A28" s="5">
        <v>27</v>
      </c>
      <c r="B28" s="38">
        <v>3</v>
      </c>
      <c r="C28" s="38">
        <v>4</v>
      </c>
      <c r="D28" s="38">
        <v>4</v>
      </c>
      <c r="E28" s="38">
        <v>3</v>
      </c>
      <c r="F28" s="38">
        <v>2</v>
      </c>
      <c r="G28" s="38">
        <v>3</v>
      </c>
      <c r="H28" s="38">
        <v>4</v>
      </c>
      <c r="I28" s="38">
        <v>3</v>
      </c>
      <c r="J28" s="38">
        <v>3</v>
      </c>
      <c r="K28" s="38">
        <v>3</v>
      </c>
      <c r="L28" s="38">
        <v>4</v>
      </c>
      <c r="M28" s="38">
        <v>2</v>
      </c>
    </row>
    <row r="29" spans="1:13" x14ac:dyDescent="0.3">
      <c r="A29" s="5">
        <v>28</v>
      </c>
      <c r="B29" s="38">
        <v>4</v>
      </c>
      <c r="C29" s="38">
        <v>5</v>
      </c>
      <c r="D29" s="38">
        <v>5</v>
      </c>
      <c r="E29" s="38">
        <v>4</v>
      </c>
      <c r="F29" s="38">
        <v>3</v>
      </c>
      <c r="G29" s="38">
        <v>3</v>
      </c>
      <c r="H29" s="38">
        <v>5</v>
      </c>
      <c r="I29" s="38">
        <v>5</v>
      </c>
      <c r="J29" s="38">
        <v>5</v>
      </c>
      <c r="K29" s="38">
        <v>5</v>
      </c>
      <c r="L29" s="38">
        <v>4</v>
      </c>
      <c r="M29" s="38">
        <v>4</v>
      </c>
    </row>
    <row r="30" spans="1:13" x14ac:dyDescent="0.3">
      <c r="A30" s="5">
        <v>29</v>
      </c>
      <c r="B30" s="38">
        <v>3</v>
      </c>
      <c r="C30" s="38">
        <v>3</v>
      </c>
      <c r="D30" s="38">
        <v>3</v>
      </c>
      <c r="E30" s="38">
        <v>3</v>
      </c>
      <c r="F30" s="38">
        <v>2</v>
      </c>
      <c r="G30" s="38">
        <v>2</v>
      </c>
      <c r="H30" s="38">
        <v>2</v>
      </c>
      <c r="I30" s="38">
        <v>3</v>
      </c>
      <c r="J30" s="38">
        <v>2</v>
      </c>
      <c r="K30" s="38">
        <v>2</v>
      </c>
      <c r="L30" s="38">
        <v>3</v>
      </c>
      <c r="M30" s="38">
        <v>3</v>
      </c>
    </row>
    <row r="31" spans="1:13" x14ac:dyDescent="0.3">
      <c r="A31" s="5">
        <v>30</v>
      </c>
      <c r="B31" s="38">
        <v>4</v>
      </c>
      <c r="C31" s="38">
        <v>4</v>
      </c>
      <c r="D31" s="38">
        <v>4</v>
      </c>
      <c r="E31" s="38">
        <v>5</v>
      </c>
      <c r="F31" s="38">
        <v>3</v>
      </c>
      <c r="G31" s="38">
        <v>4</v>
      </c>
      <c r="H31" s="38">
        <v>3</v>
      </c>
      <c r="I31" s="38">
        <v>3</v>
      </c>
      <c r="J31" s="38">
        <v>3</v>
      </c>
      <c r="K31" s="38">
        <v>3</v>
      </c>
      <c r="L31" s="38">
        <v>4</v>
      </c>
      <c r="M31" s="38">
        <v>2</v>
      </c>
    </row>
    <row r="32" spans="1:13" x14ac:dyDescent="0.3">
      <c r="A32" s="5">
        <v>31</v>
      </c>
      <c r="B32" s="38">
        <v>4</v>
      </c>
      <c r="C32" s="38">
        <v>4</v>
      </c>
      <c r="D32" s="38">
        <v>4</v>
      </c>
      <c r="E32" s="38">
        <v>4</v>
      </c>
      <c r="F32" s="38">
        <v>4</v>
      </c>
      <c r="G32" s="38">
        <v>4</v>
      </c>
      <c r="H32" s="38">
        <v>4</v>
      </c>
      <c r="I32" s="38">
        <v>4</v>
      </c>
      <c r="J32" s="38">
        <v>3</v>
      </c>
      <c r="K32" s="38">
        <v>3</v>
      </c>
      <c r="L32" s="38">
        <v>3</v>
      </c>
      <c r="M32" s="38">
        <v>3</v>
      </c>
    </row>
    <row r="33" spans="1:13" x14ac:dyDescent="0.3">
      <c r="A33" s="5">
        <v>32</v>
      </c>
      <c r="B33" s="38">
        <v>3</v>
      </c>
      <c r="C33" s="38">
        <v>3</v>
      </c>
      <c r="D33" s="38">
        <v>3</v>
      </c>
      <c r="E33" s="38">
        <v>3</v>
      </c>
      <c r="F33" s="38">
        <v>1</v>
      </c>
      <c r="G33" s="38">
        <v>3</v>
      </c>
      <c r="H33" s="38">
        <v>3</v>
      </c>
      <c r="I33" s="38">
        <v>3</v>
      </c>
      <c r="J33" s="38">
        <v>2</v>
      </c>
      <c r="K33" s="38">
        <v>3</v>
      </c>
      <c r="L33" s="38">
        <v>2</v>
      </c>
      <c r="M33" s="38">
        <v>1</v>
      </c>
    </row>
    <row r="34" spans="1:13" x14ac:dyDescent="0.3">
      <c r="A34" s="5">
        <v>33</v>
      </c>
      <c r="B34" s="38">
        <v>4</v>
      </c>
      <c r="C34" s="38">
        <v>4</v>
      </c>
      <c r="D34" s="38">
        <v>1</v>
      </c>
      <c r="E34" s="38">
        <v>5</v>
      </c>
      <c r="F34" s="38">
        <v>4</v>
      </c>
      <c r="G34" s="38">
        <v>4</v>
      </c>
      <c r="H34" s="38">
        <v>4</v>
      </c>
      <c r="I34" s="38">
        <v>4</v>
      </c>
      <c r="J34" s="38">
        <v>3</v>
      </c>
      <c r="K34" s="38">
        <v>3</v>
      </c>
      <c r="L34" s="38">
        <v>5</v>
      </c>
      <c r="M34" s="38">
        <v>3</v>
      </c>
    </row>
    <row r="35" spans="1:13" x14ac:dyDescent="0.3">
      <c r="A35" s="5">
        <v>34</v>
      </c>
      <c r="B35" s="38">
        <v>4</v>
      </c>
      <c r="C35" s="38">
        <v>4</v>
      </c>
      <c r="D35" s="38">
        <v>5</v>
      </c>
      <c r="E35" s="38">
        <v>3</v>
      </c>
      <c r="F35" s="38">
        <v>3</v>
      </c>
      <c r="G35" s="38">
        <v>5</v>
      </c>
      <c r="H35" s="38">
        <v>4</v>
      </c>
      <c r="I35" s="38">
        <v>4</v>
      </c>
      <c r="J35" s="38">
        <v>3</v>
      </c>
      <c r="K35" s="38">
        <v>2</v>
      </c>
      <c r="L35" s="38">
        <v>3</v>
      </c>
      <c r="M35" s="38">
        <v>3</v>
      </c>
    </row>
    <row r="36" spans="1:13" x14ac:dyDescent="0.3">
      <c r="A36" s="5">
        <v>35</v>
      </c>
      <c r="B36" s="38">
        <v>5</v>
      </c>
      <c r="C36" s="38">
        <v>4</v>
      </c>
      <c r="D36" s="38">
        <v>3</v>
      </c>
      <c r="E36" s="38">
        <v>5</v>
      </c>
      <c r="F36" s="38">
        <v>3</v>
      </c>
      <c r="G36" s="38">
        <v>2</v>
      </c>
      <c r="H36" s="38">
        <v>4</v>
      </c>
      <c r="I36" s="38">
        <v>2</v>
      </c>
      <c r="J36" s="38">
        <v>3</v>
      </c>
      <c r="K36" s="38">
        <v>5</v>
      </c>
      <c r="L36" s="38">
        <v>2</v>
      </c>
      <c r="M36" s="38">
        <v>4</v>
      </c>
    </row>
    <row r="37" spans="1:13" x14ac:dyDescent="0.3">
      <c r="A37" s="5">
        <v>36</v>
      </c>
      <c r="B37" s="38">
        <v>1</v>
      </c>
      <c r="C37" s="38">
        <v>1</v>
      </c>
      <c r="D37" s="38">
        <v>1</v>
      </c>
      <c r="E37" s="38">
        <v>3</v>
      </c>
      <c r="F37" s="38">
        <v>1</v>
      </c>
      <c r="G37" s="38">
        <v>2</v>
      </c>
      <c r="H37" s="38">
        <v>3</v>
      </c>
      <c r="I37" s="38">
        <v>3</v>
      </c>
      <c r="J37" s="38">
        <v>3</v>
      </c>
      <c r="K37" s="38">
        <v>2</v>
      </c>
      <c r="L37" s="38">
        <v>3</v>
      </c>
      <c r="M37" s="38">
        <v>3</v>
      </c>
    </row>
    <row r="38" spans="1:13" x14ac:dyDescent="0.3">
      <c r="A38" s="5">
        <v>37</v>
      </c>
      <c r="B38" s="38">
        <v>3</v>
      </c>
      <c r="C38" s="38">
        <v>3</v>
      </c>
      <c r="D38" s="38">
        <v>4</v>
      </c>
      <c r="E38" s="38">
        <v>4</v>
      </c>
      <c r="F38" s="38">
        <v>3</v>
      </c>
      <c r="G38" s="38">
        <v>5</v>
      </c>
      <c r="H38" s="38">
        <v>5</v>
      </c>
      <c r="I38" s="38">
        <v>5</v>
      </c>
      <c r="J38" s="38">
        <v>3</v>
      </c>
      <c r="K38" s="38">
        <v>2</v>
      </c>
      <c r="L38" s="38">
        <v>3</v>
      </c>
      <c r="M38" s="38">
        <v>2</v>
      </c>
    </row>
    <row r="39" spans="1:13" x14ac:dyDescent="0.3">
      <c r="A39" s="5">
        <v>38</v>
      </c>
      <c r="B39" s="38">
        <v>4</v>
      </c>
      <c r="C39" s="38">
        <v>4</v>
      </c>
      <c r="D39" s="38">
        <v>4</v>
      </c>
      <c r="E39" s="38">
        <v>4</v>
      </c>
      <c r="F39" s="38">
        <v>4</v>
      </c>
      <c r="G39" s="38">
        <v>4</v>
      </c>
      <c r="H39" s="38">
        <v>4</v>
      </c>
      <c r="I39" s="38">
        <v>4</v>
      </c>
      <c r="J39" s="38">
        <v>4</v>
      </c>
      <c r="K39" s="38">
        <v>3</v>
      </c>
      <c r="L39" s="38">
        <v>4</v>
      </c>
      <c r="M39" s="38">
        <v>4</v>
      </c>
    </row>
    <row r="40" spans="1:13" x14ac:dyDescent="0.3">
      <c r="A40" s="5">
        <v>39</v>
      </c>
      <c r="B40" s="38">
        <v>3</v>
      </c>
      <c r="C40" s="38">
        <v>5</v>
      </c>
      <c r="D40" s="38">
        <v>3</v>
      </c>
      <c r="E40" s="38">
        <v>3</v>
      </c>
      <c r="F40" s="38">
        <v>3</v>
      </c>
      <c r="G40" s="38">
        <v>3</v>
      </c>
      <c r="H40" s="38">
        <v>3</v>
      </c>
      <c r="I40" s="38">
        <v>3</v>
      </c>
      <c r="J40" s="38">
        <v>3</v>
      </c>
      <c r="K40" s="38">
        <v>3</v>
      </c>
      <c r="L40" s="38">
        <v>3</v>
      </c>
      <c r="M40" s="38">
        <v>3</v>
      </c>
    </row>
    <row r="41" spans="1:13" x14ac:dyDescent="0.3">
      <c r="A41" s="5">
        <v>40</v>
      </c>
      <c r="B41" s="38">
        <v>3</v>
      </c>
      <c r="C41" s="38">
        <v>5</v>
      </c>
      <c r="D41" s="38">
        <v>3</v>
      </c>
      <c r="E41" s="38">
        <v>3</v>
      </c>
      <c r="F41" s="38">
        <v>3</v>
      </c>
      <c r="G41" s="38">
        <v>3</v>
      </c>
      <c r="H41" s="38">
        <v>3</v>
      </c>
      <c r="I41" s="38">
        <v>3</v>
      </c>
      <c r="J41" s="38">
        <v>3</v>
      </c>
      <c r="K41" s="38">
        <v>3</v>
      </c>
      <c r="L41" s="38">
        <v>3</v>
      </c>
      <c r="M41" s="38">
        <v>3</v>
      </c>
    </row>
    <row r="42" spans="1:13" x14ac:dyDescent="0.3">
      <c r="A42" s="5">
        <v>41</v>
      </c>
      <c r="B42" s="38">
        <v>3</v>
      </c>
      <c r="C42" s="38">
        <v>3</v>
      </c>
      <c r="D42" s="38">
        <v>3</v>
      </c>
      <c r="E42" s="38">
        <v>4</v>
      </c>
      <c r="F42" s="38">
        <v>3</v>
      </c>
      <c r="G42" s="38">
        <v>3</v>
      </c>
      <c r="H42" s="38">
        <v>4</v>
      </c>
      <c r="I42" s="38">
        <v>5</v>
      </c>
      <c r="J42" s="38">
        <v>4</v>
      </c>
      <c r="K42" s="38">
        <v>3</v>
      </c>
      <c r="L42" s="38">
        <v>4</v>
      </c>
      <c r="M42" s="38">
        <v>4</v>
      </c>
    </row>
    <row r="43" spans="1:13" x14ac:dyDescent="0.3">
      <c r="A43" s="5">
        <v>42</v>
      </c>
      <c r="B43" s="38">
        <v>4</v>
      </c>
      <c r="C43" s="38">
        <v>4</v>
      </c>
      <c r="D43" s="38">
        <v>4</v>
      </c>
      <c r="E43" s="38">
        <v>3</v>
      </c>
      <c r="F43" s="38">
        <v>3</v>
      </c>
      <c r="G43" s="38">
        <v>4</v>
      </c>
      <c r="H43" s="38">
        <v>3</v>
      </c>
      <c r="I43" s="38">
        <v>4</v>
      </c>
      <c r="J43" s="38">
        <v>4</v>
      </c>
      <c r="K43" s="38">
        <v>3</v>
      </c>
      <c r="L43" s="38">
        <v>4</v>
      </c>
      <c r="M43" s="38">
        <v>4</v>
      </c>
    </row>
    <row r="44" spans="1:13" x14ac:dyDescent="0.3">
      <c r="A44" s="5">
        <v>43</v>
      </c>
      <c r="B44" s="38">
        <v>5</v>
      </c>
      <c r="C44" s="38">
        <v>5</v>
      </c>
      <c r="D44" s="38">
        <v>4</v>
      </c>
      <c r="E44" s="38">
        <v>4</v>
      </c>
      <c r="F44" s="38">
        <v>5</v>
      </c>
      <c r="G44" s="38">
        <v>5</v>
      </c>
      <c r="H44" s="38">
        <v>5</v>
      </c>
      <c r="I44" s="38">
        <v>5</v>
      </c>
      <c r="J44" s="38">
        <v>5</v>
      </c>
      <c r="K44" s="38">
        <v>5</v>
      </c>
      <c r="L44" s="38">
        <v>4</v>
      </c>
      <c r="M44" s="38">
        <v>5</v>
      </c>
    </row>
    <row r="45" spans="1:13" x14ac:dyDescent="0.3">
      <c r="A45" s="5">
        <v>44</v>
      </c>
      <c r="B45" s="38">
        <v>4</v>
      </c>
      <c r="C45" s="38">
        <v>4</v>
      </c>
      <c r="D45" s="38">
        <v>4</v>
      </c>
      <c r="E45" s="38">
        <v>4</v>
      </c>
      <c r="F45" s="38">
        <v>3</v>
      </c>
      <c r="G45" s="38">
        <v>4</v>
      </c>
      <c r="H45" s="38">
        <v>3</v>
      </c>
      <c r="I45" s="38">
        <v>3</v>
      </c>
      <c r="J45" s="38">
        <v>3</v>
      </c>
      <c r="K45" s="38">
        <v>3</v>
      </c>
      <c r="L45" s="38">
        <v>4</v>
      </c>
      <c r="M45" s="38">
        <v>4</v>
      </c>
    </row>
    <row r="46" spans="1:13" x14ac:dyDescent="0.3">
      <c r="A46" s="5">
        <v>45</v>
      </c>
      <c r="B46" s="38">
        <v>4</v>
      </c>
      <c r="C46" s="38">
        <v>4</v>
      </c>
      <c r="D46" s="38">
        <v>3</v>
      </c>
      <c r="E46" s="38">
        <v>4</v>
      </c>
      <c r="F46" s="38">
        <v>3</v>
      </c>
      <c r="G46" s="38">
        <v>4</v>
      </c>
      <c r="H46" s="38">
        <v>4</v>
      </c>
      <c r="I46" s="38">
        <v>4</v>
      </c>
      <c r="J46" s="38">
        <v>4</v>
      </c>
      <c r="K46" s="38">
        <v>4</v>
      </c>
      <c r="L46" s="38">
        <v>4</v>
      </c>
      <c r="M46" s="38">
        <v>4</v>
      </c>
    </row>
    <row r="47" spans="1:13" x14ac:dyDescent="0.3">
      <c r="A47" s="5">
        <v>46</v>
      </c>
      <c r="B47" s="38">
        <v>5</v>
      </c>
      <c r="C47" s="38">
        <v>3</v>
      </c>
      <c r="D47" s="38">
        <v>5</v>
      </c>
      <c r="E47" s="38">
        <v>5</v>
      </c>
      <c r="F47" s="38">
        <v>5</v>
      </c>
      <c r="G47" s="38">
        <v>5</v>
      </c>
      <c r="H47" s="38">
        <v>5</v>
      </c>
      <c r="I47" s="38">
        <v>5</v>
      </c>
      <c r="J47" s="38">
        <v>5</v>
      </c>
      <c r="K47" s="38">
        <v>5</v>
      </c>
      <c r="L47" s="38">
        <v>5</v>
      </c>
      <c r="M47" s="38">
        <v>5</v>
      </c>
    </row>
    <row r="48" spans="1:13" x14ac:dyDescent="0.3">
      <c r="A48" s="5">
        <v>47</v>
      </c>
      <c r="B48" s="38">
        <v>4</v>
      </c>
      <c r="C48" s="38">
        <v>4</v>
      </c>
      <c r="D48" s="38">
        <v>4</v>
      </c>
      <c r="E48" s="38">
        <v>4</v>
      </c>
      <c r="F48" s="38">
        <v>4</v>
      </c>
      <c r="G48" s="38">
        <v>4</v>
      </c>
      <c r="H48" s="38">
        <v>4</v>
      </c>
      <c r="I48" s="38">
        <v>4</v>
      </c>
      <c r="J48" s="38">
        <v>4</v>
      </c>
      <c r="K48" s="38">
        <v>4</v>
      </c>
      <c r="L48" s="38">
        <v>4</v>
      </c>
      <c r="M48" s="38">
        <v>4</v>
      </c>
    </row>
    <row r="49" spans="1:13" x14ac:dyDescent="0.3">
      <c r="A49" s="5">
        <v>48</v>
      </c>
      <c r="B49" s="38">
        <v>3</v>
      </c>
      <c r="C49" s="38">
        <v>3</v>
      </c>
      <c r="D49" s="38">
        <v>3</v>
      </c>
      <c r="E49" s="38">
        <v>3</v>
      </c>
      <c r="F49" s="38">
        <v>3</v>
      </c>
      <c r="G49" s="38">
        <v>3</v>
      </c>
      <c r="H49" s="38">
        <v>3</v>
      </c>
      <c r="I49" s="38">
        <v>3</v>
      </c>
      <c r="J49" s="38">
        <v>3</v>
      </c>
      <c r="K49" s="38">
        <v>4</v>
      </c>
      <c r="L49" s="38">
        <v>4</v>
      </c>
      <c r="M49" s="38">
        <v>4</v>
      </c>
    </row>
    <row r="50" spans="1:13" x14ac:dyDescent="0.3">
      <c r="A50" s="5">
        <v>49</v>
      </c>
      <c r="B50" s="38">
        <v>3</v>
      </c>
      <c r="C50" s="38">
        <v>3</v>
      </c>
      <c r="D50" s="38">
        <v>3</v>
      </c>
      <c r="E50" s="38">
        <v>4</v>
      </c>
      <c r="F50" s="38">
        <v>4</v>
      </c>
      <c r="G50" s="38">
        <v>3</v>
      </c>
      <c r="H50" s="38">
        <v>3</v>
      </c>
      <c r="I50" s="38">
        <v>4</v>
      </c>
      <c r="J50" s="38">
        <v>4</v>
      </c>
      <c r="K50" s="38">
        <v>2</v>
      </c>
      <c r="L50" s="38">
        <v>4</v>
      </c>
      <c r="M50" s="38">
        <v>4</v>
      </c>
    </row>
    <row r="51" spans="1:13" x14ac:dyDescent="0.3">
      <c r="A51" s="5">
        <v>50</v>
      </c>
      <c r="B51" s="38">
        <v>4</v>
      </c>
      <c r="C51" s="38">
        <v>3</v>
      </c>
      <c r="D51" s="38">
        <v>3</v>
      </c>
      <c r="E51" s="38">
        <v>4</v>
      </c>
      <c r="F51" s="38">
        <v>3</v>
      </c>
      <c r="G51" s="38">
        <v>5</v>
      </c>
      <c r="H51" s="38">
        <v>3</v>
      </c>
      <c r="I51" s="38">
        <v>4</v>
      </c>
      <c r="J51" s="38">
        <v>4</v>
      </c>
      <c r="K51" s="38">
        <v>3</v>
      </c>
      <c r="L51" s="38">
        <v>5</v>
      </c>
      <c r="M51" s="38">
        <v>4</v>
      </c>
    </row>
  </sheetData>
  <mergeCells count="4">
    <mergeCell ref="P2:Q2"/>
    <mergeCell ref="P4:Q4"/>
    <mergeCell ref="P5:Q5"/>
    <mergeCell ref="P6:Q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264A5-7FB4-4F01-AB06-947880454804}">
  <dimension ref="B2:L52"/>
  <sheetViews>
    <sheetView workbookViewId="0">
      <selection activeCell="F3" sqref="F3"/>
    </sheetView>
  </sheetViews>
  <sheetFormatPr defaultRowHeight="14.4" x14ac:dyDescent="0.3"/>
  <sheetData>
    <row r="2" spans="2:12" x14ac:dyDescent="0.3">
      <c r="B2" s="2" t="s">
        <v>8</v>
      </c>
      <c r="C2" s="51" t="s">
        <v>9</v>
      </c>
      <c r="D2" s="51"/>
      <c r="E2" s="51"/>
      <c r="F2" s="2" t="s">
        <v>10</v>
      </c>
      <c r="H2" s="4"/>
      <c r="I2" s="4"/>
      <c r="J2" s="4"/>
      <c r="K2" s="4"/>
      <c r="L2" s="4"/>
    </row>
    <row r="3" spans="2:12" x14ac:dyDescent="0.3">
      <c r="B3" s="5">
        <v>1</v>
      </c>
      <c r="C3" s="8">
        <v>0.35</v>
      </c>
      <c r="D3" s="8">
        <v>0.31</v>
      </c>
      <c r="E3" s="8">
        <v>0.34</v>
      </c>
      <c r="F3" s="8">
        <v>1</v>
      </c>
      <c r="H3" s="3"/>
      <c r="I3" s="3"/>
      <c r="J3" s="3"/>
      <c r="K3" s="3"/>
      <c r="L3" s="3"/>
    </row>
    <row r="4" spans="2:12" x14ac:dyDescent="0.3">
      <c r="B4" s="5">
        <v>2</v>
      </c>
      <c r="C4" s="8">
        <v>0.32</v>
      </c>
      <c r="D4" s="8">
        <v>0.35</v>
      </c>
      <c r="E4" s="8">
        <v>0.33</v>
      </c>
      <c r="F4" s="8">
        <v>1.0000000000000002</v>
      </c>
      <c r="H4" s="3"/>
      <c r="I4" s="3"/>
      <c r="J4" s="3"/>
      <c r="K4" s="3"/>
      <c r="L4" s="3"/>
    </row>
    <row r="5" spans="2:12" x14ac:dyDescent="0.3">
      <c r="B5" s="5">
        <v>3</v>
      </c>
      <c r="C5" s="8">
        <v>0.31</v>
      </c>
      <c r="D5" s="8">
        <v>0.34</v>
      </c>
      <c r="E5" s="8">
        <v>0.35</v>
      </c>
      <c r="F5" s="8">
        <v>1</v>
      </c>
      <c r="H5" s="3"/>
      <c r="I5" s="3"/>
      <c r="J5" s="3"/>
      <c r="K5" s="3"/>
      <c r="L5" s="3"/>
    </row>
    <row r="6" spans="2:12" x14ac:dyDescent="0.3">
      <c r="B6" s="5">
        <v>4</v>
      </c>
      <c r="C6" s="8">
        <v>0.36</v>
      </c>
      <c r="D6" s="8">
        <v>0.33</v>
      </c>
      <c r="E6" s="8">
        <v>0.31</v>
      </c>
      <c r="F6" s="8">
        <v>1</v>
      </c>
      <c r="H6" s="3"/>
      <c r="I6" s="3"/>
      <c r="J6" s="3"/>
      <c r="K6" s="3"/>
      <c r="L6" s="3"/>
    </row>
    <row r="7" spans="2:12" x14ac:dyDescent="0.3">
      <c r="B7" s="5">
        <v>5</v>
      </c>
      <c r="C7" s="8">
        <v>0.31</v>
      </c>
      <c r="D7" s="8">
        <v>0.37</v>
      </c>
      <c r="E7" s="8">
        <v>0.32</v>
      </c>
      <c r="F7" s="8">
        <v>1</v>
      </c>
      <c r="H7" s="3"/>
      <c r="I7" s="3"/>
      <c r="J7" s="3"/>
      <c r="K7" s="3"/>
      <c r="L7" s="3"/>
    </row>
    <row r="8" spans="2:12" x14ac:dyDescent="0.3">
      <c r="B8" s="5">
        <v>6</v>
      </c>
      <c r="C8" s="8">
        <v>0.35</v>
      </c>
      <c r="D8" s="8">
        <v>0.31</v>
      </c>
      <c r="E8" s="8">
        <v>0.34</v>
      </c>
      <c r="F8" s="8">
        <v>1</v>
      </c>
      <c r="H8" s="3"/>
      <c r="I8" s="3"/>
      <c r="J8" s="3"/>
      <c r="K8" s="3"/>
      <c r="L8" s="3"/>
    </row>
    <row r="9" spans="2:12" x14ac:dyDescent="0.3">
      <c r="B9" s="5">
        <v>7</v>
      </c>
      <c r="C9" s="8">
        <v>0.31</v>
      </c>
      <c r="D9" s="8">
        <v>0.35</v>
      </c>
      <c r="E9" s="8">
        <v>0.34</v>
      </c>
      <c r="F9" s="8">
        <v>1</v>
      </c>
      <c r="H9" s="3"/>
      <c r="I9" s="3"/>
      <c r="J9" s="3"/>
      <c r="K9" s="3"/>
      <c r="L9" s="3"/>
    </row>
    <row r="10" spans="2:12" x14ac:dyDescent="0.3">
      <c r="B10" s="5">
        <v>8</v>
      </c>
      <c r="C10" s="8">
        <v>0.35</v>
      </c>
      <c r="D10" s="8">
        <v>0.33</v>
      </c>
      <c r="E10" s="8">
        <v>0.32</v>
      </c>
      <c r="F10" s="8">
        <v>1.0000000000000002</v>
      </c>
      <c r="H10" s="3"/>
      <c r="I10" s="3"/>
      <c r="J10" s="3"/>
      <c r="K10" s="3"/>
      <c r="L10" s="3"/>
    </row>
    <row r="11" spans="2:12" x14ac:dyDescent="0.3">
      <c r="B11" s="5">
        <v>9</v>
      </c>
      <c r="C11" s="8">
        <v>0.33</v>
      </c>
      <c r="D11" s="8">
        <v>0.35</v>
      </c>
      <c r="E11" s="8">
        <v>0.32</v>
      </c>
      <c r="F11" s="8">
        <v>1</v>
      </c>
      <c r="H11" s="3"/>
      <c r="I11" s="3"/>
      <c r="J11" s="3"/>
      <c r="K11" s="3"/>
      <c r="L11" s="3"/>
    </row>
    <row r="12" spans="2:12" x14ac:dyDescent="0.3">
      <c r="B12" s="5">
        <v>10</v>
      </c>
      <c r="C12" s="8">
        <v>0.32</v>
      </c>
      <c r="D12" s="8">
        <v>0.33</v>
      </c>
      <c r="E12" s="8">
        <v>0.35</v>
      </c>
      <c r="F12" s="8">
        <v>1</v>
      </c>
      <c r="H12" s="3"/>
      <c r="I12" s="3"/>
      <c r="J12" s="3"/>
      <c r="K12" s="3"/>
      <c r="L12" s="3"/>
    </row>
    <row r="13" spans="2:12" x14ac:dyDescent="0.3">
      <c r="B13" s="5">
        <v>11</v>
      </c>
      <c r="C13" s="8">
        <v>0.35</v>
      </c>
      <c r="D13" s="8">
        <v>0.33</v>
      </c>
      <c r="E13" s="8">
        <v>0.32</v>
      </c>
      <c r="F13" s="8">
        <v>1</v>
      </c>
      <c r="H13" s="3"/>
      <c r="I13" s="3"/>
      <c r="J13" s="3"/>
      <c r="K13" s="3"/>
      <c r="L13" s="3"/>
    </row>
    <row r="14" spans="2:12" x14ac:dyDescent="0.3">
      <c r="B14" s="5">
        <v>12</v>
      </c>
      <c r="C14" s="8">
        <v>0.32</v>
      </c>
      <c r="D14" s="8">
        <v>0.33</v>
      </c>
      <c r="E14" s="8">
        <v>0.35</v>
      </c>
      <c r="F14" s="8">
        <v>1</v>
      </c>
      <c r="H14" s="3"/>
      <c r="I14" s="3"/>
      <c r="J14" s="3"/>
      <c r="K14" s="3"/>
      <c r="L14" s="3"/>
    </row>
    <row r="15" spans="2:12" x14ac:dyDescent="0.3">
      <c r="B15" s="5">
        <v>13</v>
      </c>
      <c r="C15" s="8">
        <v>0.35</v>
      </c>
      <c r="D15" s="8">
        <v>0.31</v>
      </c>
      <c r="E15" s="8">
        <v>0.34</v>
      </c>
      <c r="F15" s="8">
        <v>1.0000000000000002</v>
      </c>
      <c r="H15" s="3"/>
      <c r="I15" s="3"/>
      <c r="J15" s="3"/>
      <c r="K15" s="3"/>
      <c r="L15" s="3"/>
    </row>
    <row r="16" spans="2:12" x14ac:dyDescent="0.3">
      <c r="B16" s="5">
        <v>14</v>
      </c>
      <c r="C16" s="8">
        <v>0.35</v>
      </c>
      <c r="D16" s="8">
        <v>0.33</v>
      </c>
      <c r="E16" s="8">
        <v>0.32</v>
      </c>
      <c r="F16" s="8">
        <v>1</v>
      </c>
      <c r="H16" s="3"/>
      <c r="I16" s="3"/>
      <c r="J16" s="3"/>
      <c r="K16" s="3"/>
      <c r="L16" s="3"/>
    </row>
    <row r="17" spans="2:12" x14ac:dyDescent="0.3">
      <c r="B17" s="5">
        <v>15</v>
      </c>
      <c r="C17" s="8">
        <v>0.33</v>
      </c>
      <c r="D17" s="8">
        <v>0.35</v>
      </c>
      <c r="E17" s="8">
        <v>0.32</v>
      </c>
      <c r="F17" s="8">
        <v>1</v>
      </c>
      <c r="H17" s="3"/>
      <c r="I17" s="3"/>
      <c r="J17" s="3"/>
      <c r="K17" s="3"/>
      <c r="L17" s="3"/>
    </row>
    <row r="18" spans="2:12" x14ac:dyDescent="0.3">
      <c r="B18" s="5">
        <v>16</v>
      </c>
      <c r="C18" s="8">
        <v>0.35</v>
      </c>
      <c r="D18" s="8">
        <v>0.33</v>
      </c>
      <c r="E18" s="8">
        <v>0.32</v>
      </c>
      <c r="F18" s="8">
        <v>1</v>
      </c>
      <c r="H18" s="3"/>
      <c r="I18" s="3"/>
      <c r="J18" s="3"/>
      <c r="K18" s="3"/>
      <c r="L18" s="3"/>
    </row>
    <row r="19" spans="2:12" x14ac:dyDescent="0.3">
      <c r="B19" s="5">
        <v>17</v>
      </c>
      <c r="C19" s="8">
        <v>0.37</v>
      </c>
      <c r="D19" s="8">
        <v>0.31</v>
      </c>
      <c r="E19" s="8">
        <v>0.32</v>
      </c>
      <c r="F19" s="8">
        <v>1</v>
      </c>
      <c r="H19" s="3"/>
      <c r="I19" s="3"/>
      <c r="J19" s="3"/>
      <c r="K19" s="3"/>
      <c r="L19" s="3"/>
    </row>
    <row r="20" spans="2:12" x14ac:dyDescent="0.3">
      <c r="B20" s="5">
        <v>18</v>
      </c>
      <c r="C20" s="8">
        <v>0.35</v>
      </c>
      <c r="D20" s="8">
        <v>0.33</v>
      </c>
      <c r="E20" s="8">
        <v>0.32</v>
      </c>
      <c r="F20" s="8">
        <v>1</v>
      </c>
      <c r="H20" s="3"/>
      <c r="I20" s="3"/>
      <c r="J20" s="3"/>
      <c r="K20" s="3"/>
      <c r="L20" s="3"/>
    </row>
    <row r="21" spans="2:12" x14ac:dyDescent="0.3">
      <c r="B21" s="5">
        <v>19</v>
      </c>
      <c r="C21" s="8">
        <v>0.37</v>
      </c>
      <c r="D21" s="8">
        <v>0.32</v>
      </c>
      <c r="E21" s="8">
        <v>0.31</v>
      </c>
      <c r="F21" s="8">
        <v>1.0000000000000002</v>
      </c>
      <c r="H21" s="3"/>
      <c r="I21" s="3"/>
      <c r="J21" s="3"/>
      <c r="K21" s="3"/>
      <c r="L21" s="3"/>
    </row>
    <row r="22" spans="2:12" x14ac:dyDescent="0.3">
      <c r="B22" s="5">
        <v>20</v>
      </c>
      <c r="C22" s="8">
        <v>0.35</v>
      </c>
      <c r="D22" s="8">
        <v>0.33</v>
      </c>
      <c r="E22" s="8">
        <v>0.32</v>
      </c>
      <c r="F22" s="8">
        <v>1</v>
      </c>
      <c r="H22" s="3"/>
      <c r="I22" s="3"/>
      <c r="J22" s="3"/>
      <c r="K22" s="3"/>
      <c r="L22" s="3"/>
    </row>
    <row r="23" spans="2:12" x14ac:dyDescent="0.3">
      <c r="B23" s="5">
        <v>21</v>
      </c>
      <c r="C23" s="8">
        <v>0.32</v>
      </c>
      <c r="D23" s="8">
        <v>0.35</v>
      </c>
      <c r="E23" s="8">
        <v>0.32</v>
      </c>
      <c r="F23" s="8">
        <v>1</v>
      </c>
      <c r="H23" s="3"/>
      <c r="I23" s="3"/>
      <c r="J23" s="3"/>
      <c r="K23" s="3"/>
      <c r="L23" s="3"/>
    </row>
    <row r="24" spans="2:12" x14ac:dyDescent="0.3">
      <c r="B24" s="5">
        <v>22</v>
      </c>
      <c r="C24" s="8">
        <v>0.37</v>
      </c>
      <c r="D24" s="8">
        <v>0.31</v>
      </c>
      <c r="E24" s="8">
        <v>0.32</v>
      </c>
      <c r="F24" s="8">
        <v>1</v>
      </c>
      <c r="H24" s="3"/>
      <c r="I24" s="3"/>
      <c r="J24" s="3"/>
      <c r="K24" s="3"/>
      <c r="L24" s="3"/>
    </row>
    <row r="25" spans="2:12" x14ac:dyDescent="0.3">
      <c r="B25" s="5">
        <v>23</v>
      </c>
      <c r="C25" s="8">
        <v>0.35</v>
      </c>
      <c r="D25" s="8">
        <v>0.33</v>
      </c>
      <c r="E25" s="8">
        <v>0.32</v>
      </c>
      <c r="F25" s="8">
        <v>1</v>
      </c>
      <c r="H25" s="3"/>
      <c r="I25" s="3"/>
      <c r="J25" s="3"/>
      <c r="K25" s="3"/>
      <c r="L25" s="3"/>
    </row>
    <row r="26" spans="2:12" x14ac:dyDescent="0.3">
      <c r="B26" s="5">
        <v>24</v>
      </c>
      <c r="C26" s="8">
        <v>0.33</v>
      </c>
      <c r="D26" s="8">
        <v>0.35</v>
      </c>
      <c r="E26" s="8">
        <v>0.32</v>
      </c>
      <c r="F26" s="8">
        <v>1</v>
      </c>
      <c r="H26" s="3"/>
      <c r="I26" s="3"/>
      <c r="J26" s="3"/>
      <c r="K26" s="3"/>
      <c r="L26" s="3"/>
    </row>
    <row r="27" spans="2:12" x14ac:dyDescent="0.3">
      <c r="B27" s="5">
        <v>25</v>
      </c>
      <c r="C27" s="8">
        <v>0.34</v>
      </c>
      <c r="D27" s="8">
        <v>0.33</v>
      </c>
      <c r="E27" s="8">
        <v>0.33</v>
      </c>
      <c r="F27" s="8">
        <v>1</v>
      </c>
      <c r="H27" s="3"/>
      <c r="I27" s="3"/>
      <c r="J27" s="3"/>
      <c r="K27" s="3"/>
      <c r="L27" s="3"/>
    </row>
    <row r="28" spans="2:12" x14ac:dyDescent="0.3">
      <c r="B28" s="5">
        <v>26</v>
      </c>
      <c r="C28" s="8">
        <v>0.38</v>
      </c>
      <c r="D28" s="8">
        <v>0.31</v>
      </c>
      <c r="E28" s="8">
        <v>0.31</v>
      </c>
      <c r="F28" s="8">
        <v>1</v>
      </c>
      <c r="H28" s="3"/>
      <c r="I28" s="3"/>
      <c r="J28" s="3"/>
      <c r="K28" s="3"/>
      <c r="L28" s="3"/>
    </row>
    <row r="29" spans="2:12" x14ac:dyDescent="0.3">
      <c r="B29" s="5">
        <v>27</v>
      </c>
      <c r="C29" s="8">
        <v>0.35</v>
      </c>
      <c r="D29" s="8">
        <v>0.33</v>
      </c>
      <c r="E29" s="8">
        <v>0.32</v>
      </c>
      <c r="F29" s="8">
        <v>1.0000000000000002</v>
      </c>
      <c r="H29" s="3"/>
      <c r="I29" s="3"/>
      <c r="J29" s="3"/>
      <c r="K29" s="3"/>
      <c r="L29" s="3"/>
    </row>
    <row r="30" spans="2:12" x14ac:dyDescent="0.3">
      <c r="B30" s="5">
        <v>28</v>
      </c>
      <c r="C30" s="8">
        <v>0.33</v>
      </c>
      <c r="D30" s="8">
        <v>0.35</v>
      </c>
      <c r="E30" s="8">
        <v>0.32</v>
      </c>
      <c r="F30" s="8">
        <v>1</v>
      </c>
      <c r="H30" s="3"/>
      <c r="I30" s="3"/>
      <c r="J30" s="3"/>
      <c r="K30" s="3"/>
      <c r="L30" s="3"/>
    </row>
    <row r="31" spans="2:12" x14ac:dyDescent="0.3">
      <c r="B31" s="5">
        <v>29</v>
      </c>
      <c r="C31" s="8">
        <v>0.32</v>
      </c>
      <c r="D31" s="8">
        <v>0.33</v>
      </c>
      <c r="E31" s="8">
        <v>0.35</v>
      </c>
      <c r="F31" s="8">
        <v>1</v>
      </c>
      <c r="H31" s="3"/>
      <c r="I31" s="3"/>
      <c r="J31" s="3"/>
      <c r="K31" s="3"/>
      <c r="L31" s="3"/>
    </row>
    <row r="32" spans="2:12" x14ac:dyDescent="0.3">
      <c r="B32" s="5">
        <v>30</v>
      </c>
      <c r="C32" s="8">
        <v>0.35</v>
      </c>
      <c r="D32" s="8">
        <v>0.33</v>
      </c>
      <c r="E32" s="8">
        <v>0.32</v>
      </c>
      <c r="F32" s="8">
        <v>1</v>
      </c>
      <c r="H32" s="3"/>
      <c r="I32" s="3"/>
      <c r="J32" s="3"/>
      <c r="K32" s="3"/>
      <c r="L32" s="3"/>
    </row>
    <row r="33" spans="2:12" x14ac:dyDescent="0.3">
      <c r="B33" s="5">
        <v>31</v>
      </c>
      <c r="C33" s="8">
        <v>0.32</v>
      </c>
      <c r="D33" s="8">
        <v>0.33</v>
      </c>
      <c r="E33" s="8">
        <v>0.35</v>
      </c>
      <c r="F33" s="8">
        <v>1</v>
      </c>
      <c r="H33" s="3"/>
      <c r="I33" s="3"/>
      <c r="J33" s="3"/>
      <c r="K33" s="3"/>
      <c r="L33" s="3"/>
    </row>
    <row r="34" spans="2:12" x14ac:dyDescent="0.3">
      <c r="B34" s="5">
        <v>32</v>
      </c>
      <c r="C34" s="8">
        <v>0.34</v>
      </c>
      <c r="D34" s="8">
        <v>0.33</v>
      </c>
      <c r="E34" s="8">
        <v>0.33</v>
      </c>
      <c r="F34" s="8">
        <v>1.0000000000000002</v>
      </c>
      <c r="H34" s="3"/>
      <c r="I34" s="3"/>
      <c r="J34" s="3"/>
      <c r="K34" s="3"/>
      <c r="L34" s="3"/>
    </row>
    <row r="35" spans="2:12" x14ac:dyDescent="0.3">
      <c r="B35" s="5">
        <v>33</v>
      </c>
      <c r="C35" s="8">
        <v>0.35</v>
      </c>
      <c r="D35" s="8">
        <v>0.33</v>
      </c>
      <c r="E35" s="8">
        <v>0.32</v>
      </c>
      <c r="F35" s="8">
        <v>1</v>
      </c>
      <c r="H35" s="3"/>
      <c r="I35" s="3"/>
      <c r="J35" s="3"/>
      <c r="K35" s="3"/>
      <c r="L35" s="3"/>
    </row>
    <row r="36" spans="2:12" x14ac:dyDescent="0.3">
      <c r="B36" s="5">
        <v>34</v>
      </c>
      <c r="C36" s="8">
        <v>0.33</v>
      </c>
      <c r="D36" s="8">
        <v>0.33</v>
      </c>
      <c r="E36" s="8">
        <v>0.34</v>
      </c>
      <c r="F36" s="8">
        <v>1</v>
      </c>
      <c r="H36" s="3"/>
      <c r="I36" s="3"/>
      <c r="J36" s="3"/>
      <c r="K36" s="3"/>
      <c r="L36" s="3"/>
    </row>
    <row r="37" spans="2:12" x14ac:dyDescent="0.3">
      <c r="B37" s="5">
        <v>35</v>
      </c>
      <c r="C37" s="8">
        <v>0.35</v>
      </c>
      <c r="D37" s="8">
        <v>0.33</v>
      </c>
      <c r="E37" s="8">
        <v>0.32</v>
      </c>
      <c r="F37" s="8">
        <v>1</v>
      </c>
      <c r="H37" s="3"/>
      <c r="I37" s="3"/>
      <c r="J37" s="3"/>
      <c r="K37" s="3"/>
      <c r="L37" s="3"/>
    </row>
    <row r="38" spans="2:12" x14ac:dyDescent="0.3">
      <c r="B38" s="5">
        <v>36</v>
      </c>
      <c r="C38" s="8">
        <v>0.32</v>
      </c>
      <c r="D38" s="8">
        <v>0.33</v>
      </c>
      <c r="E38" s="8">
        <v>0.35</v>
      </c>
      <c r="F38" s="8">
        <v>1</v>
      </c>
      <c r="H38" s="3"/>
      <c r="I38" s="3"/>
      <c r="J38" s="3"/>
      <c r="K38" s="3"/>
      <c r="L38" s="3"/>
    </row>
    <row r="39" spans="2:12" x14ac:dyDescent="0.3">
      <c r="B39" s="5">
        <v>37</v>
      </c>
      <c r="C39" s="8">
        <v>0.35</v>
      </c>
      <c r="D39" s="8">
        <v>0.33</v>
      </c>
      <c r="E39" s="8">
        <v>0.32</v>
      </c>
      <c r="F39" s="8">
        <v>1.0000000000000002</v>
      </c>
      <c r="H39" s="3"/>
      <c r="I39" s="3"/>
      <c r="J39" s="3"/>
      <c r="K39" s="3"/>
      <c r="L39" s="3"/>
    </row>
    <row r="40" spans="2:12" x14ac:dyDescent="0.3">
      <c r="B40" s="5">
        <v>38</v>
      </c>
      <c r="C40" s="8">
        <v>0.36</v>
      </c>
      <c r="D40" s="8">
        <v>0.33</v>
      </c>
      <c r="E40" s="8">
        <v>0.31</v>
      </c>
      <c r="F40" s="8">
        <v>1</v>
      </c>
      <c r="H40" s="3"/>
      <c r="I40" s="3"/>
      <c r="J40" s="3"/>
      <c r="K40" s="3"/>
      <c r="L40" s="3"/>
    </row>
    <row r="41" spans="2:12" x14ac:dyDescent="0.3">
      <c r="B41" s="5">
        <v>39</v>
      </c>
      <c r="C41" s="8">
        <v>0.31</v>
      </c>
      <c r="D41" s="8">
        <v>0.36</v>
      </c>
      <c r="E41" s="8">
        <v>0.33</v>
      </c>
      <c r="F41" s="8">
        <v>1</v>
      </c>
      <c r="H41" s="3"/>
      <c r="I41" s="3"/>
      <c r="J41" s="3"/>
      <c r="K41" s="3"/>
      <c r="L41" s="3"/>
    </row>
    <row r="42" spans="2:12" x14ac:dyDescent="0.3">
      <c r="B42" s="5">
        <v>40</v>
      </c>
      <c r="C42" s="8">
        <v>0.35</v>
      </c>
      <c r="D42" s="8">
        <v>0.33</v>
      </c>
      <c r="E42" s="8">
        <v>0.32</v>
      </c>
      <c r="F42" s="8">
        <v>1</v>
      </c>
      <c r="H42" s="3"/>
      <c r="I42" s="3"/>
      <c r="J42" s="3"/>
      <c r="K42" s="3"/>
      <c r="L42" s="3"/>
    </row>
    <row r="43" spans="2:12" x14ac:dyDescent="0.3">
      <c r="B43" s="5">
        <v>41</v>
      </c>
      <c r="C43" s="8">
        <v>0.35</v>
      </c>
      <c r="D43" s="8">
        <v>0.23</v>
      </c>
      <c r="E43" s="8">
        <v>0.42</v>
      </c>
      <c r="F43" s="8">
        <v>1</v>
      </c>
      <c r="H43" s="3"/>
      <c r="I43" s="3"/>
      <c r="J43" s="3"/>
      <c r="K43" s="3"/>
      <c r="L43" s="3"/>
    </row>
    <row r="44" spans="2:12" x14ac:dyDescent="0.3">
      <c r="B44" s="5">
        <v>42</v>
      </c>
      <c r="C44" s="8">
        <v>0.33</v>
      </c>
      <c r="D44" s="8">
        <v>0.35</v>
      </c>
      <c r="E44" s="8">
        <v>0.32</v>
      </c>
      <c r="F44" s="8">
        <v>1</v>
      </c>
      <c r="H44" s="3"/>
      <c r="I44" s="3"/>
      <c r="J44" s="3"/>
      <c r="K44" s="3"/>
      <c r="L44" s="3"/>
    </row>
    <row r="45" spans="2:12" x14ac:dyDescent="0.3">
      <c r="B45" s="5">
        <v>43</v>
      </c>
      <c r="C45" s="8">
        <v>0.31</v>
      </c>
      <c r="D45" s="8">
        <v>0.33</v>
      </c>
      <c r="E45" s="8">
        <v>0.36</v>
      </c>
      <c r="F45" s="8">
        <v>1</v>
      </c>
      <c r="H45" s="3"/>
      <c r="I45" s="3"/>
      <c r="J45" s="3"/>
      <c r="K45" s="3"/>
      <c r="L45" s="3"/>
    </row>
    <row r="46" spans="2:12" x14ac:dyDescent="0.3">
      <c r="B46" s="5">
        <v>44</v>
      </c>
      <c r="C46" s="8">
        <v>0.35</v>
      </c>
      <c r="D46" s="8">
        <v>0.33</v>
      </c>
      <c r="E46" s="8">
        <v>0.32</v>
      </c>
      <c r="F46" s="8">
        <v>1.0000000000000002</v>
      </c>
      <c r="H46" s="3"/>
      <c r="I46" s="3"/>
      <c r="J46" s="3"/>
      <c r="K46" s="3"/>
      <c r="L46" s="3"/>
    </row>
    <row r="47" spans="2:12" x14ac:dyDescent="0.3">
      <c r="B47" s="5">
        <v>45</v>
      </c>
      <c r="C47" s="8">
        <v>0.35</v>
      </c>
      <c r="D47" s="8">
        <v>0.33</v>
      </c>
      <c r="E47" s="8">
        <v>0.32</v>
      </c>
      <c r="F47" s="8">
        <v>1</v>
      </c>
      <c r="H47" s="3"/>
      <c r="I47" s="3"/>
      <c r="J47" s="3"/>
      <c r="K47" s="3"/>
      <c r="L47" s="3"/>
    </row>
    <row r="48" spans="2:12" x14ac:dyDescent="0.3">
      <c r="B48" s="5">
        <v>46</v>
      </c>
      <c r="C48" s="8">
        <v>0.34</v>
      </c>
      <c r="D48" s="8">
        <v>0.33</v>
      </c>
      <c r="E48" s="8">
        <v>0.33</v>
      </c>
      <c r="F48" s="8">
        <v>1</v>
      </c>
      <c r="H48" s="3"/>
      <c r="I48" s="3"/>
      <c r="J48" s="3"/>
      <c r="K48" s="3"/>
      <c r="L48" s="3"/>
    </row>
    <row r="49" spans="2:12" x14ac:dyDescent="0.3">
      <c r="B49" s="5">
        <v>47</v>
      </c>
      <c r="C49" s="8">
        <v>0.35</v>
      </c>
      <c r="D49" s="8">
        <v>0.33</v>
      </c>
      <c r="E49" s="8">
        <v>0.32</v>
      </c>
      <c r="F49" s="8">
        <v>1</v>
      </c>
      <c r="H49" s="3"/>
      <c r="I49" s="3"/>
      <c r="J49" s="3"/>
      <c r="K49" s="3"/>
      <c r="L49" s="3"/>
    </row>
    <row r="50" spans="2:12" x14ac:dyDescent="0.3">
      <c r="B50" s="5">
        <v>48</v>
      </c>
      <c r="C50" s="8">
        <v>0.35</v>
      </c>
      <c r="D50" s="8">
        <v>0.3</v>
      </c>
      <c r="E50" s="8">
        <v>0.35</v>
      </c>
      <c r="F50" s="8">
        <v>1</v>
      </c>
      <c r="H50" s="3"/>
      <c r="I50" s="3"/>
      <c r="J50" s="3"/>
      <c r="K50" s="3"/>
      <c r="L50" s="3"/>
    </row>
    <row r="51" spans="2:12" x14ac:dyDescent="0.3">
      <c r="B51" s="5">
        <v>49</v>
      </c>
      <c r="C51" s="8">
        <v>0.33</v>
      </c>
      <c r="D51" s="8">
        <v>0.35</v>
      </c>
      <c r="E51" s="8">
        <v>0.32</v>
      </c>
      <c r="F51" s="8">
        <v>1</v>
      </c>
      <c r="H51" s="3"/>
      <c r="I51" s="3"/>
      <c r="J51" s="3"/>
      <c r="K51" s="3"/>
      <c r="L51" s="3"/>
    </row>
    <row r="52" spans="2:12" x14ac:dyDescent="0.3">
      <c r="B52" s="5">
        <v>50</v>
      </c>
      <c r="C52" s="8">
        <v>0.32</v>
      </c>
      <c r="D52" s="8">
        <v>0.33</v>
      </c>
      <c r="E52" s="8">
        <v>0.35</v>
      </c>
      <c r="F52" s="8">
        <v>1.0000000000000002</v>
      </c>
      <c r="H52" s="3"/>
      <c r="I52" s="3"/>
      <c r="J52" s="3"/>
      <c r="K52" s="3"/>
      <c r="L52" s="3"/>
    </row>
  </sheetData>
  <mergeCells count="1">
    <mergeCell ref="C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C6050-A93C-4F00-84A7-88CC85BE8C6F}">
  <dimension ref="A1:BD2919"/>
  <sheetViews>
    <sheetView topLeftCell="A2" zoomScale="99" zoomScaleNormal="130" workbookViewId="0">
      <selection activeCell="B2" sqref="B2:B3"/>
    </sheetView>
  </sheetViews>
  <sheetFormatPr defaultRowHeight="14.4" x14ac:dyDescent="0.3"/>
  <cols>
    <col min="2" max="2" width="33.109375" customWidth="1"/>
    <col min="15" max="15" width="7" bestFit="1" customWidth="1"/>
    <col min="16" max="25" width="12" bestFit="1" customWidth="1"/>
    <col min="26" max="27" width="12" style="14" customWidth="1"/>
    <col min="43" max="50" width="12" bestFit="1" customWidth="1"/>
    <col min="56" max="56" width="22.109375" customWidth="1"/>
  </cols>
  <sheetData>
    <row r="1" spans="1:56" x14ac:dyDescent="0.3">
      <c r="B1" s="71" t="s">
        <v>27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42"/>
      <c r="AA1" s="42"/>
      <c r="AQ1" s="70" t="s">
        <v>25</v>
      </c>
      <c r="AR1" s="70"/>
      <c r="AS1" s="70"/>
      <c r="AT1" s="70"/>
      <c r="AU1" s="70"/>
      <c r="AV1" s="70"/>
      <c r="AW1" s="70"/>
      <c r="AX1" s="20"/>
      <c r="AY1" s="20"/>
      <c r="AZ1" s="20"/>
      <c r="BA1" s="20"/>
      <c r="BB1" s="20"/>
      <c r="BC1" s="20"/>
      <c r="BD1" s="20"/>
    </row>
    <row r="2" spans="1:56" x14ac:dyDescent="0.3">
      <c r="B2" s="52" t="s">
        <v>28</v>
      </c>
      <c r="C2" s="60" t="s">
        <v>31</v>
      </c>
      <c r="D2" s="60"/>
      <c r="E2" s="60"/>
      <c r="F2" s="60"/>
      <c r="G2" s="60"/>
      <c r="H2" s="60"/>
      <c r="I2" s="60"/>
      <c r="J2" s="60"/>
      <c r="K2" s="60"/>
      <c r="L2" s="60"/>
      <c r="M2" s="30"/>
      <c r="N2" s="30"/>
      <c r="O2" s="59"/>
      <c r="P2" s="52"/>
      <c r="Q2" s="52"/>
      <c r="R2" s="52"/>
      <c r="S2" s="52"/>
      <c r="T2" s="52"/>
      <c r="U2" s="52"/>
      <c r="V2" s="52"/>
      <c r="W2" s="52"/>
      <c r="X2" s="52"/>
      <c r="Y2" s="58"/>
      <c r="Z2" s="52"/>
      <c r="AA2" s="52"/>
      <c r="AQ2" s="62" t="s">
        <v>41</v>
      </c>
      <c r="AR2" s="63"/>
      <c r="AS2" s="64"/>
      <c r="AT2" s="55" t="s">
        <v>22</v>
      </c>
      <c r="AU2" s="55" t="s">
        <v>23</v>
      </c>
      <c r="AV2" s="55" t="s">
        <v>24</v>
      </c>
      <c r="AW2" s="74" t="s">
        <v>32</v>
      </c>
      <c r="AX2" s="19"/>
      <c r="AY2" s="19"/>
      <c r="AZ2" s="19"/>
      <c r="BA2" s="19"/>
      <c r="BB2" s="19"/>
      <c r="BC2" s="19"/>
      <c r="BD2" s="12"/>
    </row>
    <row r="3" spans="1:56" x14ac:dyDescent="0.3">
      <c r="B3" s="52"/>
      <c r="C3" s="7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7" t="s">
        <v>16</v>
      </c>
      <c r="I3" s="7" t="s">
        <v>17</v>
      </c>
      <c r="J3" s="7" t="s">
        <v>18</v>
      </c>
      <c r="K3" s="7" t="s">
        <v>19</v>
      </c>
      <c r="L3" s="7" t="s">
        <v>20</v>
      </c>
      <c r="M3" s="7" t="s">
        <v>52</v>
      </c>
      <c r="N3" s="7" t="s">
        <v>53</v>
      </c>
      <c r="O3" s="59"/>
      <c r="P3" s="52"/>
      <c r="Q3" s="52"/>
      <c r="R3" s="52"/>
      <c r="S3" s="52"/>
      <c r="T3" s="52"/>
      <c r="U3" s="52"/>
      <c r="V3" s="52"/>
      <c r="W3" s="52"/>
      <c r="X3" s="52"/>
      <c r="Y3" s="58"/>
      <c r="Z3" s="52"/>
      <c r="AA3" s="52"/>
      <c r="AQ3" s="16"/>
      <c r="AR3" s="16"/>
      <c r="AS3" s="16"/>
      <c r="AT3" s="56"/>
      <c r="AU3" s="56"/>
      <c r="AV3" s="56"/>
      <c r="AW3" s="74"/>
      <c r="AX3" s="19"/>
      <c r="AY3" s="19"/>
      <c r="AZ3" s="19"/>
      <c r="BA3" s="19"/>
      <c r="BB3" s="19"/>
      <c r="BC3" s="19"/>
    </row>
    <row r="4" spans="1:56" x14ac:dyDescent="0.3">
      <c r="A4" s="6"/>
      <c r="B4" s="8">
        <f>'Matriks partisi awal'!C3</f>
        <v>0.35</v>
      </c>
      <c r="C4" s="8">
        <f>'Data Set'!B2</f>
        <v>5</v>
      </c>
      <c r="D4" s="8">
        <f>'Data Set'!C2</f>
        <v>5</v>
      </c>
      <c r="E4" s="8">
        <f>'Data Set'!D2</f>
        <v>1</v>
      </c>
      <c r="F4" s="8">
        <f>'Data Set'!E2</f>
        <v>4</v>
      </c>
      <c r="G4" s="8">
        <f>'Data Set'!F2</f>
        <v>2</v>
      </c>
      <c r="H4" s="8">
        <f>'Data Set'!G2</f>
        <v>3</v>
      </c>
      <c r="I4" s="8">
        <f>'Data Set'!H2</f>
        <v>2</v>
      </c>
      <c r="J4" s="8">
        <f>'Data Set'!I2</f>
        <v>3</v>
      </c>
      <c r="K4" s="8">
        <f>'Data Set'!J2</f>
        <v>3</v>
      </c>
      <c r="L4" s="8">
        <f>'Data Set'!K2</f>
        <v>3</v>
      </c>
      <c r="M4" s="8">
        <f>'Data Set'!L2</f>
        <v>3</v>
      </c>
      <c r="N4" s="8">
        <f>'Data Set'!M2</f>
        <v>3</v>
      </c>
      <c r="O4" s="9">
        <f t="shared" ref="O4:O35" si="0">B4^2</f>
        <v>0.12249999999999998</v>
      </c>
      <c r="P4" s="9">
        <f>$O$4*C4</f>
        <v>0.61249999999999993</v>
      </c>
      <c r="Q4" s="9">
        <f t="shared" ref="Q4:AA4" si="1">$O$4*D4</f>
        <v>0.61249999999999993</v>
      </c>
      <c r="R4" s="9">
        <f t="shared" si="1"/>
        <v>0.12249999999999998</v>
      </c>
      <c r="S4" s="9">
        <f t="shared" si="1"/>
        <v>0.48999999999999994</v>
      </c>
      <c r="T4" s="9">
        <f t="shared" si="1"/>
        <v>0.24499999999999997</v>
      </c>
      <c r="U4" s="9">
        <f t="shared" si="1"/>
        <v>0.36749999999999994</v>
      </c>
      <c r="V4" s="9">
        <f t="shared" si="1"/>
        <v>0.24499999999999997</v>
      </c>
      <c r="W4" s="9">
        <f t="shared" si="1"/>
        <v>0.36749999999999994</v>
      </c>
      <c r="X4" s="9">
        <f t="shared" si="1"/>
        <v>0.36749999999999994</v>
      </c>
      <c r="Y4" s="9">
        <f t="shared" si="1"/>
        <v>0.36749999999999994</v>
      </c>
      <c r="Z4" s="9">
        <f t="shared" si="1"/>
        <v>0.36749999999999994</v>
      </c>
      <c r="AA4" s="9">
        <f t="shared" si="1"/>
        <v>0.36749999999999994</v>
      </c>
      <c r="AQ4" s="23">
        <f>O4</f>
        <v>0.12249999999999998</v>
      </c>
      <c r="AR4" s="23">
        <f>O59</f>
        <v>9.6100000000000005E-2</v>
      </c>
      <c r="AS4" s="23">
        <f t="shared" ref="AS4:AS35" si="2">O114</f>
        <v>0.11560000000000002</v>
      </c>
      <c r="AT4" s="24">
        <f>SUM((C4-AD$9)^2,(D4-AE$9)^2,(E4-AF$9)^2,(F4-AG$9)^2,(G4-AH$9)^2,(H4-AI$9)^2,(I4-AJ$9)^2,(J4-AK$9)^2,(K4-AL$9)^2,(L4-AM$9)^2,(M4-$AN$9)^2,(N4-$AO$9)^2)*AQ4</f>
        <v>2.1273010172859568</v>
      </c>
      <c r="AU4" s="23">
        <f>SUM((C4-AD$10)^2,(D4-AE$10)^2,(E4-AF$10)^2,(F4-AG$10)^2,(G4-AH$10)^2,(H4-AI$10)^2,(I4-AJ$10)^2,(J4-AK$10)^2,(K4-AL$10)^2,(L4-AM$10)^2,(M4-$AN$10)^2,(N4-$AO$10)^2)*AR4</f>
        <v>1.6645827813727674</v>
      </c>
      <c r="AV4" s="23">
        <f>SUM((C4-AD$11)^2,(D4-AE$11)^2,(E4-AF$11)^2,(F4-AG$11)^2,(G4-AH$11)^2,(H4-AI$11)^2,(I4-AJ$11)^2,(J4-AK$11)^2,(K4-AL$11)^2,(L4-AM$11)^2,(M4-$AN$11)^2,(N4-$AO$11)^2)*AS4</f>
        <v>1.9864946733152842</v>
      </c>
      <c r="AW4" s="24">
        <f>SUM(AT4:AV4)</f>
        <v>5.7783784719740083</v>
      </c>
      <c r="AX4" s="12"/>
      <c r="AY4" s="61" t="s">
        <v>37</v>
      </c>
      <c r="AZ4" s="61"/>
      <c r="BA4" s="12"/>
      <c r="BB4" s="12"/>
      <c r="BC4" s="12"/>
    </row>
    <row r="5" spans="1:56" x14ac:dyDescent="0.3">
      <c r="B5" s="8">
        <f>'Matriks partisi awal'!C4</f>
        <v>0.32</v>
      </c>
      <c r="C5" s="8">
        <f>'Data Set'!B3</f>
        <v>3</v>
      </c>
      <c r="D5" s="8">
        <f>'Data Set'!C3</f>
        <v>4</v>
      </c>
      <c r="E5" s="8">
        <f>'Data Set'!D3</f>
        <v>2</v>
      </c>
      <c r="F5" s="8">
        <f>'Data Set'!E3</f>
        <v>3</v>
      </c>
      <c r="G5" s="8">
        <f>'Data Set'!F3</f>
        <v>3</v>
      </c>
      <c r="H5" s="8">
        <f>'Data Set'!G3</f>
        <v>4</v>
      </c>
      <c r="I5" s="8">
        <f>'Data Set'!H3</f>
        <v>4</v>
      </c>
      <c r="J5" s="8">
        <f>'Data Set'!I3</f>
        <v>3</v>
      </c>
      <c r="K5" s="8">
        <f>'Data Set'!J3</f>
        <v>3</v>
      </c>
      <c r="L5" s="8">
        <f>'Data Set'!K3</f>
        <v>3</v>
      </c>
      <c r="M5" s="8">
        <f>'Data Set'!L3</f>
        <v>3</v>
      </c>
      <c r="N5" s="8">
        <f>'Data Set'!M3</f>
        <v>3</v>
      </c>
      <c r="O5" s="9">
        <f t="shared" si="0"/>
        <v>0.1024</v>
      </c>
      <c r="P5" s="9">
        <f>$O$5*C5</f>
        <v>0.30720000000000003</v>
      </c>
      <c r="Q5" s="9">
        <f t="shared" ref="Q5:AA5" si="3">$O$5*D5</f>
        <v>0.40960000000000002</v>
      </c>
      <c r="R5" s="9">
        <f t="shared" si="3"/>
        <v>0.20480000000000001</v>
      </c>
      <c r="S5" s="9">
        <f t="shared" si="3"/>
        <v>0.30720000000000003</v>
      </c>
      <c r="T5" s="9">
        <f t="shared" si="3"/>
        <v>0.30720000000000003</v>
      </c>
      <c r="U5" s="9">
        <f t="shared" si="3"/>
        <v>0.40960000000000002</v>
      </c>
      <c r="V5" s="9">
        <f t="shared" si="3"/>
        <v>0.40960000000000002</v>
      </c>
      <c r="W5" s="9">
        <f t="shared" si="3"/>
        <v>0.30720000000000003</v>
      </c>
      <c r="X5" s="9">
        <f t="shared" si="3"/>
        <v>0.30720000000000003</v>
      </c>
      <c r="Y5" s="9">
        <f t="shared" si="3"/>
        <v>0.30720000000000003</v>
      </c>
      <c r="Z5" s="9">
        <f t="shared" si="3"/>
        <v>0.30720000000000003</v>
      </c>
      <c r="AA5" s="9">
        <f t="shared" si="3"/>
        <v>0.30720000000000003</v>
      </c>
      <c r="AQ5" s="23">
        <f t="shared" ref="AQ5:AQ35" si="4">O5</f>
        <v>0.1024</v>
      </c>
      <c r="AR5" s="23">
        <f t="shared" ref="AR5:AR35" si="5">O60</f>
        <v>0.12249999999999998</v>
      </c>
      <c r="AS5" s="23">
        <f t="shared" si="2"/>
        <v>0.10890000000000001</v>
      </c>
      <c r="AT5" s="24">
        <f t="shared" ref="AT5:AT53" si="6">SUM((C5-AD$9)^2,(D5-AE$9)^2,(E5-AF$9)^2,(F5-AG$9)^2,(G5-AH$9)^2,(H5-AI$9)^2,(I5-AJ$9)^2,(J5-AK$9)^2,(K5-AL$9)^2,(L5-AM$9)^2,(M5-$AN$9)^2,(N5-$AO$9)^2)*AQ5</f>
        <v>0.49891433168882171</v>
      </c>
      <c r="AU5" s="23">
        <f t="shared" ref="AU5:AU53" si="7">SUM((C5-AD$10)^2,(D5-AE$10)^2,(E5-AF$10)^2,(F5-AG$10)^2,(G5-AH$10)^2,(H5-AI$10)^2,(I5-AJ$10)^2,(J5-AK$10)^2,(K5-AL$10)^2,(L5-AM$10)^2,(M5-$AN$10)^2,(N5-$AO$10)^2)*AR5</f>
        <v>0.58382659610030618</v>
      </c>
      <c r="AV5" s="23">
        <f t="shared" ref="AV5:AV53" si="8">SUM((C5-AD$11)^2,(D5-AE$11)^2,(E5-AF$11)^2,(F5-AG$11)^2,(G5-AH$11)^2,(H5-AI$11)^2,(I5-AJ$11)^2,(J5-AK$11)^2,(K5-AL$11)^2,(L5-AM$11)^2,(M5-$AN$11)^2,(N5-$AO$11)^2)*AS5</f>
        <v>0.5212044805489382</v>
      </c>
      <c r="AW5" s="24">
        <f t="shared" ref="AW5:AW53" si="9">SUM(AT5:AV5)</f>
        <v>1.6039454083380662</v>
      </c>
      <c r="AX5" s="12"/>
      <c r="AY5" s="12" t="s">
        <v>38</v>
      </c>
      <c r="AZ5" s="12">
        <f>AW54</f>
        <v>147.92168875996245</v>
      </c>
      <c r="BA5" s="12"/>
      <c r="BB5" s="12"/>
      <c r="BC5" s="12"/>
    </row>
    <row r="6" spans="1:56" x14ac:dyDescent="0.3">
      <c r="B6" s="8">
        <f>'Matriks partisi awal'!C5</f>
        <v>0.31</v>
      </c>
      <c r="C6" s="8">
        <f>'Data Set'!B4</f>
        <v>3</v>
      </c>
      <c r="D6" s="8">
        <f>'Data Set'!C4</f>
        <v>2</v>
      </c>
      <c r="E6" s="8">
        <f>'Data Set'!D4</f>
        <v>4</v>
      </c>
      <c r="F6" s="8">
        <f>'Data Set'!E4</f>
        <v>3</v>
      </c>
      <c r="G6" s="8">
        <f>'Data Set'!F4</f>
        <v>2</v>
      </c>
      <c r="H6" s="8">
        <f>'Data Set'!G4</f>
        <v>2</v>
      </c>
      <c r="I6" s="8">
        <f>'Data Set'!H4</f>
        <v>3</v>
      </c>
      <c r="J6" s="8">
        <f>'Data Set'!I4</f>
        <v>4</v>
      </c>
      <c r="K6" s="8">
        <f>'Data Set'!J4</f>
        <v>3</v>
      </c>
      <c r="L6" s="8">
        <f>'Data Set'!K4</f>
        <v>2</v>
      </c>
      <c r="M6" s="8">
        <f>'Data Set'!L4</f>
        <v>4</v>
      </c>
      <c r="N6" s="8">
        <f>'Data Set'!M4</f>
        <v>3</v>
      </c>
      <c r="O6" s="9">
        <f t="shared" si="0"/>
        <v>9.6100000000000005E-2</v>
      </c>
      <c r="P6" s="9">
        <f>$O$6*C6</f>
        <v>0.2883</v>
      </c>
      <c r="Q6" s="9">
        <f t="shared" ref="Q6:AA6" si="10">$O$6*D6</f>
        <v>0.19220000000000001</v>
      </c>
      <c r="R6" s="9">
        <f t="shared" si="10"/>
        <v>0.38440000000000002</v>
      </c>
      <c r="S6" s="9">
        <f t="shared" si="10"/>
        <v>0.2883</v>
      </c>
      <c r="T6" s="9">
        <f t="shared" si="10"/>
        <v>0.19220000000000001</v>
      </c>
      <c r="U6" s="9">
        <f t="shared" si="10"/>
        <v>0.19220000000000001</v>
      </c>
      <c r="V6" s="9">
        <f t="shared" si="10"/>
        <v>0.2883</v>
      </c>
      <c r="W6" s="9">
        <f t="shared" si="10"/>
        <v>0.38440000000000002</v>
      </c>
      <c r="X6" s="9">
        <f t="shared" si="10"/>
        <v>0.2883</v>
      </c>
      <c r="Y6" s="9">
        <f t="shared" si="10"/>
        <v>0.19220000000000001</v>
      </c>
      <c r="Z6" s="9">
        <f t="shared" si="10"/>
        <v>0.38440000000000002</v>
      </c>
      <c r="AA6" s="9">
        <f t="shared" si="10"/>
        <v>0.2883</v>
      </c>
      <c r="AQ6" s="23">
        <f t="shared" si="4"/>
        <v>9.6100000000000005E-2</v>
      </c>
      <c r="AR6" s="23">
        <f t="shared" si="5"/>
        <v>0.11560000000000002</v>
      </c>
      <c r="AS6" s="23">
        <f t="shared" si="2"/>
        <v>0.12249999999999998</v>
      </c>
      <c r="AT6" s="24">
        <f t="shared" si="6"/>
        <v>1.0338855364628452</v>
      </c>
      <c r="AU6" s="23">
        <f t="shared" si="7"/>
        <v>1.2256466140150277</v>
      </c>
      <c r="AV6" s="23">
        <f t="shared" si="8"/>
        <v>1.2631608773252374</v>
      </c>
      <c r="AW6" s="24">
        <f t="shared" si="9"/>
        <v>3.5226930278031103</v>
      </c>
      <c r="AX6" s="12"/>
      <c r="AY6" s="12"/>
      <c r="AZ6" s="12"/>
      <c r="BA6" s="12"/>
      <c r="BB6" s="12"/>
      <c r="BC6" s="12"/>
    </row>
    <row r="7" spans="1:56" x14ac:dyDescent="0.3">
      <c r="B7" s="8">
        <f>'Matriks partisi awal'!C6</f>
        <v>0.36</v>
      </c>
      <c r="C7" s="8">
        <f>'Data Set'!B5</f>
        <v>3</v>
      </c>
      <c r="D7" s="8">
        <f>'Data Set'!C5</f>
        <v>3</v>
      </c>
      <c r="E7" s="8">
        <f>'Data Set'!D5</f>
        <v>3</v>
      </c>
      <c r="F7" s="8">
        <f>'Data Set'!E5</f>
        <v>4</v>
      </c>
      <c r="G7" s="8">
        <f>'Data Set'!F5</f>
        <v>5</v>
      </c>
      <c r="H7" s="8">
        <f>'Data Set'!G5</f>
        <v>5</v>
      </c>
      <c r="I7" s="8">
        <f>'Data Set'!H5</f>
        <v>3</v>
      </c>
      <c r="J7" s="8">
        <f>'Data Set'!I5</f>
        <v>3</v>
      </c>
      <c r="K7" s="8">
        <f>'Data Set'!J5</f>
        <v>3</v>
      </c>
      <c r="L7" s="8">
        <f>'Data Set'!K5</f>
        <v>5</v>
      </c>
      <c r="M7" s="8">
        <f>'Data Set'!L5</f>
        <v>5</v>
      </c>
      <c r="N7" s="8">
        <f>'Data Set'!M5</f>
        <v>5</v>
      </c>
      <c r="O7" s="9">
        <f t="shared" si="0"/>
        <v>0.12959999999999999</v>
      </c>
      <c r="P7" s="9">
        <f>$O$7*C7</f>
        <v>0.38879999999999998</v>
      </c>
      <c r="Q7" s="9">
        <f t="shared" ref="Q7:AA7" si="11">$O$7*D7</f>
        <v>0.38879999999999998</v>
      </c>
      <c r="R7" s="9">
        <f t="shared" si="11"/>
        <v>0.38879999999999998</v>
      </c>
      <c r="S7" s="9">
        <f t="shared" si="11"/>
        <v>0.51839999999999997</v>
      </c>
      <c r="T7" s="9">
        <f t="shared" si="11"/>
        <v>0.64799999999999991</v>
      </c>
      <c r="U7" s="9">
        <f t="shared" si="11"/>
        <v>0.64799999999999991</v>
      </c>
      <c r="V7" s="9">
        <f t="shared" si="11"/>
        <v>0.38879999999999998</v>
      </c>
      <c r="W7" s="9">
        <f t="shared" si="11"/>
        <v>0.38879999999999998</v>
      </c>
      <c r="X7" s="9">
        <f t="shared" si="11"/>
        <v>0.38879999999999998</v>
      </c>
      <c r="Y7" s="9">
        <f t="shared" si="11"/>
        <v>0.64799999999999991</v>
      </c>
      <c r="Z7" s="9">
        <f t="shared" si="11"/>
        <v>0.64799999999999991</v>
      </c>
      <c r="AA7" s="9">
        <f t="shared" si="11"/>
        <v>0.64799999999999991</v>
      </c>
      <c r="AC7" s="65" t="s">
        <v>26</v>
      </c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Q7" s="23">
        <f t="shared" si="4"/>
        <v>0.12959999999999999</v>
      </c>
      <c r="AR7" s="23">
        <f t="shared" si="5"/>
        <v>0.10890000000000001</v>
      </c>
      <c r="AS7" s="23">
        <f t="shared" si="2"/>
        <v>9.6100000000000005E-2</v>
      </c>
      <c r="AT7" s="24">
        <f t="shared" si="6"/>
        <v>1.8213049152578948</v>
      </c>
      <c r="AU7" s="23">
        <f t="shared" si="7"/>
        <v>1.5638847634932929</v>
      </c>
      <c r="AV7" s="23">
        <f t="shared" si="8"/>
        <v>1.389418966501186</v>
      </c>
      <c r="AW7" s="24">
        <f t="shared" si="9"/>
        <v>4.7746086452523739</v>
      </c>
      <c r="AX7" s="12"/>
      <c r="AY7" s="21"/>
      <c r="AZ7" s="12"/>
      <c r="BA7" s="12"/>
      <c r="BB7" s="12"/>
      <c r="BC7" s="12"/>
    </row>
    <row r="8" spans="1:56" x14ac:dyDescent="0.3">
      <c r="B8" s="8">
        <f>'Matriks partisi awal'!C7</f>
        <v>0.31</v>
      </c>
      <c r="C8" s="8">
        <f>'Data Set'!B6</f>
        <v>3</v>
      </c>
      <c r="D8" s="8">
        <f>'Data Set'!C6</f>
        <v>3</v>
      </c>
      <c r="E8" s="8">
        <f>'Data Set'!D6</f>
        <v>4</v>
      </c>
      <c r="F8" s="8">
        <f>'Data Set'!E6</f>
        <v>4</v>
      </c>
      <c r="G8" s="8">
        <f>'Data Set'!F6</f>
        <v>4</v>
      </c>
      <c r="H8" s="8">
        <f>'Data Set'!G6</f>
        <v>5</v>
      </c>
      <c r="I8" s="8">
        <f>'Data Set'!H6</f>
        <v>4</v>
      </c>
      <c r="J8" s="8">
        <f>'Data Set'!I6</f>
        <v>5</v>
      </c>
      <c r="K8" s="8">
        <f>'Data Set'!J6</f>
        <v>4</v>
      </c>
      <c r="L8" s="8">
        <f>'Data Set'!K6</f>
        <v>3</v>
      </c>
      <c r="M8" s="8">
        <f>'Data Set'!L6</f>
        <v>3</v>
      </c>
      <c r="N8" s="8">
        <f>'Data Set'!M6</f>
        <v>4</v>
      </c>
      <c r="O8" s="9">
        <f t="shared" si="0"/>
        <v>9.6100000000000005E-2</v>
      </c>
      <c r="P8" s="9">
        <f>$O$8*C8</f>
        <v>0.2883</v>
      </c>
      <c r="Q8" s="9">
        <f t="shared" ref="Q8:AA8" si="12">$O$8*D8</f>
        <v>0.2883</v>
      </c>
      <c r="R8" s="9">
        <f t="shared" si="12"/>
        <v>0.38440000000000002</v>
      </c>
      <c r="S8" s="9">
        <f t="shared" si="12"/>
        <v>0.38440000000000002</v>
      </c>
      <c r="T8" s="9">
        <f t="shared" si="12"/>
        <v>0.38440000000000002</v>
      </c>
      <c r="U8" s="9">
        <f t="shared" si="12"/>
        <v>0.48050000000000004</v>
      </c>
      <c r="V8" s="9">
        <f t="shared" si="12"/>
        <v>0.38440000000000002</v>
      </c>
      <c r="W8" s="9">
        <f t="shared" si="12"/>
        <v>0.48050000000000004</v>
      </c>
      <c r="X8" s="9">
        <f t="shared" si="12"/>
        <v>0.38440000000000002</v>
      </c>
      <c r="Y8" s="9">
        <f t="shared" si="12"/>
        <v>0.2883</v>
      </c>
      <c r="Z8" s="9">
        <f t="shared" si="12"/>
        <v>0.2883</v>
      </c>
      <c r="AA8" s="9">
        <f t="shared" si="12"/>
        <v>0.38440000000000002</v>
      </c>
      <c r="AQ8" s="23">
        <f t="shared" si="4"/>
        <v>9.6100000000000005E-2</v>
      </c>
      <c r="AR8" s="23">
        <f t="shared" si="5"/>
        <v>0.13689999999999999</v>
      </c>
      <c r="AS8" s="23">
        <f t="shared" si="2"/>
        <v>0.1024</v>
      </c>
      <c r="AT8" s="24">
        <f t="shared" si="6"/>
        <v>0.59681923444062002</v>
      </c>
      <c r="AU8" s="23">
        <f t="shared" si="7"/>
        <v>0.84643483557488741</v>
      </c>
      <c r="AV8" s="23">
        <f t="shared" si="8"/>
        <v>0.63606744968702678</v>
      </c>
      <c r="AW8" s="24">
        <f t="shared" si="9"/>
        <v>2.0793215197025341</v>
      </c>
      <c r="AX8" s="12"/>
      <c r="AY8" s="12"/>
      <c r="AZ8" s="12"/>
      <c r="BA8" s="12"/>
      <c r="BB8" s="12"/>
      <c r="BC8" s="12"/>
    </row>
    <row r="9" spans="1:56" x14ac:dyDescent="0.3">
      <c r="B9" s="8">
        <f>'Matriks partisi awal'!C8</f>
        <v>0.35</v>
      </c>
      <c r="C9" s="8">
        <f>'Data Set'!B7</f>
        <v>3</v>
      </c>
      <c r="D9" s="8">
        <f>'Data Set'!C7</f>
        <v>3</v>
      </c>
      <c r="E9" s="8">
        <f>'Data Set'!D7</f>
        <v>4</v>
      </c>
      <c r="F9" s="8">
        <f>'Data Set'!E7</f>
        <v>2</v>
      </c>
      <c r="G9" s="8">
        <f>'Data Set'!F7</f>
        <v>3</v>
      </c>
      <c r="H9" s="8">
        <f>'Data Set'!G7</f>
        <v>4</v>
      </c>
      <c r="I9" s="8">
        <f>'Data Set'!H7</f>
        <v>4</v>
      </c>
      <c r="J9" s="8">
        <f>'Data Set'!I7</f>
        <v>3</v>
      </c>
      <c r="K9" s="8">
        <f>'Data Set'!J7</f>
        <v>3</v>
      </c>
      <c r="L9" s="8">
        <f>'Data Set'!K7</f>
        <v>2</v>
      </c>
      <c r="M9" s="8">
        <f>'Data Set'!L7</f>
        <v>4</v>
      </c>
      <c r="N9" s="8">
        <f>'Data Set'!M7</f>
        <v>2</v>
      </c>
      <c r="O9" s="9">
        <f t="shared" si="0"/>
        <v>0.12249999999999998</v>
      </c>
      <c r="P9" s="9">
        <f>$O$9*C9</f>
        <v>0.36749999999999994</v>
      </c>
      <c r="Q9" s="9">
        <f t="shared" ref="Q9:AA9" si="13">$O$9*D9</f>
        <v>0.36749999999999994</v>
      </c>
      <c r="R9" s="9">
        <f t="shared" si="13"/>
        <v>0.48999999999999994</v>
      </c>
      <c r="S9" s="9">
        <f t="shared" si="13"/>
        <v>0.24499999999999997</v>
      </c>
      <c r="T9" s="9">
        <f t="shared" si="13"/>
        <v>0.36749999999999994</v>
      </c>
      <c r="U9" s="9">
        <f t="shared" si="13"/>
        <v>0.48999999999999994</v>
      </c>
      <c r="V9" s="9">
        <f t="shared" si="13"/>
        <v>0.48999999999999994</v>
      </c>
      <c r="W9" s="9">
        <f t="shared" si="13"/>
        <v>0.36749999999999994</v>
      </c>
      <c r="X9" s="9">
        <f t="shared" si="13"/>
        <v>0.36749999999999994</v>
      </c>
      <c r="Y9" s="9">
        <f t="shared" si="13"/>
        <v>0.24499999999999997</v>
      </c>
      <c r="Z9" s="9">
        <f t="shared" si="13"/>
        <v>0.48999999999999994</v>
      </c>
      <c r="AA9" s="9">
        <f t="shared" si="13"/>
        <v>0.24499999999999997</v>
      </c>
      <c r="AC9" s="57" t="s">
        <v>42</v>
      </c>
      <c r="AD9" s="13">
        <f>P54/$O$54</f>
        <v>3.4717026709917875</v>
      </c>
      <c r="AE9" s="13">
        <f t="shared" ref="AE9:AN9" si="14">Q54/$O$54</f>
        <v>3.6459210435502807</v>
      </c>
      <c r="AF9" s="13">
        <f t="shared" si="14"/>
        <v>3.5481227137828704</v>
      </c>
      <c r="AG9" s="13">
        <f t="shared" si="14"/>
        <v>3.6893850507281396</v>
      </c>
      <c r="AH9" s="13">
        <f t="shared" si="14"/>
        <v>3.3062150597004631</v>
      </c>
      <c r="AI9" s="13">
        <f t="shared" si="14"/>
        <v>3.7190972461867626</v>
      </c>
      <c r="AJ9" s="13">
        <f t="shared" si="14"/>
        <v>3.7260162882186489</v>
      </c>
      <c r="AK9" s="13">
        <f t="shared" si="14"/>
        <v>3.7511560494167999</v>
      </c>
      <c r="AL9" s="13">
        <f t="shared" si="14"/>
        <v>3.3158257988819115</v>
      </c>
      <c r="AM9" s="13">
        <f t="shared" si="14"/>
        <v>3.2683415004486172</v>
      </c>
      <c r="AN9" s="13">
        <f t="shared" si="14"/>
        <v>3.7400959348471261</v>
      </c>
      <c r="AO9" s="13">
        <f>AA54/$O$54</f>
        <v>3.3477465663606876</v>
      </c>
      <c r="AP9" s="11"/>
      <c r="AQ9" s="23">
        <f t="shared" si="4"/>
        <v>0.12249999999999998</v>
      </c>
      <c r="AR9" s="23">
        <f t="shared" si="5"/>
        <v>9.6100000000000005E-2</v>
      </c>
      <c r="AS9" s="23">
        <f t="shared" si="2"/>
        <v>0.11560000000000002</v>
      </c>
      <c r="AT9" s="24">
        <f t="shared" si="6"/>
        <v>0.99253369379917455</v>
      </c>
      <c r="AU9" s="23">
        <f t="shared" si="7"/>
        <v>0.76245691305669738</v>
      </c>
      <c r="AV9" s="23">
        <f t="shared" si="8"/>
        <v>0.92383839410057467</v>
      </c>
      <c r="AW9" s="24">
        <f t="shared" si="9"/>
        <v>2.6788290009564468</v>
      </c>
      <c r="AX9" s="12"/>
      <c r="AY9" s="12"/>
      <c r="AZ9" s="12"/>
      <c r="BA9" s="12"/>
      <c r="BB9" s="12"/>
      <c r="BC9" s="12"/>
    </row>
    <row r="10" spans="1:56" x14ac:dyDescent="0.3">
      <c r="B10" s="8">
        <f>'Matriks partisi awal'!C9</f>
        <v>0.31</v>
      </c>
      <c r="C10" s="8">
        <f>'Data Set'!B8</f>
        <v>3</v>
      </c>
      <c r="D10" s="8">
        <f>'Data Set'!C8</f>
        <v>3</v>
      </c>
      <c r="E10" s="8">
        <f>'Data Set'!D8</f>
        <v>2</v>
      </c>
      <c r="F10" s="8">
        <f>'Data Set'!E8</f>
        <v>5</v>
      </c>
      <c r="G10" s="8">
        <f>'Data Set'!F8</f>
        <v>3</v>
      </c>
      <c r="H10" s="8">
        <f>'Data Set'!G8</f>
        <v>4</v>
      </c>
      <c r="I10" s="8">
        <f>'Data Set'!H8</f>
        <v>4</v>
      </c>
      <c r="J10" s="8">
        <f>'Data Set'!I8</f>
        <v>5</v>
      </c>
      <c r="K10" s="8">
        <f>'Data Set'!J8</f>
        <v>4</v>
      </c>
      <c r="L10" s="8">
        <f>'Data Set'!K8</f>
        <v>3</v>
      </c>
      <c r="M10" s="8">
        <f>'Data Set'!L8</f>
        <v>3</v>
      </c>
      <c r="N10" s="8">
        <f>'Data Set'!M8</f>
        <v>3</v>
      </c>
      <c r="O10" s="9">
        <f t="shared" si="0"/>
        <v>9.6100000000000005E-2</v>
      </c>
      <c r="P10" s="9">
        <f>$O$10*C10</f>
        <v>0.2883</v>
      </c>
      <c r="Q10" s="9">
        <f t="shared" ref="Q10:AA10" si="15">$O$10*D10</f>
        <v>0.2883</v>
      </c>
      <c r="R10" s="9">
        <f t="shared" si="15"/>
        <v>0.19220000000000001</v>
      </c>
      <c r="S10" s="9">
        <f t="shared" si="15"/>
        <v>0.48050000000000004</v>
      </c>
      <c r="T10" s="9">
        <f t="shared" si="15"/>
        <v>0.2883</v>
      </c>
      <c r="U10" s="9">
        <f t="shared" si="15"/>
        <v>0.38440000000000002</v>
      </c>
      <c r="V10" s="9">
        <f t="shared" si="15"/>
        <v>0.38440000000000002</v>
      </c>
      <c r="W10" s="9">
        <f t="shared" si="15"/>
        <v>0.48050000000000004</v>
      </c>
      <c r="X10" s="9">
        <f t="shared" si="15"/>
        <v>0.38440000000000002</v>
      </c>
      <c r="Y10" s="9">
        <f t="shared" si="15"/>
        <v>0.2883</v>
      </c>
      <c r="Z10" s="9">
        <f t="shared" si="15"/>
        <v>0.2883</v>
      </c>
      <c r="AA10" s="9">
        <f t="shared" si="15"/>
        <v>0.2883</v>
      </c>
      <c r="AC10" s="57"/>
      <c r="AD10" s="13">
        <f>P109/$O$109</f>
        <v>3.4504263807049003</v>
      </c>
      <c r="AE10" s="13">
        <f t="shared" ref="AE10:AO10" si="16">Q109/$O$109</f>
        <v>3.6510632068220903</v>
      </c>
      <c r="AF10" s="13">
        <f t="shared" si="16"/>
        <v>3.548640339640595</v>
      </c>
      <c r="AG10" s="13">
        <f t="shared" si="16"/>
        <v>3.6766643487171971</v>
      </c>
      <c r="AH10" s="13">
        <f t="shared" si="16"/>
        <v>3.3117337042052468</v>
      </c>
      <c r="AI10" s="13">
        <f t="shared" si="16"/>
        <v>3.7050104307726075</v>
      </c>
      <c r="AJ10" s="13">
        <f t="shared" si="16"/>
        <v>3.7204552940745876</v>
      </c>
      <c r="AK10" s="13">
        <f t="shared" si="16"/>
        <v>3.7540716612377838</v>
      </c>
      <c r="AL10" s="13">
        <f t="shared" si="16"/>
        <v>3.3154668228232627</v>
      </c>
      <c r="AM10" s="13">
        <f t="shared" si="16"/>
        <v>3.2285803169490901</v>
      </c>
      <c r="AN10" s="13">
        <f t="shared" si="16"/>
        <v>3.7032902682721502</v>
      </c>
      <c r="AO10" s="13">
        <f t="shared" si="16"/>
        <v>3.3282948431724186</v>
      </c>
      <c r="AQ10" s="23">
        <f t="shared" si="4"/>
        <v>9.6100000000000005E-2</v>
      </c>
      <c r="AR10" s="23">
        <f t="shared" si="5"/>
        <v>0.12249999999999998</v>
      </c>
      <c r="AS10" s="23">
        <f t="shared" si="2"/>
        <v>0.11560000000000002</v>
      </c>
      <c r="AT10" s="24">
        <f t="shared" si="6"/>
        <v>0.74671971411485583</v>
      </c>
      <c r="AU10" s="23">
        <f t="shared" si="7"/>
        <v>0.94498706530207832</v>
      </c>
      <c r="AV10" s="23">
        <f t="shared" si="8"/>
        <v>0.87238597901799453</v>
      </c>
      <c r="AW10" s="24">
        <f t="shared" si="9"/>
        <v>2.5640927584349287</v>
      </c>
      <c r="AX10" s="12"/>
      <c r="AY10" s="12"/>
      <c r="AZ10" s="12"/>
      <c r="BA10" s="12"/>
      <c r="BB10" s="12"/>
      <c r="BC10" s="12"/>
    </row>
    <row r="11" spans="1:56" x14ac:dyDescent="0.3">
      <c r="B11" s="8">
        <f>'Matriks partisi awal'!C10</f>
        <v>0.35</v>
      </c>
      <c r="C11" s="8">
        <f>'Data Set'!B9</f>
        <v>3</v>
      </c>
      <c r="D11" s="8">
        <f>'Data Set'!C9</f>
        <v>3</v>
      </c>
      <c r="E11" s="8">
        <f>'Data Set'!D9</f>
        <v>3</v>
      </c>
      <c r="F11" s="8">
        <f>'Data Set'!E9</f>
        <v>3</v>
      </c>
      <c r="G11" s="8">
        <f>'Data Set'!F9</f>
        <v>3</v>
      </c>
      <c r="H11" s="8">
        <f>'Data Set'!G9</f>
        <v>3</v>
      </c>
      <c r="I11" s="8">
        <f>'Data Set'!H9</f>
        <v>3</v>
      </c>
      <c r="J11" s="8">
        <f>'Data Set'!I9</f>
        <v>3</v>
      </c>
      <c r="K11" s="8">
        <f>'Data Set'!J9</f>
        <v>3</v>
      </c>
      <c r="L11" s="8">
        <f>'Data Set'!K9</f>
        <v>4</v>
      </c>
      <c r="M11" s="8">
        <f>'Data Set'!L9</f>
        <v>4</v>
      </c>
      <c r="N11" s="8">
        <f>'Data Set'!M9</f>
        <v>4</v>
      </c>
      <c r="O11" s="9">
        <f t="shared" si="0"/>
        <v>0.12249999999999998</v>
      </c>
      <c r="P11" s="9">
        <f>$O$11*C11</f>
        <v>0.36749999999999994</v>
      </c>
      <c r="Q11" s="9">
        <f t="shared" ref="Q11:AA11" si="17">$O$11*D11</f>
        <v>0.36749999999999994</v>
      </c>
      <c r="R11" s="9">
        <f t="shared" si="17"/>
        <v>0.36749999999999994</v>
      </c>
      <c r="S11" s="9">
        <f t="shared" si="17"/>
        <v>0.36749999999999994</v>
      </c>
      <c r="T11" s="9">
        <f t="shared" si="17"/>
        <v>0.36749999999999994</v>
      </c>
      <c r="U11" s="9">
        <f t="shared" si="17"/>
        <v>0.36749999999999994</v>
      </c>
      <c r="V11" s="9">
        <f t="shared" si="17"/>
        <v>0.36749999999999994</v>
      </c>
      <c r="W11" s="9">
        <f t="shared" si="17"/>
        <v>0.36749999999999994</v>
      </c>
      <c r="X11" s="9">
        <f t="shared" si="17"/>
        <v>0.36749999999999994</v>
      </c>
      <c r="Y11" s="9">
        <f t="shared" si="17"/>
        <v>0.48999999999999994</v>
      </c>
      <c r="Z11" s="9">
        <f t="shared" si="17"/>
        <v>0.48999999999999994</v>
      </c>
      <c r="AA11" s="9">
        <f t="shared" si="17"/>
        <v>0.48999999999999994</v>
      </c>
      <c r="AC11" s="57"/>
      <c r="AD11" s="13">
        <f>P164/$O$164</f>
        <v>3.4551353729400764</v>
      </c>
      <c r="AE11" s="13">
        <f t="shared" ref="AE11:AO11" si="18">Q164/$O$164</f>
        <v>3.6191593496233021</v>
      </c>
      <c r="AF11" s="13">
        <f t="shared" si="18"/>
        <v>3.5204663354902581</v>
      </c>
      <c r="AG11" s="13">
        <f t="shared" si="18"/>
        <v>3.6739867651641527</v>
      </c>
      <c r="AH11" s="13">
        <f t="shared" si="18"/>
        <v>3.2808094880208238</v>
      </c>
      <c r="AI11" s="13">
        <f t="shared" si="18"/>
        <v>3.6731618792733669</v>
      </c>
      <c r="AJ11" s="13">
        <f t="shared" si="18"/>
        <v>3.7140212270635899</v>
      </c>
      <c r="AK11" s="13">
        <f t="shared" si="18"/>
        <v>3.7798287903506687</v>
      </c>
      <c r="AL11" s="13">
        <f t="shared" si="18"/>
        <v>3.331274173739299</v>
      </c>
      <c r="AM11" s="13">
        <f t="shared" si="18"/>
        <v>3.2207028027789484</v>
      </c>
      <c r="AN11" s="13">
        <f t="shared" si="18"/>
        <v>3.7166975235092479</v>
      </c>
      <c r="AO11" s="13">
        <f t="shared" si="18"/>
        <v>3.3465803897127562</v>
      </c>
      <c r="AQ11" s="23">
        <f t="shared" si="4"/>
        <v>0.12249999999999998</v>
      </c>
      <c r="AR11" s="23">
        <f t="shared" si="5"/>
        <v>0.10890000000000001</v>
      </c>
      <c r="AS11" s="23">
        <f t="shared" si="2"/>
        <v>0.1024</v>
      </c>
      <c r="AT11" s="24">
        <f t="shared" si="6"/>
        <v>0.52009408444035021</v>
      </c>
      <c r="AU11" s="23">
        <f t="shared" si="7"/>
        <v>0.46842003414439037</v>
      </c>
      <c r="AV11" s="23">
        <f t="shared" si="8"/>
        <v>0.42904311738632889</v>
      </c>
      <c r="AW11" s="24">
        <f t="shared" si="9"/>
        <v>1.4175572359710695</v>
      </c>
      <c r="AX11" s="12"/>
      <c r="AY11" s="12"/>
      <c r="AZ11" s="12"/>
      <c r="BA11" s="12"/>
      <c r="BB11" s="12"/>
      <c r="BC11" s="12"/>
    </row>
    <row r="12" spans="1:56" x14ac:dyDescent="0.3">
      <c r="B12" s="8">
        <f>'Matriks partisi awal'!C11</f>
        <v>0.33</v>
      </c>
      <c r="C12" s="8">
        <f>'Data Set'!B10</f>
        <v>2</v>
      </c>
      <c r="D12" s="8">
        <f>'Data Set'!C10</f>
        <v>3</v>
      </c>
      <c r="E12" s="8">
        <f>'Data Set'!D10</f>
        <v>3</v>
      </c>
      <c r="F12" s="8">
        <f>'Data Set'!E10</f>
        <v>2</v>
      </c>
      <c r="G12" s="8">
        <f>'Data Set'!F10</f>
        <v>4</v>
      </c>
      <c r="H12" s="8">
        <f>'Data Set'!G10</f>
        <v>4</v>
      </c>
      <c r="I12" s="8">
        <f>'Data Set'!H10</f>
        <v>4</v>
      </c>
      <c r="J12" s="8">
        <f>'Data Set'!I10</f>
        <v>4</v>
      </c>
      <c r="K12" s="8">
        <f>'Data Set'!J10</f>
        <v>3</v>
      </c>
      <c r="L12" s="8">
        <f>'Data Set'!K10</f>
        <v>3</v>
      </c>
      <c r="M12" s="8">
        <f>'Data Set'!L10</f>
        <v>3</v>
      </c>
      <c r="N12" s="8">
        <f>'Data Set'!M10</f>
        <v>2</v>
      </c>
      <c r="O12" s="9">
        <f t="shared" si="0"/>
        <v>0.10890000000000001</v>
      </c>
      <c r="P12" s="9">
        <f>$O$12*C12</f>
        <v>0.21780000000000002</v>
      </c>
      <c r="Q12" s="9">
        <f t="shared" ref="Q12:AA12" si="19">$O$12*D12</f>
        <v>0.32670000000000005</v>
      </c>
      <c r="R12" s="9">
        <f t="shared" si="19"/>
        <v>0.32670000000000005</v>
      </c>
      <c r="S12" s="9">
        <f t="shared" si="19"/>
        <v>0.21780000000000002</v>
      </c>
      <c r="T12" s="9">
        <f t="shared" si="19"/>
        <v>0.43560000000000004</v>
      </c>
      <c r="U12" s="9">
        <f t="shared" si="19"/>
        <v>0.43560000000000004</v>
      </c>
      <c r="V12" s="9">
        <f t="shared" si="19"/>
        <v>0.43560000000000004</v>
      </c>
      <c r="W12" s="9">
        <f t="shared" si="19"/>
        <v>0.43560000000000004</v>
      </c>
      <c r="X12" s="9">
        <f t="shared" si="19"/>
        <v>0.32670000000000005</v>
      </c>
      <c r="Y12" s="9">
        <f t="shared" si="19"/>
        <v>0.32670000000000005</v>
      </c>
      <c r="Z12" s="9">
        <f t="shared" si="19"/>
        <v>0.32670000000000005</v>
      </c>
      <c r="AA12" s="9">
        <f t="shared" si="19"/>
        <v>0.21780000000000002</v>
      </c>
      <c r="AQ12" s="23">
        <f t="shared" si="4"/>
        <v>0.10890000000000001</v>
      </c>
      <c r="AR12" s="23">
        <f t="shared" si="5"/>
        <v>0.12249999999999998</v>
      </c>
      <c r="AS12" s="23">
        <f t="shared" si="2"/>
        <v>0.1024</v>
      </c>
      <c r="AT12" s="24">
        <f t="shared" si="6"/>
        <v>0.97691285504797287</v>
      </c>
      <c r="AU12" s="23">
        <f t="shared" si="7"/>
        <v>1.0718673493118864</v>
      </c>
      <c r="AV12" s="23">
        <f t="shared" si="8"/>
        <v>0.90251242613195215</v>
      </c>
      <c r="AW12" s="24">
        <f t="shared" si="9"/>
        <v>2.9512926304918117</v>
      </c>
      <c r="AX12" s="12"/>
      <c r="AY12" s="12"/>
      <c r="AZ12" s="12"/>
      <c r="BA12" s="12"/>
      <c r="BB12" s="12"/>
      <c r="BC12" s="12"/>
    </row>
    <row r="13" spans="1:56" x14ac:dyDescent="0.3">
      <c r="B13" s="8">
        <f>'Matriks partisi awal'!C12</f>
        <v>0.32</v>
      </c>
      <c r="C13" s="8">
        <f>'Data Set'!B11</f>
        <v>3</v>
      </c>
      <c r="D13" s="8">
        <f>'Data Set'!C11</f>
        <v>4</v>
      </c>
      <c r="E13" s="8">
        <f>'Data Set'!D11</f>
        <v>4</v>
      </c>
      <c r="F13" s="8">
        <f>'Data Set'!E11</f>
        <v>3</v>
      </c>
      <c r="G13" s="8">
        <f>'Data Set'!F11</f>
        <v>4</v>
      </c>
      <c r="H13" s="8">
        <f>'Data Set'!G11</f>
        <v>4</v>
      </c>
      <c r="I13" s="8">
        <f>'Data Set'!H11</f>
        <v>4</v>
      </c>
      <c r="J13" s="8">
        <f>'Data Set'!I11</f>
        <v>4</v>
      </c>
      <c r="K13" s="8">
        <f>'Data Set'!J11</f>
        <v>3</v>
      </c>
      <c r="L13" s="8">
        <f>'Data Set'!K11</f>
        <v>1</v>
      </c>
      <c r="M13" s="8">
        <f>'Data Set'!L11</f>
        <v>4</v>
      </c>
      <c r="N13" s="8">
        <f>'Data Set'!M11</f>
        <v>3</v>
      </c>
      <c r="O13" s="9">
        <f t="shared" si="0"/>
        <v>0.1024</v>
      </c>
      <c r="P13" s="9">
        <f>$O$13*C13</f>
        <v>0.30720000000000003</v>
      </c>
      <c r="Q13" s="9">
        <f t="shared" ref="Q13:AA13" si="20">$O$13*D13</f>
        <v>0.40960000000000002</v>
      </c>
      <c r="R13" s="9">
        <f t="shared" si="20"/>
        <v>0.40960000000000002</v>
      </c>
      <c r="S13" s="9">
        <f t="shared" si="20"/>
        <v>0.30720000000000003</v>
      </c>
      <c r="T13" s="9">
        <f t="shared" si="20"/>
        <v>0.40960000000000002</v>
      </c>
      <c r="U13" s="9">
        <f t="shared" si="20"/>
        <v>0.40960000000000002</v>
      </c>
      <c r="V13" s="9">
        <f t="shared" si="20"/>
        <v>0.40960000000000002</v>
      </c>
      <c r="W13" s="9">
        <f t="shared" si="20"/>
        <v>0.40960000000000002</v>
      </c>
      <c r="X13" s="9">
        <f t="shared" si="20"/>
        <v>0.30720000000000003</v>
      </c>
      <c r="Y13" s="9">
        <f t="shared" si="20"/>
        <v>0.1024</v>
      </c>
      <c r="Z13" s="9">
        <f t="shared" si="20"/>
        <v>0.40960000000000002</v>
      </c>
      <c r="AA13" s="9">
        <f t="shared" si="20"/>
        <v>0.30720000000000003</v>
      </c>
      <c r="AQ13" s="23">
        <f t="shared" si="4"/>
        <v>0.1024</v>
      </c>
      <c r="AR13" s="23">
        <f t="shared" si="5"/>
        <v>0.10890000000000001</v>
      </c>
      <c r="AS13" s="23">
        <f t="shared" si="2"/>
        <v>0.12249999999999998</v>
      </c>
      <c r="AT13" s="24">
        <f t="shared" si="6"/>
        <v>0.73299469610320456</v>
      </c>
      <c r="AU13" s="23">
        <f t="shared" si="7"/>
        <v>0.75658275419709464</v>
      </c>
      <c r="AV13" s="23">
        <f t="shared" si="8"/>
        <v>0.8614638120859287</v>
      </c>
      <c r="AW13" s="24">
        <f t="shared" si="9"/>
        <v>2.3510412623862278</v>
      </c>
      <c r="AX13" s="12"/>
      <c r="AY13" s="12"/>
      <c r="AZ13" s="12"/>
      <c r="BA13" s="12"/>
      <c r="BB13" s="12"/>
      <c r="BC13" s="12"/>
    </row>
    <row r="14" spans="1:56" x14ac:dyDescent="0.3">
      <c r="B14" s="8">
        <f>'Matriks partisi awal'!C13</f>
        <v>0.35</v>
      </c>
      <c r="C14" s="8">
        <f>'Data Set'!B12</f>
        <v>3</v>
      </c>
      <c r="D14" s="8">
        <f>'Data Set'!C12</f>
        <v>4</v>
      </c>
      <c r="E14" s="8">
        <f>'Data Set'!D12</f>
        <v>4</v>
      </c>
      <c r="F14" s="8">
        <f>'Data Set'!E12</f>
        <v>3</v>
      </c>
      <c r="G14" s="8">
        <f>'Data Set'!F12</f>
        <v>4</v>
      </c>
      <c r="H14" s="8">
        <f>'Data Set'!G12</f>
        <v>4</v>
      </c>
      <c r="I14" s="8">
        <f>'Data Set'!H12</f>
        <v>3</v>
      </c>
      <c r="J14" s="8">
        <f>'Data Set'!I12</f>
        <v>4</v>
      </c>
      <c r="K14" s="8">
        <f>'Data Set'!J12</f>
        <v>3</v>
      </c>
      <c r="L14" s="8">
        <f>'Data Set'!K12</f>
        <v>3</v>
      </c>
      <c r="M14" s="8">
        <f>'Data Set'!L12</f>
        <v>3</v>
      </c>
      <c r="N14" s="8">
        <f>'Data Set'!M12</f>
        <v>2</v>
      </c>
      <c r="O14" s="9">
        <f t="shared" si="0"/>
        <v>0.12249999999999998</v>
      </c>
      <c r="P14" s="9">
        <f>$O$14*C14</f>
        <v>0.36749999999999994</v>
      </c>
      <c r="Q14" s="9">
        <f t="shared" ref="Q14:AA14" si="21">$O$14*D14</f>
        <v>0.48999999999999994</v>
      </c>
      <c r="R14" s="9">
        <f t="shared" si="21"/>
        <v>0.48999999999999994</v>
      </c>
      <c r="S14" s="9">
        <f t="shared" si="21"/>
        <v>0.36749999999999994</v>
      </c>
      <c r="T14" s="9">
        <f t="shared" si="21"/>
        <v>0.48999999999999994</v>
      </c>
      <c r="U14" s="9">
        <f t="shared" si="21"/>
        <v>0.48999999999999994</v>
      </c>
      <c r="V14" s="9">
        <f t="shared" si="21"/>
        <v>0.36749999999999994</v>
      </c>
      <c r="W14" s="9">
        <f t="shared" si="21"/>
        <v>0.48999999999999994</v>
      </c>
      <c r="X14" s="9">
        <f t="shared" si="21"/>
        <v>0.36749999999999994</v>
      </c>
      <c r="Y14" s="9">
        <f t="shared" si="21"/>
        <v>0.36749999999999994</v>
      </c>
      <c r="Z14" s="9">
        <f t="shared" si="21"/>
        <v>0.36749999999999994</v>
      </c>
      <c r="AA14" s="9">
        <f t="shared" si="21"/>
        <v>0.24499999999999997</v>
      </c>
      <c r="AQ14" s="23">
        <f t="shared" si="4"/>
        <v>0.12249999999999998</v>
      </c>
      <c r="AR14" s="23">
        <f t="shared" si="5"/>
        <v>0.10890000000000001</v>
      </c>
      <c r="AS14" s="23">
        <f t="shared" si="2"/>
        <v>0.1024</v>
      </c>
      <c r="AT14" s="24">
        <f t="shared" si="6"/>
        <v>0.57728160600843581</v>
      </c>
      <c r="AU14" s="23">
        <f t="shared" si="7"/>
        <v>0.49410756845614323</v>
      </c>
      <c r="AV14" s="23">
        <f t="shared" si="8"/>
        <v>0.48170441923957208</v>
      </c>
      <c r="AW14" s="24">
        <f t="shared" si="9"/>
        <v>1.5530935937041512</v>
      </c>
      <c r="AX14" s="12"/>
      <c r="AY14" s="12"/>
      <c r="AZ14" s="12"/>
      <c r="BA14" s="12"/>
      <c r="BB14" s="12"/>
      <c r="BC14" s="12"/>
    </row>
    <row r="15" spans="1:56" x14ac:dyDescent="0.3">
      <c r="B15" s="8">
        <f>'Matriks partisi awal'!C14</f>
        <v>0.32</v>
      </c>
      <c r="C15" s="8">
        <f>'Data Set'!B13</f>
        <v>4</v>
      </c>
      <c r="D15" s="8">
        <f>'Data Set'!C13</f>
        <v>4</v>
      </c>
      <c r="E15" s="8">
        <f>'Data Set'!D13</f>
        <v>4</v>
      </c>
      <c r="F15" s="8">
        <f>'Data Set'!E13</f>
        <v>4</v>
      </c>
      <c r="G15" s="8">
        <f>'Data Set'!F13</f>
        <v>4</v>
      </c>
      <c r="H15" s="8">
        <f>'Data Set'!G13</f>
        <v>1</v>
      </c>
      <c r="I15" s="8">
        <f>'Data Set'!H13</f>
        <v>4</v>
      </c>
      <c r="J15" s="8">
        <f>'Data Set'!I13</f>
        <v>4</v>
      </c>
      <c r="K15" s="8">
        <f>'Data Set'!J13</f>
        <v>4</v>
      </c>
      <c r="L15" s="8">
        <f>'Data Set'!K13</f>
        <v>4</v>
      </c>
      <c r="M15" s="8">
        <f>'Data Set'!L13</f>
        <v>4</v>
      </c>
      <c r="N15" s="8">
        <f>'Data Set'!M13</f>
        <v>3</v>
      </c>
      <c r="O15" s="9">
        <f t="shared" si="0"/>
        <v>0.1024</v>
      </c>
      <c r="P15" s="9">
        <f>$O$15*C15</f>
        <v>0.40960000000000002</v>
      </c>
      <c r="Q15" s="9">
        <f t="shared" ref="Q15:AA15" si="22">$O$15*D15</f>
        <v>0.40960000000000002</v>
      </c>
      <c r="R15" s="9">
        <f t="shared" si="22"/>
        <v>0.40960000000000002</v>
      </c>
      <c r="S15" s="9">
        <f t="shared" si="22"/>
        <v>0.40960000000000002</v>
      </c>
      <c r="T15" s="9">
        <f t="shared" si="22"/>
        <v>0.40960000000000002</v>
      </c>
      <c r="U15" s="9">
        <f t="shared" si="22"/>
        <v>0.1024</v>
      </c>
      <c r="V15" s="9">
        <f t="shared" si="22"/>
        <v>0.40960000000000002</v>
      </c>
      <c r="W15" s="9">
        <f t="shared" si="22"/>
        <v>0.40960000000000002</v>
      </c>
      <c r="X15" s="9">
        <f t="shared" si="22"/>
        <v>0.40960000000000002</v>
      </c>
      <c r="Y15" s="9">
        <f t="shared" si="22"/>
        <v>0.40960000000000002</v>
      </c>
      <c r="Z15" s="9">
        <f t="shared" si="22"/>
        <v>0.40960000000000002</v>
      </c>
      <c r="AA15" s="9">
        <f t="shared" si="22"/>
        <v>0.30720000000000003</v>
      </c>
      <c r="AQ15" s="23">
        <f t="shared" si="4"/>
        <v>0.1024</v>
      </c>
      <c r="AR15" s="23">
        <f t="shared" si="5"/>
        <v>0.10890000000000001</v>
      </c>
      <c r="AS15" s="23">
        <f t="shared" si="2"/>
        <v>0.12249999999999998</v>
      </c>
      <c r="AT15" s="24">
        <f t="shared" si="6"/>
        <v>1.0146671372654648</v>
      </c>
      <c r="AU15" s="23">
        <f t="shared" si="7"/>
        <v>1.0803931556903417</v>
      </c>
      <c r="AV15" s="23">
        <f t="shared" si="8"/>
        <v>1.2037241369076619</v>
      </c>
      <c r="AW15" s="24">
        <f t="shared" si="9"/>
        <v>3.2987844298634683</v>
      </c>
      <c r="AX15" s="12"/>
      <c r="AY15" s="12"/>
      <c r="AZ15" s="12"/>
      <c r="BA15" s="12"/>
      <c r="BB15" s="12"/>
      <c r="BC15" s="12"/>
    </row>
    <row r="16" spans="1:56" x14ac:dyDescent="0.3">
      <c r="B16" s="8">
        <f>'Matriks partisi awal'!C15</f>
        <v>0.35</v>
      </c>
      <c r="C16" s="8">
        <f>'Data Set'!B14</f>
        <v>4</v>
      </c>
      <c r="D16" s="8">
        <f>'Data Set'!C14</f>
        <v>3</v>
      </c>
      <c r="E16" s="8">
        <f>'Data Set'!D14</f>
        <v>4</v>
      </c>
      <c r="F16" s="8">
        <f>'Data Set'!E14</f>
        <v>4</v>
      </c>
      <c r="G16" s="8">
        <f>'Data Set'!F14</f>
        <v>3</v>
      </c>
      <c r="H16" s="8">
        <f>'Data Set'!G14</f>
        <v>4</v>
      </c>
      <c r="I16" s="8">
        <f>'Data Set'!H14</f>
        <v>4</v>
      </c>
      <c r="J16" s="8">
        <f>'Data Set'!I14</f>
        <v>5</v>
      </c>
      <c r="K16" s="8">
        <f>'Data Set'!J14</f>
        <v>4</v>
      </c>
      <c r="L16" s="8">
        <f>'Data Set'!K14</f>
        <v>4</v>
      </c>
      <c r="M16" s="8">
        <f>'Data Set'!L14</f>
        <v>4</v>
      </c>
      <c r="N16" s="8">
        <f>'Data Set'!M14</f>
        <v>4</v>
      </c>
      <c r="O16" s="9">
        <f t="shared" si="0"/>
        <v>0.12249999999999998</v>
      </c>
      <c r="P16" s="9">
        <f>$O$16*C16</f>
        <v>0.48999999999999994</v>
      </c>
      <c r="Q16" s="9">
        <f t="shared" ref="Q16:AA16" si="23">$O$16*D16</f>
        <v>0.36749999999999994</v>
      </c>
      <c r="R16" s="9">
        <f t="shared" si="23"/>
        <v>0.48999999999999994</v>
      </c>
      <c r="S16" s="9">
        <f t="shared" si="23"/>
        <v>0.48999999999999994</v>
      </c>
      <c r="T16" s="9">
        <f t="shared" si="23"/>
        <v>0.36749999999999994</v>
      </c>
      <c r="U16" s="9">
        <f t="shared" si="23"/>
        <v>0.48999999999999994</v>
      </c>
      <c r="V16" s="9">
        <f t="shared" si="23"/>
        <v>0.48999999999999994</v>
      </c>
      <c r="W16" s="9">
        <f t="shared" si="23"/>
        <v>0.61249999999999993</v>
      </c>
      <c r="X16" s="9">
        <f t="shared" si="23"/>
        <v>0.48999999999999994</v>
      </c>
      <c r="Y16" s="9">
        <f t="shared" si="23"/>
        <v>0.48999999999999994</v>
      </c>
      <c r="Z16" s="9">
        <f t="shared" si="23"/>
        <v>0.48999999999999994</v>
      </c>
      <c r="AA16" s="9">
        <f t="shared" si="23"/>
        <v>0.48999999999999994</v>
      </c>
      <c r="AQ16" s="23">
        <f t="shared" si="4"/>
        <v>0.12249999999999998</v>
      </c>
      <c r="AR16" s="23">
        <f t="shared" si="5"/>
        <v>9.6100000000000005E-2</v>
      </c>
      <c r="AS16" s="23">
        <f t="shared" si="2"/>
        <v>0.11560000000000002</v>
      </c>
      <c r="AT16" s="24">
        <f t="shared" si="6"/>
        <v>0.5268409268725387</v>
      </c>
      <c r="AU16" s="23">
        <f t="shared" si="7"/>
        <v>0.42781450556118189</v>
      </c>
      <c r="AV16" s="23">
        <f t="shared" si="8"/>
        <v>0.50106444583008547</v>
      </c>
      <c r="AW16" s="24">
        <f t="shared" si="9"/>
        <v>1.4557198782638061</v>
      </c>
      <c r="AX16" s="12"/>
      <c r="AY16" s="12"/>
      <c r="AZ16" s="12"/>
      <c r="BA16" s="12"/>
      <c r="BB16" s="12"/>
      <c r="BC16" s="12"/>
    </row>
    <row r="17" spans="2:55" x14ac:dyDescent="0.3">
      <c r="B17" s="8">
        <f>'Matriks partisi awal'!C16</f>
        <v>0.35</v>
      </c>
      <c r="C17" s="8">
        <f>'Data Set'!B15</f>
        <v>3</v>
      </c>
      <c r="D17" s="8">
        <f>'Data Set'!C15</f>
        <v>2</v>
      </c>
      <c r="E17" s="8">
        <f>'Data Set'!D15</f>
        <v>4</v>
      </c>
      <c r="F17" s="8">
        <f>'Data Set'!E15</f>
        <v>4</v>
      </c>
      <c r="G17" s="8">
        <f>'Data Set'!F15</f>
        <v>2</v>
      </c>
      <c r="H17" s="8">
        <f>'Data Set'!G15</f>
        <v>2</v>
      </c>
      <c r="I17" s="8">
        <f>'Data Set'!H15</f>
        <v>4</v>
      </c>
      <c r="J17" s="8">
        <f>'Data Set'!I15</f>
        <v>4</v>
      </c>
      <c r="K17" s="8">
        <f>'Data Set'!J15</f>
        <v>2</v>
      </c>
      <c r="L17" s="8">
        <f>'Data Set'!K15</f>
        <v>3</v>
      </c>
      <c r="M17" s="8">
        <f>'Data Set'!L15</f>
        <v>4</v>
      </c>
      <c r="N17" s="8">
        <f>'Data Set'!M15</f>
        <v>1</v>
      </c>
      <c r="O17" s="9">
        <f t="shared" si="0"/>
        <v>0.12249999999999998</v>
      </c>
      <c r="P17" s="9">
        <f>$O$17*C17</f>
        <v>0.36749999999999994</v>
      </c>
      <c r="Q17" s="9">
        <f t="shared" ref="Q17:AA17" si="24">$O$17*D17</f>
        <v>0.24499999999999997</v>
      </c>
      <c r="R17" s="9">
        <f t="shared" si="24"/>
        <v>0.48999999999999994</v>
      </c>
      <c r="S17" s="9">
        <f t="shared" si="24"/>
        <v>0.48999999999999994</v>
      </c>
      <c r="T17" s="9">
        <f t="shared" si="24"/>
        <v>0.24499999999999997</v>
      </c>
      <c r="U17" s="9">
        <f t="shared" si="24"/>
        <v>0.24499999999999997</v>
      </c>
      <c r="V17" s="9">
        <f t="shared" si="24"/>
        <v>0.48999999999999994</v>
      </c>
      <c r="W17" s="9">
        <f t="shared" si="24"/>
        <v>0.48999999999999994</v>
      </c>
      <c r="X17" s="9">
        <f t="shared" si="24"/>
        <v>0.24499999999999997</v>
      </c>
      <c r="Y17" s="9">
        <f t="shared" si="24"/>
        <v>0.36749999999999994</v>
      </c>
      <c r="Z17" s="9">
        <f t="shared" si="24"/>
        <v>0.48999999999999994</v>
      </c>
      <c r="AA17" s="9">
        <f t="shared" si="24"/>
        <v>0.12249999999999998</v>
      </c>
      <c r="AQ17" s="23">
        <f t="shared" si="4"/>
        <v>0.12249999999999998</v>
      </c>
      <c r="AR17" s="23">
        <f t="shared" si="5"/>
        <v>0.10890000000000001</v>
      </c>
      <c r="AS17" s="23">
        <f t="shared" si="2"/>
        <v>0.1024</v>
      </c>
      <c r="AT17" s="24">
        <f t="shared" si="6"/>
        <v>1.8881643446377419</v>
      </c>
      <c r="AU17" s="23">
        <f t="shared" si="7"/>
        <v>1.6656464587683337</v>
      </c>
      <c r="AV17" s="23">
        <f t="shared" si="8"/>
        <v>1.5506396858610225</v>
      </c>
      <c r="AW17" s="24">
        <f t="shared" si="9"/>
        <v>5.1044504892670979</v>
      </c>
      <c r="AX17" s="12"/>
      <c r="AY17" s="12"/>
      <c r="AZ17" s="12"/>
      <c r="BA17" s="12"/>
      <c r="BB17" s="12"/>
      <c r="BC17" s="12"/>
    </row>
    <row r="18" spans="2:55" x14ac:dyDescent="0.3">
      <c r="B18" s="8">
        <f>'Matriks partisi awal'!C17</f>
        <v>0.33</v>
      </c>
      <c r="C18" s="8">
        <f>'Data Set'!B16</f>
        <v>3</v>
      </c>
      <c r="D18" s="8">
        <f>'Data Set'!C16</f>
        <v>4</v>
      </c>
      <c r="E18" s="8">
        <f>'Data Set'!D16</f>
        <v>4</v>
      </c>
      <c r="F18" s="8">
        <f>'Data Set'!E16</f>
        <v>3</v>
      </c>
      <c r="G18" s="8">
        <f>'Data Set'!F16</f>
        <v>5</v>
      </c>
      <c r="H18" s="8">
        <f>'Data Set'!G16</f>
        <v>4</v>
      </c>
      <c r="I18" s="8">
        <f>'Data Set'!H16</f>
        <v>4</v>
      </c>
      <c r="J18" s="8">
        <f>'Data Set'!I16</f>
        <v>2</v>
      </c>
      <c r="K18" s="8">
        <f>'Data Set'!J16</f>
        <v>1</v>
      </c>
      <c r="L18" s="8">
        <f>'Data Set'!K16</f>
        <v>2</v>
      </c>
      <c r="M18" s="8">
        <f>'Data Set'!L16</f>
        <v>4</v>
      </c>
      <c r="N18" s="8">
        <f>'Data Set'!M16</f>
        <v>3</v>
      </c>
      <c r="O18" s="9">
        <f t="shared" si="0"/>
        <v>0.10890000000000001</v>
      </c>
      <c r="P18" s="9">
        <f>$O$18*C18</f>
        <v>0.32670000000000005</v>
      </c>
      <c r="Q18" s="9">
        <f t="shared" ref="Q18:AA18" si="25">$O$18*D18</f>
        <v>0.43560000000000004</v>
      </c>
      <c r="R18" s="9">
        <f t="shared" si="25"/>
        <v>0.43560000000000004</v>
      </c>
      <c r="S18" s="9">
        <f t="shared" si="25"/>
        <v>0.32670000000000005</v>
      </c>
      <c r="T18" s="9">
        <f t="shared" si="25"/>
        <v>0.5445000000000001</v>
      </c>
      <c r="U18" s="9">
        <f t="shared" si="25"/>
        <v>0.43560000000000004</v>
      </c>
      <c r="V18" s="9">
        <f t="shared" si="25"/>
        <v>0.43560000000000004</v>
      </c>
      <c r="W18" s="9">
        <f t="shared" si="25"/>
        <v>0.21780000000000002</v>
      </c>
      <c r="X18" s="9">
        <f t="shared" si="25"/>
        <v>0.10890000000000001</v>
      </c>
      <c r="Y18" s="9">
        <f t="shared" si="25"/>
        <v>0.21780000000000002</v>
      </c>
      <c r="Z18" s="9">
        <f t="shared" si="25"/>
        <v>0.43560000000000004</v>
      </c>
      <c r="AA18" s="9">
        <f t="shared" si="25"/>
        <v>0.32670000000000005</v>
      </c>
      <c r="AQ18" s="23">
        <f t="shared" si="4"/>
        <v>0.10890000000000001</v>
      </c>
      <c r="AR18" s="23">
        <f t="shared" si="5"/>
        <v>0.12249999999999998</v>
      </c>
      <c r="AS18" s="23">
        <f t="shared" si="2"/>
        <v>0.1024</v>
      </c>
      <c r="AT18" s="24">
        <f t="shared" si="6"/>
        <v>1.5547615540610173</v>
      </c>
      <c r="AU18" s="23">
        <f t="shared" si="7"/>
        <v>1.7327656767283497</v>
      </c>
      <c r="AV18" s="23">
        <f t="shared" si="8"/>
        <v>1.482111480262797</v>
      </c>
      <c r="AW18" s="24">
        <f t="shared" si="9"/>
        <v>4.7696387110521643</v>
      </c>
      <c r="AX18" s="12"/>
      <c r="AY18" s="12"/>
      <c r="AZ18" s="12"/>
      <c r="BA18" s="12"/>
      <c r="BB18" s="12"/>
      <c r="BC18" s="12"/>
    </row>
    <row r="19" spans="2:55" x14ac:dyDescent="0.3">
      <c r="B19" s="8">
        <f>'Matriks partisi awal'!C18</f>
        <v>0.35</v>
      </c>
      <c r="C19" s="8">
        <f>'Data Set'!B17</f>
        <v>4</v>
      </c>
      <c r="D19" s="8">
        <f>'Data Set'!C17</f>
        <v>4</v>
      </c>
      <c r="E19" s="8">
        <f>'Data Set'!D17</f>
        <v>4</v>
      </c>
      <c r="F19" s="8">
        <f>'Data Set'!E17</f>
        <v>4</v>
      </c>
      <c r="G19" s="8">
        <f>'Data Set'!F17</f>
        <v>5</v>
      </c>
      <c r="H19" s="8">
        <f>'Data Set'!G17</f>
        <v>5</v>
      </c>
      <c r="I19" s="8">
        <f>'Data Set'!H17</f>
        <v>4</v>
      </c>
      <c r="J19" s="8">
        <f>'Data Set'!I17</f>
        <v>4</v>
      </c>
      <c r="K19" s="8">
        <f>'Data Set'!J17</f>
        <v>3</v>
      </c>
      <c r="L19" s="8">
        <f>'Data Set'!K17</f>
        <v>4</v>
      </c>
      <c r="M19" s="8">
        <f>'Data Set'!L17</f>
        <v>4</v>
      </c>
      <c r="N19" s="8">
        <f>'Data Set'!M17</f>
        <v>3</v>
      </c>
      <c r="O19" s="9">
        <f t="shared" si="0"/>
        <v>0.12249999999999998</v>
      </c>
      <c r="P19" s="9">
        <f>$O$19*C19</f>
        <v>0.48999999999999994</v>
      </c>
      <c r="Q19" s="9">
        <f t="shared" ref="Q19:AA19" si="26">$O$19*D19</f>
        <v>0.48999999999999994</v>
      </c>
      <c r="R19" s="9">
        <f t="shared" si="26"/>
        <v>0.48999999999999994</v>
      </c>
      <c r="S19" s="9">
        <f t="shared" si="26"/>
        <v>0.48999999999999994</v>
      </c>
      <c r="T19" s="9">
        <f t="shared" si="26"/>
        <v>0.61249999999999993</v>
      </c>
      <c r="U19" s="9">
        <f t="shared" si="26"/>
        <v>0.61249999999999993</v>
      </c>
      <c r="V19" s="9">
        <f t="shared" si="26"/>
        <v>0.48999999999999994</v>
      </c>
      <c r="W19" s="9">
        <f t="shared" si="26"/>
        <v>0.48999999999999994</v>
      </c>
      <c r="X19" s="9">
        <f t="shared" si="26"/>
        <v>0.36749999999999994</v>
      </c>
      <c r="Y19" s="9">
        <f t="shared" si="26"/>
        <v>0.48999999999999994</v>
      </c>
      <c r="Z19" s="9">
        <f t="shared" si="26"/>
        <v>0.48999999999999994</v>
      </c>
      <c r="AA19" s="9">
        <f t="shared" si="26"/>
        <v>0.36749999999999994</v>
      </c>
      <c r="AQ19" s="23">
        <f t="shared" si="4"/>
        <v>0.12249999999999998</v>
      </c>
      <c r="AR19" s="23">
        <f t="shared" si="5"/>
        <v>0.10890000000000001</v>
      </c>
      <c r="AS19" s="23">
        <f t="shared" si="2"/>
        <v>0.1024</v>
      </c>
      <c r="AT19" s="24">
        <f t="shared" si="6"/>
        <v>0.75647452822528882</v>
      </c>
      <c r="AU19" s="23">
        <f t="shared" si="7"/>
        <v>0.68480114163624961</v>
      </c>
      <c r="AV19" s="23">
        <f t="shared" si="8"/>
        <v>0.66989607139435747</v>
      </c>
      <c r="AW19" s="24">
        <f t="shared" si="9"/>
        <v>2.1111717412558959</v>
      </c>
      <c r="AX19" s="12"/>
      <c r="AY19" s="12"/>
      <c r="AZ19" s="12"/>
      <c r="BA19" s="12"/>
      <c r="BB19" s="12"/>
      <c r="BC19" s="12"/>
    </row>
    <row r="20" spans="2:55" x14ac:dyDescent="0.3">
      <c r="B20" s="8">
        <f>'Matriks partisi awal'!C19</f>
        <v>0.37</v>
      </c>
      <c r="C20" s="8">
        <f>'Data Set'!B18</f>
        <v>5</v>
      </c>
      <c r="D20" s="8">
        <f>'Data Set'!C18</f>
        <v>5</v>
      </c>
      <c r="E20" s="8">
        <f>'Data Set'!D18</f>
        <v>5</v>
      </c>
      <c r="F20" s="8">
        <f>'Data Set'!E18</f>
        <v>5</v>
      </c>
      <c r="G20" s="8">
        <f>'Data Set'!F18</f>
        <v>5</v>
      </c>
      <c r="H20" s="8">
        <f>'Data Set'!G18</f>
        <v>5</v>
      </c>
      <c r="I20" s="8">
        <f>'Data Set'!H18</f>
        <v>5</v>
      </c>
      <c r="J20" s="8">
        <f>'Data Set'!I18</f>
        <v>5</v>
      </c>
      <c r="K20" s="8">
        <f>'Data Set'!J18</f>
        <v>5</v>
      </c>
      <c r="L20" s="8">
        <f>'Data Set'!K18</f>
        <v>5</v>
      </c>
      <c r="M20" s="8">
        <f>'Data Set'!L18</f>
        <v>5</v>
      </c>
      <c r="N20" s="8">
        <f>'Data Set'!M18</f>
        <v>5</v>
      </c>
      <c r="O20" s="9">
        <f t="shared" si="0"/>
        <v>0.13689999999999999</v>
      </c>
      <c r="P20" s="9">
        <f>$O$20*C20</f>
        <v>0.6845</v>
      </c>
      <c r="Q20" s="9">
        <f t="shared" ref="Q20:AA20" si="27">$O$20*D20</f>
        <v>0.6845</v>
      </c>
      <c r="R20" s="9">
        <f t="shared" si="27"/>
        <v>0.6845</v>
      </c>
      <c r="S20" s="9">
        <f t="shared" si="27"/>
        <v>0.6845</v>
      </c>
      <c r="T20" s="9">
        <f t="shared" si="27"/>
        <v>0.6845</v>
      </c>
      <c r="U20" s="9">
        <f t="shared" si="27"/>
        <v>0.6845</v>
      </c>
      <c r="V20" s="9">
        <f t="shared" si="27"/>
        <v>0.6845</v>
      </c>
      <c r="W20" s="9">
        <f t="shared" si="27"/>
        <v>0.6845</v>
      </c>
      <c r="X20" s="9">
        <f t="shared" si="27"/>
        <v>0.6845</v>
      </c>
      <c r="Y20" s="9">
        <f t="shared" si="27"/>
        <v>0.6845</v>
      </c>
      <c r="Z20" s="9">
        <f t="shared" si="27"/>
        <v>0.6845</v>
      </c>
      <c r="AA20" s="9">
        <f t="shared" si="27"/>
        <v>0.6845</v>
      </c>
      <c r="AQ20" s="23">
        <f t="shared" si="4"/>
        <v>0.13689999999999999</v>
      </c>
      <c r="AR20" s="23">
        <f t="shared" si="5"/>
        <v>9.6100000000000005E-2</v>
      </c>
      <c r="AS20" s="23">
        <f t="shared" si="2"/>
        <v>0.1024</v>
      </c>
      <c r="AT20" s="24">
        <f t="shared" si="6"/>
        <v>3.5374316989308152</v>
      </c>
      <c r="AU20" s="23">
        <f t="shared" si="7"/>
        <v>2.5223288304889007</v>
      </c>
      <c r="AV20" s="23">
        <f t="shared" si="8"/>
        <v>2.7064872176191299</v>
      </c>
      <c r="AW20" s="24">
        <f t="shared" si="9"/>
        <v>8.7662477470388467</v>
      </c>
      <c r="AX20" s="12"/>
      <c r="AY20" s="12"/>
      <c r="AZ20" s="12"/>
      <c r="BA20" s="12"/>
      <c r="BB20" s="12"/>
      <c r="BC20" s="12"/>
    </row>
    <row r="21" spans="2:55" x14ac:dyDescent="0.3">
      <c r="B21" s="8">
        <f>'Matriks partisi awal'!C20</f>
        <v>0.35</v>
      </c>
      <c r="C21" s="8">
        <f>'Data Set'!B19</f>
        <v>3</v>
      </c>
      <c r="D21" s="8">
        <f>'Data Set'!C19</f>
        <v>4</v>
      </c>
      <c r="E21" s="8">
        <f>'Data Set'!D19</f>
        <v>4</v>
      </c>
      <c r="F21" s="8">
        <f>'Data Set'!E19</f>
        <v>4</v>
      </c>
      <c r="G21" s="8">
        <f>'Data Set'!F19</f>
        <v>3</v>
      </c>
      <c r="H21" s="8">
        <f>'Data Set'!G19</f>
        <v>4</v>
      </c>
      <c r="I21" s="8">
        <f>'Data Set'!H19</f>
        <v>4</v>
      </c>
      <c r="J21" s="8">
        <f>'Data Set'!I19</f>
        <v>4</v>
      </c>
      <c r="K21" s="8">
        <f>'Data Set'!J19</f>
        <v>2</v>
      </c>
      <c r="L21" s="8">
        <f>'Data Set'!K19</f>
        <v>3</v>
      </c>
      <c r="M21" s="8">
        <f>'Data Set'!L19</f>
        <v>4</v>
      </c>
      <c r="N21" s="8">
        <f>'Data Set'!M19</f>
        <v>3</v>
      </c>
      <c r="O21" s="9">
        <f t="shared" si="0"/>
        <v>0.12249999999999998</v>
      </c>
      <c r="P21" s="9">
        <f>$O$21*C21</f>
        <v>0.36749999999999994</v>
      </c>
      <c r="Q21" s="9">
        <f t="shared" ref="Q21:AA21" si="28">$O$21*D21</f>
        <v>0.48999999999999994</v>
      </c>
      <c r="R21" s="9">
        <f t="shared" si="28"/>
        <v>0.48999999999999994</v>
      </c>
      <c r="S21" s="9">
        <f t="shared" si="28"/>
        <v>0.48999999999999994</v>
      </c>
      <c r="T21" s="9">
        <f t="shared" si="28"/>
        <v>0.36749999999999994</v>
      </c>
      <c r="U21" s="9">
        <f t="shared" si="28"/>
        <v>0.48999999999999994</v>
      </c>
      <c r="V21" s="9">
        <f t="shared" si="28"/>
        <v>0.48999999999999994</v>
      </c>
      <c r="W21" s="9">
        <f t="shared" si="28"/>
        <v>0.48999999999999994</v>
      </c>
      <c r="X21" s="9">
        <f t="shared" si="28"/>
        <v>0.24499999999999997</v>
      </c>
      <c r="Y21" s="9">
        <f t="shared" si="28"/>
        <v>0.36749999999999994</v>
      </c>
      <c r="Z21" s="9">
        <f t="shared" si="28"/>
        <v>0.48999999999999994</v>
      </c>
      <c r="AA21" s="9">
        <f t="shared" si="28"/>
        <v>0.36749999999999994</v>
      </c>
      <c r="AQ21" s="23">
        <f t="shared" si="4"/>
        <v>0.12249999999999998</v>
      </c>
      <c r="AR21" s="23">
        <f t="shared" si="5"/>
        <v>0.10890000000000001</v>
      </c>
      <c r="AS21" s="23">
        <f t="shared" si="2"/>
        <v>0.1024</v>
      </c>
      <c r="AT21" s="24">
        <f t="shared" si="6"/>
        <v>0.36138687552324017</v>
      </c>
      <c r="AU21" s="23">
        <f t="shared" si="7"/>
        <v>0.31953994777027478</v>
      </c>
      <c r="AV21" s="23">
        <f t="shared" si="8"/>
        <v>0.30983579973193709</v>
      </c>
      <c r="AW21" s="24">
        <f t="shared" si="9"/>
        <v>0.99076262302545204</v>
      </c>
      <c r="AX21" s="12"/>
      <c r="AY21" s="12"/>
      <c r="AZ21" s="12"/>
      <c r="BA21" s="12"/>
      <c r="BB21" s="12"/>
      <c r="BC21" s="12"/>
    </row>
    <row r="22" spans="2:55" x14ac:dyDescent="0.3">
      <c r="B22" s="8">
        <f>'Matriks partisi awal'!C21</f>
        <v>0.37</v>
      </c>
      <c r="C22" s="8">
        <f>'Data Set'!B20</f>
        <v>4</v>
      </c>
      <c r="D22" s="8">
        <f>'Data Set'!C20</f>
        <v>4</v>
      </c>
      <c r="E22" s="8">
        <f>'Data Set'!D20</f>
        <v>4</v>
      </c>
      <c r="F22" s="8">
        <f>'Data Set'!E20</f>
        <v>4</v>
      </c>
      <c r="G22" s="8">
        <f>'Data Set'!F20</f>
        <v>4</v>
      </c>
      <c r="H22" s="8">
        <f>'Data Set'!G20</f>
        <v>5</v>
      </c>
      <c r="I22" s="8">
        <f>'Data Set'!H20</f>
        <v>5</v>
      </c>
      <c r="J22" s="8">
        <f>'Data Set'!I20</f>
        <v>5</v>
      </c>
      <c r="K22" s="8">
        <f>'Data Set'!J20</f>
        <v>4</v>
      </c>
      <c r="L22" s="8">
        <f>'Data Set'!K20</f>
        <v>4</v>
      </c>
      <c r="M22" s="8">
        <f>'Data Set'!L20</f>
        <v>5</v>
      </c>
      <c r="N22" s="8">
        <f>'Data Set'!M20</f>
        <v>3</v>
      </c>
      <c r="O22" s="9">
        <f t="shared" si="0"/>
        <v>0.13689999999999999</v>
      </c>
      <c r="P22" s="9">
        <f>$O$22*C22</f>
        <v>0.54759999999999998</v>
      </c>
      <c r="Q22" s="9">
        <f t="shared" ref="Q22:AA22" si="29">$O$22*D22</f>
        <v>0.54759999999999998</v>
      </c>
      <c r="R22" s="9">
        <f t="shared" si="29"/>
        <v>0.54759999999999998</v>
      </c>
      <c r="S22" s="9">
        <f t="shared" si="29"/>
        <v>0.54759999999999998</v>
      </c>
      <c r="T22" s="9">
        <f t="shared" si="29"/>
        <v>0.54759999999999998</v>
      </c>
      <c r="U22" s="9">
        <f t="shared" si="29"/>
        <v>0.6845</v>
      </c>
      <c r="V22" s="9">
        <f t="shared" si="29"/>
        <v>0.6845</v>
      </c>
      <c r="W22" s="9">
        <f t="shared" si="29"/>
        <v>0.6845</v>
      </c>
      <c r="X22" s="9">
        <f t="shared" si="29"/>
        <v>0.54759999999999998</v>
      </c>
      <c r="Y22" s="9">
        <f t="shared" si="29"/>
        <v>0.54759999999999998</v>
      </c>
      <c r="Z22" s="9">
        <f t="shared" si="29"/>
        <v>0.6845</v>
      </c>
      <c r="AA22" s="9">
        <f t="shared" si="29"/>
        <v>0.41069999999999995</v>
      </c>
      <c r="AQ22" s="23">
        <f t="shared" si="4"/>
        <v>0.13689999999999999</v>
      </c>
      <c r="AR22" s="23">
        <f t="shared" si="5"/>
        <v>0.1024</v>
      </c>
      <c r="AS22" s="23">
        <f t="shared" si="2"/>
        <v>9.6100000000000005E-2</v>
      </c>
      <c r="AT22" s="24">
        <f t="shared" si="6"/>
        <v>1.1939794075373462</v>
      </c>
      <c r="AU22" s="23">
        <f t="shared" si="7"/>
        <v>0.91394536690086869</v>
      </c>
      <c r="AV22" s="23">
        <f t="shared" si="8"/>
        <v>0.8668152123538424</v>
      </c>
      <c r="AW22" s="24">
        <f t="shared" si="9"/>
        <v>2.9747399867920574</v>
      </c>
      <c r="AX22" s="12"/>
      <c r="AY22" s="12"/>
      <c r="AZ22" s="12"/>
      <c r="BA22" s="12"/>
      <c r="BB22" s="12"/>
      <c r="BC22" s="12"/>
    </row>
    <row r="23" spans="2:55" x14ac:dyDescent="0.3">
      <c r="B23" s="8">
        <f>'Matriks partisi awal'!C22</f>
        <v>0.35</v>
      </c>
      <c r="C23" s="8">
        <f>'Data Set'!B21</f>
        <v>3</v>
      </c>
      <c r="D23" s="8">
        <f>'Data Set'!C21</f>
        <v>3</v>
      </c>
      <c r="E23" s="8">
        <f>'Data Set'!D21</f>
        <v>3</v>
      </c>
      <c r="F23" s="8">
        <f>'Data Set'!E21</f>
        <v>4</v>
      </c>
      <c r="G23" s="8">
        <f>'Data Set'!F21</f>
        <v>3</v>
      </c>
      <c r="H23" s="8">
        <f>'Data Set'!G21</f>
        <v>4</v>
      </c>
      <c r="I23" s="8">
        <f>'Data Set'!H21</f>
        <v>3</v>
      </c>
      <c r="J23" s="8">
        <f>'Data Set'!I21</f>
        <v>3</v>
      </c>
      <c r="K23" s="8">
        <f>'Data Set'!J21</f>
        <v>3</v>
      </c>
      <c r="L23" s="8">
        <f>'Data Set'!K21</f>
        <v>3</v>
      </c>
      <c r="M23" s="8">
        <f>'Data Set'!L21</f>
        <v>4</v>
      </c>
      <c r="N23" s="8">
        <f>'Data Set'!M21</f>
        <v>3</v>
      </c>
      <c r="O23" s="9">
        <f t="shared" si="0"/>
        <v>0.12249999999999998</v>
      </c>
      <c r="P23" s="9">
        <f>$O$23*C23</f>
        <v>0.36749999999999994</v>
      </c>
      <c r="Q23" s="9">
        <f t="shared" ref="Q23:AA23" si="30">$O$23*D23</f>
        <v>0.36749999999999994</v>
      </c>
      <c r="R23" s="9">
        <f t="shared" si="30"/>
        <v>0.36749999999999994</v>
      </c>
      <c r="S23" s="9">
        <f t="shared" si="30"/>
        <v>0.48999999999999994</v>
      </c>
      <c r="T23" s="9">
        <f t="shared" si="30"/>
        <v>0.36749999999999994</v>
      </c>
      <c r="U23" s="9">
        <f t="shared" si="30"/>
        <v>0.48999999999999994</v>
      </c>
      <c r="V23" s="9">
        <f t="shared" si="30"/>
        <v>0.36749999999999994</v>
      </c>
      <c r="W23" s="9">
        <f t="shared" si="30"/>
        <v>0.36749999999999994</v>
      </c>
      <c r="X23" s="9">
        <f t="shared" si="30"/>
        <v>0.36749999999999994</v>
      </c>
      <c r="Y23" s="9">
        <f t="shared" si="30"/>
        <v>0.36749999999999994</v>
      </c>
      <c r="Z23" s="9">
        <f t="shared" si="30"/>
        <v>0.48999999999999994</v>
      </c>
      <c r="AA23" s="9">
        <f t="shared" si="30"/>
        <v>0.36749999999999994</v>
      </c>
      <c r="AQ23" s="23">
        <f t="shared" si="4"/>
        <v>0.12249999999999998</v>
      </c>
      <c r="AR23" s="23">
        <f t="shared" si="5"/>
        <v>0.10890000000000001</v>
      </c>
      <c r="AS23" s="23">
        <f t="shared" si="2"/>
        <v>0.1024</v>
      </c>
      <c r="AT23" s="24">
        <f t="shared" si="6"/>
        <v>0.32595749806447882</v>
      </c>
      <c r="AU23" s="23">
        <f t="shared" si="7"/>
        <v>0.28877867704597554</v>
      </c>
      <c r="AV23" s="23">
        <f t="shared" si="8"/>
        <v>0.26932667282782596</v>
      </c>
      <c r="AW23" s="24">
        <f t="shared" si="9"/>
        <v>0.88406284793828027</v>
      </c>
      <c r="AX23" s="12"/>
      <c r="AY23" s="12"/>
      <c r="AZ23" s="12"/>
      <c r="BA23" s="12"/>
      <c r="BB23" s="12"/>
      <c r="BC23" s="12"/>
    </row>
    <row r="24" spans="2:55" x14ac:dyDescent="0.3">
      <c r="B24" s="8">
        <f>'Matriks partisi awal'!C23</f>
        <v>0.32</v>
      </c>
      <c r="C24" s="8">
        <f>'Data Set'!B22</f>
        <v>4</v>
      </c>
      <c r="D24" s="8">
        <f>'Data Set'!C22</f>
        <v>5</v>
      </c>
      <c r="E24" s="8">
        <f>'Data Set'!D22</f>
        <v>4</v>
      </c>
      <c r="F24" s="8">
        <f>'Data Set'!E22</f>
        <v>4</v>
      </c>
      <c r="G24" s="8">
        <f>'Data Set'!F22</f>
        <v>4</v>
      </c>
      <c r="H24" s="8">
        <f>'Data Set'!G22</f>
        <v>4</v>
      </c>
      <c r="I24" s="8">
        <f>'Data Set'!H22</f>
        <v>4</v>
      </c>
      <c r="J24" s="8">
        <f>'Data Set'!I22</f>
        <v>4</v>
      </c>
      <c r="K24" s="8">
        <f>'Data Set'!J22</f>
        <v>4</v>
      </c>
      <c r="L24" s="8">
        <f>'Data Set'!K22</f>
        <v>4</v>
      </c>
      <c r="M24" s="8">
        <f>'Data Set'!L22</f>
        <v>4</v>
      </c>
      <c r="N24" s="8">
        <f>'Data Set'!M22</f>
        <v>4</v>
      </c>
      <c r="O24" s="9">
        <f t="shared" si="0"/>
        <v>0.1024</v>
      </c>
      <c r="P24" s="9">
        <f>$O$24*C24</f>
        <v>0.40960000000000002</v>
      </c>
      <c r="Q24" s="9">
        <f t="shared" ref="Q24:AA24" si="31">$O$24*D24</f>
        <v>0.51200000000000001</v>
      </c>
      <c r="R24" s="9">
        <f t="shared" si="31"/>
        <v>0.40960000000000002</v>
      </c>
      <c r="S24" s="9">
        <f t="shared" si="31"/>
        <v>0.40960000000000002</v>
      </c>
      <c r="T24" s="9">
        <f t="shared" si="31"/>
        <v>0.40960000000000002</v>
      </c>
      <c r="U24" s="9">
        <f t="shared" si="31"/>
        <v>0.40960000000000002</v>
      </c>
      <c r="V24" s="9">
        <f t="shared" si="31"/>
        <v>0.40960000000000002</v>
      </c>
      <c r="W24" s="9">
        <f t="shared" si="31"/>
        <v>0.40960000000000002</v>
      </c>
      <c r="X24" s="9">
        <f t="shared" si="31"/>
        <v>0.40960000000000002</v>
      </c>
      <c r="Y24" s="9">
        <f t="shared" si="31"/>
        <v>0.40960000000000002</v>
      </c>
      <c r="Z24" s="9">
        <f t="shared" si="31"/>
        <v>0.40960000000000002</v>
      </c>
      <c r="AA24" s="9">
        <f t="shared" si="31"/>
        <v>0.40960000000000002</v>
      </c>
      <c r="AQ24" s="23">
        <f t="shared" si="4"/>
        <v>0.1024</v>
      </c>
      <c r="AR24" s="23">
        <f t="shared" si="5"/>
        <v>0.12249999999999998</v>
      </c>
      <c r="AS24" s="23">
        <f t="shared" si="2"/>
        <v>0.1024</v>
      </c>
      <c r="AT24" s="24">
        <f t="shared" si="6"/>
        <v>0.47175066269855137</v>
      </c>
      <c r="AU24" s="23">
        <f t="shared" si="7"/>
        <v>0.5796928992149003</v>
      </c>
      <c r="AV24" s="23">
        <f t="shared" si="8"/>
        <v>0.49724095801837442</v>
      </c>
      <c r="AW24" s="24">
        <f t="shared" si="9"/>
        <v>1.5486845199318262</v>
      </c>
      <c r="AX24" s="12"/>
      <c r="AY24" s="12"/>
      <c r="AZ24" s="12"/>
      <c r="BA24" s="12"/>
      <c r="BB24" s="12"/>
      <c r="BC24" s="12"/>
    </row>
    <row r="25" spans="2:55" x14ac:dyDescent="0.3">
      <c r="B25" s="8">
        <f>'Matriks partisi awal'!C24</f>
        <v>0.37</v>
      </c>
      <c r="C25" s="8">
        <f>'Data Set'!B23</f>
        <v>3</v>
      </c>
      <c r="D25" s="8">
        <f>'Data Set'!C23</f>
        <v>4</v>
      </c>
      <c r="E25" s="8">
        <f>'Data Set'!D23</f>
        <v>4</v>
      </c>
      <c r="F25" s="8">
        <f>'Data Set'!E23</f>
        <v>3</v>
      </c>
      <c r="G25" s="8">
        <f>'Data Set'!F23</f>
        <v>3</v>
      </c>
      <c r="H25" s="8">
        <f>'Data Set'!G23</f>
        <v>5</v>
      </c>
      <c r="I25" s="8">
        <f>'Data Set'!H23</f>
        <v>4</v>
      </c>
      <c r="J25" s="8">
        <f>'Data Set'!I23</f>
        <v>4</v>
      </c>
      <c r="K25" s="8">
        <f>'Data Set'!J23</f>
        <v>3</v>
      </c>
      <c r="L25" s="8">
        <f>'Data Set'!K23</f>
        <v>2</v>
      </c>
      <c r="M25" s="8">
        <f>'Data Set'!L23</f>
        <v>3</v>
      </c>
      <c r="N25" s="8">
        <f>'Data Set'!M23</f>
        <v>4</v>
      </c>
      <c r="O25" s="9">
        <f t="shared" si="0"/>
        <v>0.13689999999999999</v>
      </c>
      <c r="P25" s="9">
        <f>$O$25*C25</f>
        <v>0.41069999999999995</v>
      </c>
      <c r="Q25" s="9">
        <f t="shared" ref="Q25:AA25" si="32">$O$25*D25</f>
        <v>0.54759999999999998</v>
      </c>
      <c r="R25" s="9">
        <f t="shared" si="32"/>
        <v>0.54759999999999998</v>
      </c>
      <c r="S25" s="9">
        <f t="shared" si="32"/>
        <v>0.41069999999999995</v>
      </c>
      <c r="T25" s="9">
        <f t="shared" si="32"/>
        <v>0.41069999999999995</v>
      </c>
      <c r="U25" s="9">
        <f t="shared" si="32"/>
        <v>0.6845</v>
      </c>
      <c r="V25" s="9">
        <f t="shared" si="32"/>
        <v>0.54759999999999998</v>
      </c>
      <c r="W25" s="9">
        <f t="shared" si="32"/>
        <v>0.54759999999999998</v>
      </c>
      <c r="X25" s="9">
        <f t="shared" si="32"/>
        <v>0.41069999999999995</v>
      </c>
      <c r="Y25" s="9">
        <f t="shared" si="32"/>
        <v>0.27379999999999999</v>
      </c>
      <c r="Z25" s="9">
        <f t="shared" si="32"/>
        <v>0.41069999999999995</v>
      </c>
      <c r="AA25" s="9">
        <f t="shared" si="32"/>
        <v>0.54759999999999998</v>
      </c>
      <c r="AQ25" s="23">
        <f t="shared" si="4"/>
        <v>0.13689999999999999</v>
      </c>
      <c r="AR25" s="23">
        <f t="shared" si="5"/>
        <v>9.6100000000000005E-2</v>
      </c>
      <c r="AS25" s="23">
        <f t="shared" si="2"/>
        <v>0.1024</v>
      </c>
      <c r="AT25" s="24">
        <f t="shared" si="6"/>
        <v>0.76395712856709497</v>
      </c>
      <c r="AU25" s="23">
        <f t="shared" si="7"/>
        <v>0.52410795064407878</v>
      </c>
      <c r="AV25" s="23">
        <f t="shared" si="8"/>
        <v>0.5679597085912117</v>
      </c>
      <c r="AW25" s="24">
        <f t="shared" si="9"/>
        <v>1.8560247878023852</v>
      </c>
      <c r="AX25" s="12"/>
      <c r="AY25" s="12"/>
      <c r="AZ25" s="12"/>
      <c r="BA25" s="12"/>
      <c r="BB25" s="12"/>
      <c r="BC25" s="12"/>
    </row>
    <row r="26" spans="2:55" x14ac:dyDescent="0.3">
      <c r="B26" s="8">
        <f>'Matriks partisi awal'!C25</f>
        <v>0.35</v>
      </c>
      <c r="C26" s="8">
        <f>'Data Set'!B24</f>
        <v>3</v>
      </c>
      <c r="D26" s="8">
        <f>'Data Set'!C24</f>
        <v>4</v>
      </c>
      <c r="E26" s="8">
        <f>'Data Set'!D24</f>
        <v>5</v>
      </c>
      <c r="F26" s="8">
        <f>'Data Set'!E24</f>
        <v>4</v>
      </c>
      <c r="G26" s="8">
        <f>'Data Set'!F24</f>
        <v>3</v>
      </c>
      <c r="H26" s="8">
        <f>'Data Set'!G24</f>
        <v>4</v>
      </c>
      <c r="I26" s="8">
        <f>'Data Set'!H24</f>
        <v>5</v>
      </c>
      <c r="J26" s="8">
        <f>'Data Set'!I24</f>
        <v>3</v>
      </c>
      <c r="K26" s="8">
        <f>'Data Set'!J24</f>
        <v>4</v>
      </c>
      <c r="L26" s="8">
        <f>'Data Set'!K24</f>
        <v>4</v>
      </c>
      <c r="M26" s="8">
        <f>'Data Set'!L24</f>
        <v>3</v>
      </c>
      <c r="N26" s="8">
        <f>'Data Set'!M24</f>
        <v>4</v>
      </c>
      <c r="O26" s="9">
        <f t="shared" si="0"/>
        <v>0.12249999999999998</v>
      </c>
      <c r="P26" s="9">
        <f>$O$26*C26</f>
        <v>0.36749999999999994</v>
      </c>
      <c r="Q26" s="9">
        <f t="shared" ref="Q26:AA26" si="33">$O$26*D26</f>
        <v>0.48999999999999994</v>
      </c>
      <c r="R26" s="9">
        <f t="shared" si="33"/>
        <v>0.61249999999999993</v>
      </c>
      <c r="S26" s="9">
        <f t="shared" si="33"/>
        <v>0.48999999999999994</v>
      </c>
      <c r="T26" s="9">
        <f t="shared" si="33"/>
        <v>0.36749999999999994</v>
      </c>
      <c r="U26" s="9">
        <f t="shared" si="33"/>
        <v>0.48999999999999994</v>
      </c>
      <c r="V26" s="9">
        <f t="shared" si="33"/>
        <v>0.61249999999999993</v>
      </c>
      <c r="W26" s="9">
        <f t="shared" si="33"/>
        <v>0.36749999999999994</v>
      </c>
      <c r="X26" s="9">
        <f t="shared" si="33"/>
        <v>0.48999999999999994</v>
      </c>
      <c r="Y26" s="9">
        <f t="shared" si="33"/>
        <v>0.48999999999999994</v>
      </c>
      <c r="Z26" s="9">
        <f t="shared" si="33"/>
        <v>0.36749999999999994</v>
      </c>
      <c r="AA26" s="9">
        <f t="shared" si="33"/>
        <v>0.48999999999999994</v>
      </c>
      <c r="AQ26" s="23">
        <f t="shared" si="4"/>
        <v>0.12249999999999998</v>
      </c>
      <c r="AR26" s="23">
        <f t="shared" si="5"/>
        <v>0.10890000000000001</v>
      </c>
      <c r="AS26" s="23">
        <f t="shared" si="2"/>
        <v>0.1024</v>
      </c>
      <c r="AT26" s="24">
        <f t="shared" si="6"/>
        <v>0.84388333835711349</v>
      </c>
      <c r="AU26" s="23">
        <f t="shared" si="7"/>
        <v>0.75523958909809374</v>
      </c>
      <c r="AV26" s="23">
        <f t="shared" si="8"/>
        <v>0.72603183661350201</v>
      </c>
      <c r="AW26" s="24">
        <f t="shared" si="9"/>
        <v>2.3251547640687091</v>
      </c>
      <c r="AX26" s="12"/>
      <c r="AY26" s="12"/>
      <c r="AZ26" s="12"/>
      <c r="BA26" s="12"/>
      <c r="BB26" s="12"/>
      <c r="BC26" s="12"/>
    </row>
    <row r="27" spans="2:55" x14ac:dyDescent="0.3">
      <c r="B27" s="8">
        <f>'Matriks partisi awal'!C26</f>
        <v>0.33</v>
      </c>
      <c r="C27" s="8">
        <f>'Data Set'!B25</f>
        <v>3</v>
      </c>
      <c r="D27" s="8">
        <f>'Data Set'!C25</f>
        <v>4</v>
      </c>
      <c r="E27" s="8">
        <f>'Data Set'!D25</f>
        <v>5</v>
      </c>
      <c r="F27" s="8">
        <f>'Data Set'!E25</f>
        <v>4</v>
      </c>
      <c r="G27" s="8">
        <f>'Data Set'!F25</f>
        <v>3</v>
      </c>
      <c r="H27" s="8">
        <f>'Data Set'!G25</f>
        <v>3</v>
      </c>
      <c r="I27" s="8">
        <f>'Data Set'!H25</f>
        <v>4</v>
      </c>
      <c r="J27" s="8">
        <f>'Data Set'!I25</f>
        <v>4</v>
      </c>
      <c r="K27" s="8">
        <f>'Data Set'!J25</f>
        <v>3</v>
      </c>
      <c r="L27" s="8">
        <f>'Data Set'!K25</f>
        <v>2</v>
      </c>
      <c r="M27" s="8">
        <f>'Data Set'!L25</f>
        <v>3</v>
      </c>
      <c r="N27" s="8">
        <f>'Data Set'!M25</f>
        <v>3</v>
      </c>
      <c r="O27" s="9">
        <f t="shared" si="0"/>
        <v>0.10890000000000001</v>
      </c>
      <c r="P27" s="9">
        <f>$O$27*C27</f>
        <v>0.32670000000000005</v>
      </c>
      <c r="Q27" s="9">
        <f t="shared" ref="Q27:AA27" si="34">$O$27*D27</f>
        <v>0.43560000000000004</v>
      </c>
      <c r="R27" s="9">
        <f t="shared" si="34"/>
        <v>0.5445000000000001</v>
      </c>
      <c r="S27" s="9">
        <f t="shared" si="34"/>
        <v>0.43560000000000004</v>
      </c>
      <c r="T27" s="9">
        <f t="shared" si="34"/>
        <v>0.32670000000000005</v>
      </c>
      <c r="U27" s="9">
        <f t="shared" si="34"/>
        <v>0.32670000000000005</v>
      </c>
      <c r="V27" s="9">
        <f t="shared" si="34"/>
        <v>0.43560000000000004</v>
      </c>
      <c r="W27" s="9">
        <f t="shared" si="34"/>
        <v>0.43560000000000004</v>
      </c>
      <c r="X27" s="9">
        <f t="shared" si="34"/>
        <v>0.32670000000000005</v>
      </c>
      <c r="Y27" s="9">
        <f t="shared" si="34"/>
        <v>0.21780000000000002</v>
      </c>
      <c r="Z27" s="9">
        <f t="shared" si="34"/>
        <v>0.32670000000000005</v>
      </c>
      <c r="AA27" s="9">
        <f t="shared" si="34"/>
        <v>0.32670000000000005</v>
      </c>
      <c r="AQ27" s="23">
        <f t="shared" si="4"/>
        <v>0.10890000000000001</v>
      </c>
      <c r="AR27" s="23">
        <f t="shared" si="5"/>
        <v>0.12249999999999998</v>
      </c>
      <c r="AS27" s="23">
        <f t="shared" si="2"/>
        <v>0.1024</v>
      </c>
      <c r="AT27" s="24">
        <f t="shared" si="6"/>
        <v>0.61825462466630332</v>
      </c>
      <c r="AU27" s="23">
        <f t="shared" si="7"/>
        <v>0.67127535721731435</v>
      </c>
      <c r="AV27" s="23">
        <f t="shared" si="8"/>
        <v>0.56764248314073185</v>
      </c>
      <c r="AW27" s="24">
        <f t="shared" si="9"/>
        <v>1.8571724650243495</v>
      </c>
      <c r="AX27" s="12"/>
      <c r="AY27" s="12"/>
      <c r="AZ27" s="12"/>
      <c r="BA27" s="12"/>
      <c r="BB27" s="12"/>
      <c r="BC27" s="12"/>
    </row>
    <row r="28" spans="2:55" x14ac:dyDescent="0.3">
      <c r="B28" s="8">
        <f>'Matriks partisi awal'!C27</f>
        <v>0.34</v>
      </c>
      <c r="C28" s="8">
        <f>'Data Set'!B26</f>
        <v>3</v>
      </c>
      <c r="D28" s="8">
        <f>'Data Set'!C26</f>
        <v>3</v>
      </c>
      <c r="E28" s="8">
        <f>'Data Set'!D26</f>
        <v>3</v>
      </c>
      <c r="F28" s="8">
        <f>'Data Set'!E26</f>
        <v>3</v>
      </c>
      <c r="G28" s="8">
        <f>'Data Set'!F26</f>
        <v>3</v>
      </c>
      <c r="H28" s="8">
        <f>'Data Set'!G26</f>
        <v>3</v>
      </c>
      <c r="I28" s="8">
        <f>'Data Set'!H26</f>
        <v>3</v>
      </c>
      <c r="J28" s="8">
        <f>'Data Set'!I26</f>
        <v>3</v>
      </c>
      <c r="K28" s="8">
        <f>'Data Set'!J26</f>
        <v>3</v>
      </c>
      <c r="L28" s="8">
        <f>'Data Set'!K26</f>
        <v>4</v>
      </c>
      <c r="M28" s="8">
        <f>'Data Set'!L26</f>
        <v>4</v>
      </c>
      <c r="N28" s="8">
        <f>'Data Set'!M26</f>
        <v>4</v>
      </c>
      <c r="O28" s="9">
        <f t="shared" si="0"/>
        <v>0.11560000000000002</v>
      </c>
      <c r="P28" s="9">
        <f>$O$28*C28</f>
        <v>0.34680000000000005</v>
      </c>
      <c r="Q28" s="9">
        <f t="shared" ref="Q28:AA28" si="35">$O$28*D28</f>
        <v>0.34680000000000005</v>
      </c>
      <c r="R28" s="9">
        <f t="shared" si="35"/>
        <v>0.34680000000000005</v>
      </c>
      <c r="S28" s="9">
        <f t="shared" si="35"/>
        <v>0.34680000000000005</v>
      </c>
      <c r="T28" s="9">
        <f t="shared" si="35"/>
        <v>0.34680000000000005</v>
      </c>
      <c r="U28" s="9">
        <f t="shared" si="35"/>
        <v>0.34680000000000005</v>
      </c>
      <c r="V28" s="9">
        <f t="shared" si="35"/>
        <v>0.34680000000000005</v>
      </c>
      <c r="W28" s="9">
        <f t="shared" si="35"/>
        <v>0.34680000000000005</v>
      </c>
      <c r="X28" s="9">
        <f t="shared" si="35"/>
        <v>0.34680000000000005</v>
      </c>
      <c r="Y28" s="9">
        <f t="shared" si="35"/>
        <v>0.46240000000000009</v>
      </c>
      <c r="Z28" s="9">
        <f t="shared" si="35"/>
        <v>0.46240000000000009</v>
      </c>
      <c r="AA28" s="9">
        <f t="shared" si="35"/>
        <v>0.46240000000000009</v>
      </c>
      <c r="AQ28" s="23">
        <f t="shared" si="4"/>
        <v>0.11560000000000002</v>
      </c>
      <c r="AR28" s="23">
        <f t="shared" si="5"/>
        <v>0.10890000000000001</v>
      </c>
      <c r="AS28" s="23">
        <f t="shared" si="2"/>
        <v>0.10890000000000001</v>
      </c>
      <c r="AT28" s="24">
        <f t="shared" si="6"/>
        <v>0.49079898907187353</v>
      </c>
      <c r="AU28" s="23">
        <f t="shared" si="7"/>
        <v>0.46842003414439037</v>
      </c>
      <c r="AV28" s="23">
        <f t="shared" si="8"/>
        <v>0.45627729964229707</v>
      </c>
      <c r="AW28" s="24">
        <f t="shared" si="9"/>
        <v>1.4154963228585609</v>
      </c>
      <c r="AX28" s="12"/>
      <c r="AY28" s="12"/>
      <c r="AZ28" s="12"/>
      <c r="BA28" s="12"/>
      <c r="BB28" s="12"/>
      <c r="BC28" s="12"/>
    </row>
    <row r="29" spans="2:55" x14ac:dyDescent="0.3">
      <c r="B29" s="8">
        <f>'Matriks partisi awal'!C28</f>
        <v>0.38</v>
      </c>
      <c r="C29" s="8">
        <f>'Data Set'!B27</f>
        <v>3</v>
      </c>
      <c r="D29" s="8">
        <f>'Data Set'!C27</f>
        <v>3</v>
      </c>
      <c r="E29" s="8">
        <f>'Data Set'!D27</f>
        <v>3</v>
      </c>
      <c r="F29" s="8">
        <f>'Data Set'!E27</f>
        <v>3</v>
      </c>
      <c r="G29" s="8">
        <f>'Data Set'!F27</f>
        <v>3</v>
      </c>
      <c r="H29" s="8">
        <f>'Data Set'!G27</f>
        <v>3</v>
      </c>
      <c r="I29" s="8">
        <f>'Data Set'!H27</f>
        <v>3</v>
      </c>
      <c r="J29" s="8">
        <f>'Data Set'!I27</f>
        <v>3</v>
      </c>
      <c r="K29" s="8">
        <f>'Data Set'!J27</f>
        <v>3</v>
      </c>
      <c r="L29" s="8">
        <f>'Data Set'!K27</f>
        <v>4</v>
      </c>
      <c r="M29" s="8">
        <f>'Data Set'!L27</f>
        <v>4</v>
      </c>
      <c r="N29" s="8">
        <f>'Data Set'!M27</f>
        <v>4</v>
      </c>
      <c r="O29" s="9">
        <f t="shared" si="0"/>
        <v>0.1444</v>
      </c>
      <c r="P29" s="9">
        <f>$O$29*C29</f>
        <v>0.43320000000000003</v>
      </c>
      <c r="Q29" s="9">
        <f t="shared" ref="Q29:AA29" si="36">$O$29*D29</f>
        <v>0.43320000000000003</v>
      </c>
      <c r="R29" s="9">
        <f t="shared" si="36"/>
        <v>0.43320000000000003</v>
      </c>
      <c r="S29" s="9">
        <f t="shared" si="36"/>
        <v>0.43320000000000003</v>
      </c>
      <c r="T29" s="9">
        <f t="shared" si="36"/>
        <v>0.43320000000000003</v>
      </c>
      <c r="U29" s="9">
        <f t="shared" si="36"/>
        <v>0.43320000000000003</v>
      </c>
      <c r="V29" s="9">
        <f t="shared" si="36"/>
        <v>0.43320000000000003</v>
      </c>
      <c r="W29" s="9">
        <f t="shared" si="36"/>
        <v>0.43320000000000003</v>
      </c>
      <c r="X29" s="9">
        <f t="shared" si="36"/>
        <v>0.43320000000000003</v>
      </c>
      <c r="Y29" s="9">
        <f t="shared" si="36"/>
        <v>0.5776</v>
      </c>
      <c r="Z29" s="9">
        <f t="shared" si="36"/>
        <v>0.5776</v>
      </c>
      <c r="AA29" s="9">
        <f t="shared" si="36"/>
        <v>0.5776</v>
      </c>
      <c r="AQ29" s="23">
        <f t="shared" si="4"/>
        <v>0.1444</v>
      </c>
      <c r="AR29" s="23">
        <f t="shared" si="5"/>
        <v>9.6100000000000005E-2</v>
      </c>
      <c r="AS29" s="23">
        <f t="shared" si="2"/>
        <v>9.6100000000000005E-2</v>
      </c>
      <c r="AT29" s="24">
        <f t="shared" si="6"/>
        <v>0.61307416974029871</v>
      </c>
      <c r="AU29" s="23">
        <f t="shared" si="7"/>
        <v>0.41336239927709745</v>
      </c>
      <c r="AV29" s="23">
        <f t="shared" si="8"/>
        <v>0.40264690996900593</v>
      </c>
      <c r="AW29" s="24">
        <f t="shared" si="9"/>
        <v>1.4290834789864022</v>
      </c>
      <c r="AX29" s="12"/>
      <c r="AY29" s="12"/>
      <c r="AZ29" s="12"/>
      <c r="BA29" s="12"/>
      <c r="BB29" s="12"/>
      <c r="BC29" s="12"/>
    </row>
    <row r="30" spans="2:55" x14ac:dyDescent="0.3">
      <c r="B30" s="8">
        <f>'Matriks partisi awal'!C29</f>
        <v>0.35</v>
      </c>
      <c r="C30" s="8">
        <f>'Data Set'!B28</f>
        <v>3</v>
      </c>
      <c r="D30" s="8">
        <f>'Data Set'!C28</f>
        <v>4</v>
      </c>
      <c r="E30" s="8">
        <f>'Data Set'!D28</f>
        <v>4</v>
      </c>
      <c r="F30" s="8">
        <f>'Data Set'!E28</f>
        <v>3</v>
      </c>
      <c r="G30" s="8">
        <f>'Data Set'!F28</f>
        <v>2</v>
      </c>
      <c r="H30" s="8">
        <f>'Data Set'!G28</f>
        <v>3</v>
      </c>
      <c r="I30" s="8">
        <f>'Data Set'!H28</f>
        <v>4</v>
      </c>
      <c r="J30" s="8">
        <f>'Data Set'!I28</f>
        <v>3</v>
      </c>
      <c r="K30" s="8">
        <f>'Data Set'!J28</f>
        <v>3</v>
      </c>
      <c r="L30" s="8">
        <f>'Data Set'!K28</f>
        <v>3</v>
      </c>
      <c r="M30" s="8">
        <f>'Data Set'!L28</f>
        <v>4</v>
      </c>
      <c r="N30" s="8">
        <f>'Data Set'!M28</f>
        <v>2</v>
      </c>
      <c r="O30" s="9">
        <f t="shared" si="0"/>
        <v>0.12249999999999998</v>
      </c>
      <c r="P30" s="9">
        <f>$O$30*C30</f>
        <v>0.36749999999999994</v>
      </c>
      <c r="Q30" s="9">
        <f t="shared" ref="Q30:AA30" si="37">$O$30*D30</f>
        <v>0.48999999999999994</v>
      </c>
      <c r="R30" s="9">
        <f t="shared" si="37"/>
        <v>0.48999999999999994</v>
      </c>
      <c r="S30" s="9">
        <f t="shared" si="37"/>
        <v>0.36749999999999994</v>
      </c>
      <c r="T30" s="9">
        <f t="shared" si="37"/>
        <v>0.24499999999999997</v>
      </c>
      <c r="U30" s="9">
        <f t="shared" si="37"/>
        <v>0.36749999999999994</v>
      </c>
      <c r="V30" s="9">
        <f t="shared" si="37"/>
        <v>0.48999999999999994</v>
      </c>
      <c r="W30" s="9">
        <f t="shared" si="37"/>
        <v>0.36749999999999994</v>
      </c>
      <c r="X30" s="9">
        <f t="shared" si="37"/>
        <v>0.36749999999999994</v>
      </c>
      <c r="Y30" s="9">
        <f t="shared" si="37"/>
        <v>0.36749999999999994</v>
      </c>
      <c r="Z30" s="9">
        <f t="shared" si="37"/>
        <v>0.48999999999999994</v>
      </c>
      <c r="AA30" s="9">
        <f t="shared" si="37"/>
        <v>0.24499999999999997</v>
      </c>
      <c r="AQ30" s="23">
        <f t="shared" si="4"/>
        <v>0.12249999999999998</v>
      </c>
      <c r="AR30" s="23">
        <f t="shared" si="5"/>
        <v>0.10890000000000001</v>
      </c>
      <c r="AS30" s="23">
        <f t="shared" si="2"/>
        <v>0.1024</v>
      </c>
      <c r="AT30" s="24">
        <f t="shared" si="6"/>
        <v>0.72834154803342066</v>
      </c>
      <c r="AU30" s="23">
        <f t="shared" si="7"/>
        <v>0.63759506616869244</v>
      </c>
      <c r="AV30" s="23">
        <f t="shared" si="8"/>
        <v>0.6012852745545868</v>
      </c>
      <c r="AW30" s="24">
        <f t="shared" si="9"/>
        <v>1.9672218887567001</v>
      </c>
      <c r="AX30" s="12"/>
      <c r="AY30" s="12"/>
      <c r="AZ30" s="12"/>
      <c r="BA30" s="12"/>
      <c r="BB30" s="12"/>
      <c r="BC30" s="12"/>
    </row>
    <row r="31" spans="2:55" x14ac:dyDescent="0.3">
      <c r="B31" s="8">
        <f>'Matriks partisi awal'!C30</f>
        <v>0.33</v>
      </c>
      <c r="C31" s="8">
        <f>'Data Set'!B29</f>
        <v>4</v>
      </c>
      <c r="D31" s="8">
        <f>'Data Set'!C29</f>
        <v>5</v>
      </c>
      <c r="E31" s="8">
        <f>'Data Set'!D29</f>
        <v>5</v>
      </c>
      <c r="F31" s="8">
        <f>'Data Set'!E29</f>
        <v>4</v>
      </c>
      <c r="G31" s="8">
        <f>'Data Set'!F29</f>
        <v>3</v>
      </c>
      <c r="H31" s="8">
        <f>'Data Set'!G29</f>
        <v>3</v>
      </c>
      <c r="I31" s="8">
        <f>'Data Set'!H29</f>
        <v>5</v>
      </c>
      <c r="J31" s="8">
        <f>'Data Set'!I29</f>
        <v>5</v>
      </c>
      <c r="K31" s="8">
        <f>'Data Set'!J29</f>
        <v>5</v>
      </c>
      <c r="L31" s="8">
        <f>'Data Set'!K29</f>
        <v>5</v>
      </c>
      <c r="M31" s="8">
        <f>'Data Set'!L29</f>
        <v>4</v>
      </c>
      <c r="N31" s="8">
        <f>'Data Set'!M29</f>
        <v>4</v>
      </c>
      <c r="O31" s="9">
        <f t="shared" si="0"/>
        <v>0.10890000000000001</v>
      </c>
      <c r="P31" s="9">
        <f>$O$31*C31</f>
        <v>0.43560000000000004</v>
      </c>
      <c r="Q31" s="9">
        <f t="shared" ref="Q31:AA31" si="38">$O$31*D31</f>
        <v>0.5445000000000001</v>
      </c>
      <c r="R31" s="9">
        <f t="shared" si="38"/>
        <v>0.5445000000000001</v>
      </c>
      <c r="S31" s="9">
        <f t="shared" si="38"/>
        <v>0.43560000000000004</v>
      </c>
      <c r="T31" s="9">
        <f t="shared" si="38"/>
        <v>0.32670000000000005</v>
      </c>
      <c r="U31" s="9">
        <f t="shared" si="38"/>
        <v>0.32670000000000005</v>
      </c>
      <c r="V31" s="9">
        <f t="shared" si="38"/>
        <v>0.5445000000000001</v>
      </c>
      <c r="W31" s="9">
        <f t="shared" si="38"/>
        <v>0.5445000000000001</v>
      </c>
      <c r="X31" s="9">
        <f t="shared" si="38"/>
        <v>0.5445000000000001</v>
      </c>
      <c r="Y31" s="9">
        <f t="shared" si="38"/>
        <v>0.5445000000000001</v>
      </c>
      <c r="Z31" s="9">
        <f t="shared" si="38"/>
        <v>0.43560000000000004</v>
      </c>
      <c r="AA31" s="9">
        <f t="shared" si="38"/>
        <v>0.43560000000000004</v>
      </c>
      <c r="AQ31" s="23">
        <f t="shared" si="4"/>
        <v>0.10890000000000001</v>
      </c>
      <c r="AR31" s="23">
        <f t="shared" si="5"/>
        <v>0.12249999999999998</v>
      </c>
      <c r="AS31" s="23">
        <f t="shared" si="2"/>
        <v>0.1024</v>
      </c>
      <c r="AT31" s="24">
        <f t="shared" si="6"/>
        <v>1.5723678933528911</v>
      </c>
      <c r="AU31" s="23">
        <f t="shared" si="7"/>
        <v>1.7923276757767714</v>
      </c>
      <c r="AV31" s="23">
        <f t="shared" si="8"/>
        <v>1.4982374201744426</v>
      </c>
      <c r="AW31" s="24">
        <f t="shared" si="9"/>
        <v>4.8629329893041051</v>
      </c>
      <c r="AX31" s="12"/>
      <c r="AY31" s="12"/>
      <c r="AZ31" s="12"/>
      <c r="BA31" s="12"/>
      <c r="BB31" s="12"/>
      <c r="BC31" s="12"/>
    </row>
    <row r="32" spans="2:55" x14ac:dyDescent="0.3">
      <c r="B32" s="8">
        <f>'Matriks partisi awal'!C31</f>
        <v>0.32</v>
      </c>
      <c r="C32" s="8">
        <f>'Data Set'!B30</f>
        <v>3</v>
      </c>
      <c r="D32" s="8">
        <f>'Data Set'!C30</f>
        <v>3</v>
      </c>
      <c r="E32" s="8">
        <f>'Data Set'!D30</f>
        <v>3</v>
      </c>
      <c r="F32" s="8">
        <f>'Data Set'!E30</f>
        <v>3</v>
      </c>
      <c r="G32" s="8">
        <f>'Data Set'!F30</f>
        <v>2</v>
      </c>
      <c r="H32" s="8">
        <f>'Data Set'!G30</f>
        <v>2</v>
      </c>
      <c r="I32" s="8">
        <f>'Data Set'!H30</f>
        <v>2</v>
      </c>
      <c r="J32" s="8">
        <f>'Data Set'!I30</f>
        <v>3</v>
      </c>
      <c r="K32" s="8">
        <f>'Data Set'!J30</f>
        <v>2</v>
      </c>
      <c r="L32" s="8">
        <f>'Data Set'!K30</f>
        <v>2</v>
      </c>
      <c r="M32" s="8">
        <f>'Data Set'!L30</f>
        <v>3</v>
      </c>
      <c r="N32" s="8">
        <f>'Data Set'!M30</f>
        <v>3</v>
      </c>
      <c r="O32" s="9">
        <f t="shared" si="0"/>
        <v>0.1024</v>
      </c>
      <c r="P32" s="9">
        <f>$O$32*C32</f>
        <v>0.30720000000000003</v>
      </c>
      <c r="Q32" s="9">
        <f t="shared" ref="Q32:AA32" si="39">$O$32*D32</f>
        <v>0.30720000000000003</v>
      </c>
      <c r="R32" s="9">
        <f t="shared" si="39"/>
        <v>0.30720000000000003</v>
      </c>
      <c r="S32" s="9">
        <f t="shared" si="39"/>
        <v>0.30720000000000003</v>
      </c>
      <c r="T32" s="9">
        <f t="shared" si="39"/>
        <v>0.20480000000000001</v>
      </c>
      <c r="U32" s="9">
        <f t="shared" si="39"/>
        <v>0.20480000000000001</v>
      </c>
      <c r="V32" s="9">
        <f t="shared" si="39"/>
        <v>0.20480000000000001</v>
      </c>
      <c r="W32" s="9">
        <f t="shared" si="39"/>
        <v>0.30720000000000003</v>
      </c>
      <c r="X32" s="9">
        <f t="shared" si="39"/>
        <v>0.20480000000000001</v>
      </c>
      <c r="Y32" s="9">
        <f t="shared" si="39"/>
        <v>0.20480000000000001</v>
      </c>
      <c r="Z32" s="9">
        <f t="shared" si="39"/>
        <v>0.30720000000000003</v>
      </c>
      <c r="AA32" s="9">
        <f t="shared" si="39"/>
        <v>0.30720000000000003</v>
      </c>
      <c r="AQ32" s="23">
        <f t="shared" si="4"/>
        <v>0.1024</v>
      </c>
      <c r="AR32" s="23">
        <f t="shared" si="5"/>
        <v>0.10890000000000001</v>
      </c>
      <c r="AS32" s="23">
        <f t="shared" si="2"/>
        <v>0.12249999999999998</v>
      </c>
      <c r="AT32" s="24">
        <f t="shared" si="6"/>
        <v>1.3956122404471911</v>
      </c>
      <c r="AU32" s="23">
        <f t="shared" si="7"/>
        <v>1.45753956713857</v>
      </c>
      <c r="AV32" s="23">
        <f t="shared" si="8"/>
        <v>1.616727408955029</v>
      </c>
      <c r="AW32" s="24">
        <f t="shared" si="9"/>
        <v>4.4698792165407903</v>
      </c>
      <c r="AX32" s="12"/>
      <c r="AY32" s="12"/>
      <c r="AZ32" s="12"/>
      <c r="BA32" s="12"/>
      <c r="BB32" s="12"/>
      <c r="BC32" s="12"/>
    </row>
    <row r="33" spans="2:55" x14ac:dyDescent="0.3">
      <c r="B33" s="8">
        <f>'Matriks partisi awal'!C32</f>
        <v>0.35</v>
      </c>
      <c r="C33" s="8">
        <f>'Data Set'!B31</f>
        <v>4</v>
      </c>
      <c r="D33" s="8">
        <f>'Data Set'!C31</f>
        <v>4</v>
      </c>
      <c r="E33" s="8">
        <f>'Data Set'!D31</f>
        <v>4</v>
      </c>
      <c r="F33" s="8">
        <f>'Data Set'!E31</f>
        <v>5</v>
      </c>
      <c r="G33" s="8">
        <f>'Data Set'!F31</f>
        <v>3</v>
      </c>
      <c r="H33" s="8">
        <f>'Data Set'!G31</f>
        <v>4</v>
      </c>
      <c r="I33" s="8">
        <f>'Data Set'!H31</f>
        <v>3</v>
      </c>
      <c r="J33" s="8">
        <f>'Data Set'!I31</f>
        <v>3</v>
      </c>
      <c r="K33" s="8">
        <f>'Data Set'!J31</f>
        <v>3</v>
      </c>
      <c r="L33" s="8">
        <f>'Data Set'!K31</f>
        <v>3</v>
      </c>
      <c r="M33" s="8">
        <f>'Data Set'!L31</f>
        <v>4</v>
      </c>
      <c r="N33" s="8">
        <f>'Data Set'!M31</f>
        <v>2</v>
      </c>
      <c r="O33" s="9">
        <f t="shared" si="0"/>
        <v>0.12249999999999998</v>
      </c>
      <c r="P33" s="9">
        <f>$O$33*C33</f>
        <v>0.48999999999999994</v>
      </c>
      <c r="Q33" s="9">
        <f t="shared" ref="Q33:AA33" si="40">$O$33*D33</f>
        <v>0.48999999999999994</v>
      </c>
      <c r="R33" s="9">
        <f t="shared" si="40"/>
        <v>0.48999999999999994</v>
      </c>
      <c r="S33" s="9">
        <f t="shared" si="40"/>
        <v>0.61249999999999993</v>
      </c>
      <c r="T33" s="9">
        <f t="shared" si="40"/>
        <v>0.36749999999999994</v>
      </c>
      <c r="U33" s="9">
        <f t="shared" si="40"/>
        <v>0.48999999999999994</v>
      </c>
      <c r="V33" s="9">
        <f t="shared" si="40"/>
        <v>0.36749999999999994</v>
      </c>
      <c r="W33" s="9">
        <f t="shared" si="40"/>
        <v>0.36749999999999994</v>
      </c>
      <c r="X33" s="9">
        <f t="shared" si="40"/>
        <v>0.36749999999999994</v>
      </c>
      <c r="Y33" s="9">
        <f t="shared" si="40"/>
        <v>0.36749999999999994</v>
      </c>
      <c r="Z33" s="9">
        <f t="shared" si="40"/>
        <v>0.48999999999999994</v>
      </c>
      <c r="AA33" s="9">
        <f t="shared" si="40"/>
        <v>0.24499999999999997</v>
      </c>
      <c r="AQ33" s="23">
        <f t="shared" si="4"/>
        <v>0.12249999999999998</v>
      </c>
      <c r="AR33" s="23">
        <f t="shared" si="5"/>
        <v>0.10890000000000001</v>
      </c>
      <c r="AS33" s="23">
        <f t="shared" si="2"/>
        <v>0.1024</v>
      </c>
      <c r="AT33" s="24">
        <f t="shared" si="6"/>
        <v>0.69164819445484305</v>
      </c>
      <c r="AU33" s="23">
        <f t="shared" si="7"/>
        <v>0.61580550060122263</v>
      </c>
      <c r="AV33" s="23">
        <f t="shared" si="8"/>
        <v>0.59246678244599515</v>
      </c>
      <c r="AW33" s="24">
        <f t="shared" si="9"/>
        <v>1.8999204775020608</v>
      </c>
      <c r="AX33" s="12"/>
      <c r="AY33" s="12"/>
      <c r="AZ33" s="12"/>
      <c r="BA33" s="12"/>
      <c r="BB33" s="12"/>
      <c r="BC33" s="12"/>
    </row>
    <row r="34" spans="2:55" x14ac:dyDescent="0.3">
      <c r="B34" s="8">
        <f>'Matriks partisi awal'!C33</f>
        <v>0.32</v>
      </c>
      <c r="C34" s="8">
        <f>'Data Set'!B32</f>
        <v>4</v>
      </c>
      <c r="D34" s="8">
        <f>'Data Set'!C32</f>
        <v>4</v>
      </c>
      <c r="E34" s="8">
        <f>'Data Set'!D32</f>
        <v>4</v>
      </c>
      <c r="F34" s="8">
        <f>'Data Set'!E32</f>
        <v>4</v>
      </c>
      <c r="G34" s="8">
        <f>'Data Set'!F32</f>
        <v>4</v>
      </c>
      <c r="H34" s="8">
        <f>'Data Set'!G32</f>
        <v>4</v>
      </c>
      <c r="I34" s="8">
        <f>'Data Set'!H32</f>
        <v>4</v>
      </c>
      <c r="J34" s="8">
        <f>'Data Set'!I32</f>
        <v>4</v>
      </c>
      <c r="K34" s="8">
        <f>'Data Set'!J32</f>
        <v>3</v>
      </c>
      <c r="L34" s="8">
        <f>'Data Set'!K32</f>
        <v>3</v>
      </c>
      <c r="M34" s="8">
        <f>'Data Set'!L32</f>
        <v>3</v>
      </c>
      <c r="N34" s="8">
        <f>'Data Set'!M32</f>
        <v>3</v>
      </c>
      <c r="O34" s="9">
        <f t="shared" si="0"/>
        <v>0.1024</v>
      </c>
      <c r="P34" s="9">
        <f>$O$34*C34</f>
        <v>0.40960000000000002</v>
      </c>
      <c r="Q34" s="9">
        <f t="shared" ref="Q34:AA34" si="41">$O$34*D34</f>
        <v>0.40960000000000002</v>
      </c>
      <c r="R34" s="9">
        <f t="shared" si="41"/>
        <v>0.40960000000000002</v>
      </c>
      <c r="S34" s="9">
        <f t="shared" si="41"/>
        <v>0.40960000000000002</v>
      </c>
      <c r="T34" s="9">
        <f t="shared" si="41"/>
        <v>0.40960000000000002</v>
      </c>
      <c r="U34" s="9">
        <f t="shared" si="41"/>
        <v>0.40960000000000002</v>
      </c>
      <c r="V34" s="9">
        <f t="shared" si="41"/>
        <v>0.40960000000000002</v>
      </c>
      <c r="W34" s="9">
        <f t="shared" si="41"/>
        <v>0.40960000000000002</v>
      </c>
      <c r="X34" s="9">
        <f t="shared" si="41"/>
        <v>0.30720000000000003</v>
      </c>
      <c r="Y34" s="9">
        <f t="shared" si="41"/>
        <v>0.30720000000000003</v>
      </c>
      <c r="Z34" s="9">
        <f t="shared" si="41"/>
        <v>0.30720000000000003</v>
      </c>
      <c r="AA34" s="9">
        <f t="shared" si="41"/>
        <v>0.30720000000000003</v>
      </c>
      <c r="AQ34" s="23">
        <f t="shared" si="4"/>
        <v>0.1024</v>
      </c>
      <c r="AR34" s="23">
        <f t="shared" si="5"/>
        <v>0.10890000000000001</v>
      </c>
      <c r="AS34" s="23">
        <f t="shared" si="2"/>
        <v>0.12249999999999998</v>
      </c>
      <c r="AT34" s="24">
        <f t="shared" si="6"/>
        <v>0.22966289956790142</v>
      </c>
      <c r="AU34" s="23">
        <f t="shared" si="7"/>
        <v>0.23800942769561245</v>
      </c>
      <c r="AV34" s="23">
        <f t="shared" si="8"/>
        <v>0.28477540814847363</v>
      </c>
      <c r="AW34" s="24">
        <f t="shared" si="9"/>
        <v>0.75244773541198751</v>
      </c>
      <c r="AX34" s="12"/>
      <c r="AY34" s="12"/>
      <c r="AZ34" s="12"/>
      <c r="BA34" s="12"/>
      <c r="BB34" s="12"/>
      <c r="BC34" s="12"/>
    </row>
    <row r="35" spans="2:55" x14ac:dyDescent="0.3">
      <c r="B35" s="8">
        <f>'Matriks partisi awal'!C34</f>
        <v>0.34</v>
      </c>
      <c r="C35" s="8">
        <f>'Data Set'!B33</f>
        <v>3</v>
      </c>
      <c r="D35" s="8">
        <f>'Data Set'!C33</f>
        <v>3</v>
      </c>
      <c r="E35" s="8">
        <f>'Data Set'!D33</f>
        <v>3</v>
      </c>
      <c r="F35" s="8">
        <f>'Data Set'!E33</f>
        <v>3</v>
      </c>
      <c r="G35" s="8">
        <f>'Data Set'!F33</f>
        <v>1</v>
      </c>
      <c r="H35" s="8">
        <f>'Data Set'!G33</f>
        <v>3</v>
      </c>
      <c r="I35" s="8">
        <f>'Data Set'!H33</f>
        <v>3</v>
      </c>
      <c r="J35" s="8">
        <f>'Data Set'!I33</f>
        <v>3</v>
      </c>
      <c r="K35" s="8">
        <f>'Data Set'!J33</f>
        <v>2</v>
      </c>
      <c r="L35" s="8">
        <f>'Data Set'!K33</f>
        <v>3</v>
      </c>
      <c r="M35" s="8">
        <f>'Data Set'!L33</f>
        <v>2</v>
      </c>
      <c r="N35" s="8">
        <f>'Data Set'!M33</f>
        <v>1</v>
      </c>
      <c r="O35" s="9">
        <f t="shared" si="0"/>
        <v>0.11560000000000002</v>
      </c>
      <c r="P35" s="9">
        <f>$O$35*C35</f>
        <v>0.34680000000000005</v>
      </c>
      <c r="Q35" s="9">
        <f t="shared" ref="Q35:AA35" si="42">$O$35*D35</f>
        <v>0.34680000000000005</v>
      </c>
      <c r="R35" s="9">
        <f t="shared" si="42"/>
        <v>0.34680000000000005</v>
      </c>
      <c r="S35" s="9">
        <f t="shared" si="42"/>
        <v>0.34680000000000005</v>
      </c>
      <c r="T35" s="9">
        <f t="shared" si="42"/>
        <v>0.11560000000000002</v>
      </c>
      <c r="U35" s="9">
        <f t="shared" si="42"/>
        <v>0.34680000000000005</v>
      </c>
      <c r="V35" s="9">
        <f t="shared" si="42"/>
        <v>0.34680000000000005</v>
      </c>
      <c r="W35" s="9">
        <f t="shared" si="42"/>
        <v>0.34680000000000005</v>
      </c>
      <c r="X35" s="9">
        <f t="shared" si="42"/>
        <v>0.23120000000000004</v>
      </c>
      <c r="Y35" s="9">
        <f t="shared" si="42"/>
        <v>0.34680000000000005</v>
      </c>
      <c r="Z35" s="9">
        <f t="shared" si="42"/>
        <v>0.23120000000000004</v>
      </c>
      <c r="AA35" s="9">
        <f t="shared" si="42"/>
        <v>0.11560000000000002</v>
      </c>
      <c r="AQ35" s="23">
        <f t="shared" si="4"/>
        <v>0.11560000000000002</v>
      </c>
      <c r="AR35" s="23">
        <f t="shared" si="5"/>
        <v>0.10890000000000001</v>
      </c>
      <c r="AS35" s="23">
        <f t="shared" si="2"/>
        <v>0.10890000000000001</v>
      </c>
      <c r="AT35" s="24">
        <f t="shared" si="6"/>
        <v>2.1600696909836703</v>
      </c>
      <c r="AU35" s="23">
        <f t="shared" si="7"/>
        <v>2.0058657941268216</v>
      </c>
      <c r="AV35" s="23">
        <f t="shared" si="8"/>
        <v>1.9997675659887855</v>
      </c>
      <c r="AW35" s="24">
        <f t="shared" si="9"/>
        <v>6.1657030510992765</v>
      </c>
      <c r="AX35" s="12"/>
      <c r="AY35" s="12"/>
      <c r="AZ35" s="12"/>
      <c r="BA35" s="12"/>
      <c r="BB35" s="12"/>
      <c r="BC35" s="12"/>
    </row>
    <row r="36" spans="2:55" x14ac:dyDescent="0.3">
      <c r="B36" s="8">
        <f>'Matriks partisi awal'!C35</f>
        <v>0.35</v>
      </c>
      <c r="C36" s="8">
        <f>'Data Set'!B34</f>
        <v>4</v>
      </c>
      <c r="D36" s="8">
        <f>'Data Set'!C34</f>
        <v>4</v>
      </c>
      <c r="E36" s="8">
        <f>'Data Set'!D34</f>
        <v>1</v>
      </c>
      <c r="F36" s="8">
        <f>'Data Set'!E34</f>
        <v>5</v>
      </c>
      <c r="G36" s="8">
        <f>'Data Set'!F34</f>
        <v>4</v>
      </c>
      <c r="H36" s="8">
        <f>'Data Set'!G34</f>
        <v>4</v>
      </c>
      <c r="I36" s="8">
        <f>'Data Set'!H34</f>
        <v>4</v>
      </c>
      <c r="J36" s="8">
        <f>'Data Set'!I34</f>
        <v>4</v>
      </c>
      <c r="K36" s="8">
        <f>'Data Set'!J34</f>
        <v>3</v>
      </c>
      <c r="L36" s="8">
        <f>'Data Set'!K34</f>
        <v>3</v>
      </c>
      <c r="M36" s="8">
        <f>'Data Set'!L34</f>
        <v>5</v>
      </c>
      <c r="N36" s="8">
        <f>'Data Set'!M34</f>
        <v>3</v>
      </c>
      <c r="O36" s="9">
        <f t="shared" ref="O36:O53" si="43">B36^2</f>
        <v>0.12249999999999998</v>
      </c>
      <c r="P36" s="9">
        <f>$O$36*C36</f>
        <v>0.48999999999999994</v>
      </c>
      <c r="Q36" s="9">
        <f t="shared" ref="Q36:AA36" si="44">$O$36*D36</f>
        <v>0.48999999999999994</v>
      </c>
      <c r="R36" s="9">
        <f t="shared" si="44"/>
        <v>0.12249999999999998</v>
      </c>
      <c r="S36" s="9">
        <f t="shared" si="44"/>
        <v>0.61249999999999993</v>
      </c>
      <c r="T36" s="9">
        <f t="shared" si="44"/>
        <v>0.48999999999999994</v>
      </c>
      <c r="U36" s="9">
        <f t="shared" si="44"/>
        <v>0.48999999999999994</v>
      </c>
      <c r="V36" s="9">
        <f t="shared" si="44"/>
        <v>0.48999999999999994</v>
      </c>
      <c r="W36" s="9">
        <f t="shared" si="44"/>
        <v>0.48999999999999994</v>
      </c>
      <c r="X36" s="9">
        <f t="shared" si="44"/>
        <v>0.36749999999999994</v>
      </c>
      <c r="Y36" s="9">
        <f t="shared" si="44"/>
        <v>0.36749999999999994</v>
      </c>
      <c r="Z36" s="9">
        <f t="shared" si="44"/>
        <v>0.61249999999999993</v>
      </c>
      <c r="AA36" s="9">
        <f t="shared" si="44"/>
        <v>0.36749999999999994</v>
      </c>
      <c r="AQ36" s="23">
        <f t="shared" ref="AQ36:AQ53" si="45">O36</f>
        <v>0.12249999999999998</v>
      </c>
      <c r="AR36" s="23">
        <f t="shared" ref="AR36:AR53" si="46">O91</f>
        <v>0.10890000000000001</v>
      </c>
      <c r="AS36" s="23">
        <f t="shared" ref="AS36:AS53" si="47">O146</f>
        <v>0.1024</v>
      </c>
      <c r="AT36" s="24">
        <f t="shared" si="6"/>
        <v>1.3710670639420401</v>
      </c>
      <c r="AU36" s="23">
        <f t="shared" si="7"/>
        <v>1.2317602896068234</v>
      </c>
      <c r="AV36" s="23">
        <f t="shared" si="8"/>
        <v>1.1502317156302384</v>
      </c>
      <c r="AW36" s="24">
        <f t="shared" si="9"/>
        <v>3.7530590691791019</v>
      </c>
      <c r="AX36" s="12"/>
      <c r="AY36" s="12"/>
      <c r="AZ36" s="12"/>
      <c r="BA36" s="12"/>
      <c r="BB36" s="12"/>
      <c r="BC36" s="12"/>
    </row>
    <row r="37" spans="2:55" x14ac:dyDescent="0.3">
      <c r="B37" s="8">
        <f>'Matriks partisi awal'!C36</f>
        <v>0.33</v>
      </c>
      <c r="C37" s="8">
        <f>'Data Set'!B35</f>
        <v>4</v>
      </c>
      <c r="D37" s="8">
        <f>'Data Set'!C35</f>
        <v>4</v>
      </c>
      <c r="E37" s="8">
        <f>'Data Set'!D35</f>
        <v>5</v>
      </c>
      <c r="F37" s="8">
        <f>'Data Set'!E35</f>
        <v>3</v>
      </c>
      <c r="G37" s="8">
        <f>'Data Set'!F35</f>
        <v>3</v>
      </c>
      <c r="H37" s="8">
        <f>'Data Set'!G35</f>
        <v>5</v>
      </c>
      <c r="I37" s="8">
        <f>'Data Set'!H35</f>
        <v>4</v>
      </c>
      <c r="J37" s="8">
        <f>'Data Set'!I35</f>
        <v>4</v>
      </c>
      <c r="K37" s="8">
        <f>'Data Set'!J35</f>
        <v>3</v>
      </c>
      <c r="L37" s="8">
        <f>'Data Set'!K35</f>
        <v>2</v>
      </c>
      <c r="M37" s="8">
        <f>'Data Set'!L35</f>
        <v>3</v>
      </c>
      <c r="N37" s="8">
        <f>'Data Set'!M35</f>
        <v>3</v>
      </c>
      <c r="O37" s="9">
        <f t="shared" si="43"/>
        <v>0.10890000000000001</v>
      </c>
      <c r="P37" s="9">
        <f>$O$37*C37</f>
        <v>0.43560000000000004</v>
      </c>
      <c r="Q37" s="9">
        <f t="shared" ref="Q37:AA37" si="48">$O$37*D37</f>
        <v>0.43560000000000004</v>
      </c>
      <c r="R37" s="9">
        <f t="shared" si="48"/>
        <v>0.5445000000000001</v>
      </c>
      <c r="S37" s="9">
        <f t="shared" si="48"/>
        <v>0.32670000000000005</v>
      </c>
      <c r="T37" s="9">
        <f t="shared" si="48"/>
        <v>0.32670000000000005</v>
      </c>
      <c r="U37" s="9">
        <f t="shared" si="48"/>
        <v>0.5445000000000001</v>
      </c>
      <c r="V37" s="9">
        <f t="shared" si="48"/>
        <v>0.43560000000000004</v>
      </c>
      <c r="W37" s="9">
        <f t="shared" si="48"/>
        <v>0.43560000000000004</v>
      </c>
      <c r="X37" s="9">
        <f t="shared" si="48"/>
        <v>0.32670000000000005</v>
      </c>
      <c r="Y37" s="9">
        <f t="shared" si="48"/>
        <v>0.21780000000000002</v>
      </c>
      <c r="Z37" s="9">
        <f t="shared" si="48"/>
        <v>0.32670000000000005</v>
      </c>
      <c r="AA37" s="9">
        <f t="shared" si="48"/>
        <v>0.32670000000000005</v>
      </c>
      <c r="AQ37" s="23">
        <f t="shared" si="45"/>
        <v>0.10890000000000001</v>
      </c>
      <c r="AR37" s="23">
        <f t="shared" si="46"/>
        <v>0.10890000000000001</v>
      </c>
      <c r="AS37" s="23">
        <f t="shared" si="47"/>
        <v>0.11560000000000002</v>
      </c>
      <c r="AT37" s="24">
        <f t="shared" si="6"/>
        <v>0.78802708653392695</v>
      </c>
      <c r="AU37" s="23">
        <f t="shared" si="7"/>
        <v>0.77452217885763708</v>
      </c>
      <c r="AV37" s="23">
        <f t="shared" si="8"/>
        <v>0.84254353588929376</v>
      </c>
      <c r="AW37" s="24">
        <f t="shared" si="9"/>
        <v>2.4050928012808579</v>
      </c>
      <c r="AX37" s="12"/>
      <c r="AY37" s="12"/>
      <c r="AZ37" s="12"/>
      <c r="BA37" s="12"/>
      <c r="BB37" s="12"/>
      <c r="BC37" s="12"/>
    </row>
    <row r="38" spans="2:55" x14ac:dyDescent="0.3">
      <c r="B38" s="8">
        <f>'Matriks partisi awal'!C37</f>
        <v>0.35</v>
      </c>
      <c r="C38" s="8">
        <f>'Data Set'!B36</f>
        <v>5</v>
      </c>
      <c r="D38" s="8">
        <f>'Data Set'!C36</f>
        <v>4</v>
      </c>
      <c r="E38" s="8">
        <f>'Data Set'!D36</f>
        <v>3</v>
      </c>
      <c r="F38" s="8">
        <f>'Data Set'!E36</f>
        <v>5</v>
      </c>
      <c r="G38" s="8">
        <f>'Data Set'!F36</f>
        <v>3</v>
      </c>
      <c r="H38" s="8">
        <f>'Data Set'!G36</f>
        <v>2</v>
      </c>
      <c r="I38" s="8">
        <f>'Data Set'!H36</f>
        <v>4</v>
      </c>
      <c r="J38" s="8">
        <f>'Data Set'!I36</f>
        <v>2</v>
      </c>
      <c r="K38" s="8">
        <f>'Data Set'!J36</f>
        <v>3</v>
      </c>
      <c r="L38" s="8">
        <f>'Data Set'!K36</f>
        <v>5</v>
      </c>
      <c r="M38" s="8">
        <f>'Data Set'!L36</f>
        <v>2</v>
      </c>
      <c r="N38" s="8">
        <f>'Data Set'!M36</f>
        <v>4</v>
      </c>
      <c r="O38" s="9">
        <f t="shared" si="43"/>
        <v>0.12249999999999998</v>
      </c>
      <c r="P38" s="9">
        <f>$O$38*C38</f>
        <v>0.61249999999999993</v>
      </c>
      <c r="Q38" s="9">
        <f t="shared" ref="Q38:AA38" si="49">$O$38*D38</f>
        <v>0.48999999999999994</v>
      </c>
      <c r="R38" s="9">
        <f t="shared" si="49"/>
        <v>0.36749999999999994</v>
      </c>
      <c r="S38" s="9">
        <f t="shared" si="49"/>
        <v>0.61249999999999993</v>
      </c>
      <c r="T38" s="9">
        <f t="shared" si="49"/>
        <v>0.36749999999999994</v>
      </c>
      <c r="U38" s="9">
        <f t="shared" si="49"/>
        <v>0.24499999999999997</v>
      </c>
      <c r="V38" s="9">
        <f t="shared" si="49"/>
        <v>0.48999999999999994</v>
      </c>
      <c r="W38" s="9">
        <f t="shared" si="49"/>
        <v>0.24499999999999997</v>
      </c>
      <c r="X38" s="9">
        <f t="shared" si="49"/>
        <v>0.36749999999999994</v>
      </c>
      <c r="Y38" s="9">
        <f t="shared" si="49"/>
        <v>0.61249999999999993</v>
      </c>
      <c r="Z38" s="9">
        <f t="shared" si="49"/>
        <v>0.24499999999999997</v>
      </c>
      <c r="AA38" s="9">
        <f t="shared" si="49"/>
        <v>0.48999999999999994</v>
      </c>
      <c r="AQ38" s="23">
        <f t="shared" si="45"/>
        <v>0.12249999999999998</v>
      </c>
      <c r="AR38" s="23">
        <f t="shared" si="46"/>
        <v>0.10890000000000001</v>
      </c>
      <c r="AS38" s="23">
        <f t="shared" si="47"/>
        <v>0.1024</v>
      </c>
      <c r="AT38" s="24">
        <f t="shared" si="6"/>
        <v>2.1096518524022509</v>
      </c>
      <c r="AU38" s="23">
        <f t="shared" si="7"/>
        <v>1.8865991103805284</v>
      </c>
      <c r="AV38" s="23">
        <f t="shared" si="8"/>
        <v>1.7754511682726228</v>
      </c>
      <c r="AW38" s="24">
        <f t="shared" si="9"/>
        <v>5.7717021310554024</v>
      </c>
      <c r="AX38" s="12"/>
      <c r="AY38" s="12"/>
      <c r="AZ38" s="12"/>
      <c r="BA38" s="12"/>
      <c r="BB38" s="12"/>
      <c r="BC38" s="12"/>
    </row>
    <row r="39" spans="2:55" x14ac:dyDescent="0.3">
      <c r="B39" s="8">
        <f>'Matriks partisi awal'!C38</f>
        <v>0.32</v>
      </c>
      <c r="C39" s="8">
        <f>'Data Set'!B37</f>
        <v>1</v>
      </c>
      <c r="D39" s="8">
        <f>'Data Set'!C37</f>
        <v>1</v>
      </c>
      <c r="E39" s="8">
        <f>'Data Set'!D37</f>
        <v>1</v>
      </c>
      <c r="F39" s="8">
        <f>'Data Set'!E37</f>
        <v>3</v>
      </c>
      <c r="G39" s="8">
        <f>'Data Set'!F37</f>
        <v>1</v>
      </c>
      <c r="H39" s="8">
        <f>'Data Set'!G37</f>
        <v>2</v>
      </c>
      <c r="I39" s="8">
        <f>'Data Set'!H37</f>
        <v>3</v>
      </c>
      <c r="J39" s="8">
        <f>'Data Set'!I37</f>
        <v>3</v>
      </c>
      <c r="K39" s="8">
        <f>'Data Set'!J37</f>
        <v>3</v>
      </c>
      <c r="L39" s="8">
        <f>'Data Set'!K37</f>
        <v>2</v>
      </c>
      <c r="M39" s="8">
        <f>'Data Set'!L37</f>
        <v>3</v>
      </c>
      <c r="N39" s="8">
        <f>'Data Set'!M37</f>
        <v>3</v>
      </c>
      <c r="O39" s="9">
        <f t="shared" si="43"/>
        <v>0.1024</v>
      </c>
      <c r="P39" s="9">
        <f>$O$39*C39</f>
        <v>0.1024</v>
      </c>
      <c r="Q39" s="9">
        <f t="shared" ref="Q39:AA39" si="50">$O$39*D39</f>
        <v>0.1024</v>
      </c>
      <c r="R39" s="9">
        <f t="shared" si="50"/>
        <v>0.1024</v>
      </c>
      <c r="S39" s="9">
        <f t="shared" si="50"/>
        <v>0.30720000000000003</v>
      </c>
      <c r="T39" s="9">
        <f t="shared" si="50"/>
        <v>0.1024</v>
      </c>
      <c r="U39" s="9">
        <f t="shared" si="50"/>
        <v>0.20480000000000001</v>
      </c>
      <c r="V39" s="9">
        <f t="shared" si="50"/>
        <v>0.30720000000000003</v>
      </c>
      <c r="W39" s="9">
        <f t="shared" si="50"/>
        <v>0.30720000000000003</v>
      </c>
      <c r="X39" s="9">
        <f t="shared" si="50"/>
        <v>0.30720000000000003</v>
      </c>
      <c r="Y39" s="9">
        <f t="shared" si="50"/>
        <v>0.20480000000000001</v>
      </c>
      <c r="Z39" s="9">
        <f t="shared" si="50"/>
        <v>0.30720000000000003</v>
      </c>
      <c r="AA39" s="9">
        <f t="shared" si="50"/>
        <v>0.30720000000000003</v>
      </c>
      <c r="AQ39" s="23">
        <f t="shared" si="45"/>
        <v>0.1024</v>
      </c>
      <c r="AR39" s="23">
        <f t="shared" si="46"/>
        <v>0.10890000000000001</v>
      </c>
      <c r="AS39" s="23">
        <f t="shared" si="47"/>
        <v>0.12249999999999998</v>
      </c>
      <c r="AT39" s="24">
        <f t="shared" si="6"/>
        <v>3.2584455622775459</v>
      </c>
      <c r="AU39" s="23">
        <f t="shared" si="7"/>
        <v>3.4343079271283208</v>
      </c>
      <c r="AV39" s="23">
        <f t="shared" si="8"/>
        <v>3.8033612787697044</v>
      </c>
      <c r="AW39" s="24">
        <f t="shared" si="9"/>
        <v>10.496114768175572</v>
      </c>
      <c r="AX39" s="12"/>
      <c r="AY39" s="12"/>
      <c r="AZ39" s="12"/>
      <c r="BA39" s="12"/>
      <c r="BB39" s="12"/>
      <c r="BC39" s="12"/>
    </row>
    <row r="40" spans="2:55" x14ac:dyDescent="0.3">
      <c r="B40" s="8">
        <f>'Matriks partisi awal'!C39</f>
        <v>0.35</v>
      </c>
      <c r="C40" s="8">
        <f>'Data Set'!B38</f>
        <v>3</v>
      </c>
      <c r="D40" s="8">
        <f>'Data Set'!C38</f>
        <v>3</v>
      </c>
      <c r="E40" s="8">
        <f>'Data Set'!D38</f>
        <v>4</v>
      </c>
      <c r="F40" s="8">
        <f>'Data Set'!E38</f>
        <v>4</v>
      </c>
      <c r="G40" s="8">
        <f>'Data Set'!F38</f>
        <v>3</v>
      </c>
      <c r="H40" s="8">
        <f>'Data Set'!G38</f>
        <v>5</v>
      </c>
      <c r="I40" s="8">
        <f>'Data Set'!H38</f>
        <v>5</v>
      </c>
      <c r="J40" s="8">
        <f>'Data Set'!I38</f>
        <v>5</v>
      </c>
      <c r="K40" s="8">
        <f>'Data Set'!J38</f>
        <v>3</v>
      </c>
      <c r="L40" s="8">
        <f>'Data Set'!K38</f>
        <v>2</v>
      </c>
      <c r="M40" s="8">
        <f>'Data Set'!L38</f>
        <v>3</v>
      </c>
      <c r="N40" s="8">
        <f>'Data Set'!M38</f>
        <v>2</v>
      </c>
      <c r="O40" s="9">
        <f t="shared" si="43"/>
        <v>0.12249999999999998</v>
      </c>
      <c r="P40" s="9">
        <f>$O$40*C40</f>
        <v>0.36749999999999994</v>
      </c>
      <c r="Q40" s="9">
        <f t="shared" ref="Q40:AA40" si="51">$O$40*D40</f>
        <v>0.36749999999999994</v>
      </c>
      <c r="R40" s="9">
        <f t="shared" si="51"/>
        <v>0.48999999999999994</v>
      </c>
      <c r="S40" s="9">
        <f t="shared" si="51"/>
        <v>0.48999999999999994</v>
      </c>
      <c r="T40" s="9">
        <f t="shared" si="51"/>
        <v>0.36749999999999994</v>
      </c>
      <c r="U40" s="9">
        <f t="shared" si="51"/>
        <v>0.61249999999999993</v>
      </c>
      <c r="V40" s="9">
        <f t="shared" si="51"/>
        <v>0.61249999999999993</v>
      </c>
      <c r="W40" s="9">
        <f t="shared" si="51"/>
        <v>0.61249999999999993</v>
      </c>
      <c r="X40" s="9">
        <f t="shared" si="51"/>
        <v>0.36749999999999994</v>
      </c>
      <c r="Y40" s="9">
        <f t="shared" si="51"/>
        <v>0.24499999999999997</v>
      </c>
      <c r="Z40" s="9">
        <f t="shared" si="51"/>
        <v>0.36749999999999994</v>
      </c>
      <c r="AA40" s="9">
        <f t="shared" si="51"/>
        <v>0.24499999999999997</v>
      </c>
      <c r="AQ40" s="23">
        <f t="shared" si="45"/>
        <v>0.12249999999999998</v>
      </c>
      <c r="AR40" s="23">
        <f t="shared" si="46"/>
        <v>0.10890000000000001</v>
      </c>
      <c r="AS40" s="23">
        <f t="shared" si="47"/>
        <v>0.1024</v>
      </c>
      <c r="AT40" s="24">
        <f t="shared" si="6"/>
        <v>1.2164392428363742</v>
      </c>
      <c r="AU40" s="23">
        <f t="shared" si="7"/>
        <v>1.06359362782005</v>
      </c>
      <c r="AV40" s="23">
        <f t="shared" si="8"/>
        <v>1.0071498979483506</v>
      </c>
      <c r="AW40" s="24">
        <f t="shared" si="9"/>
        <v>3.287182768604775</v>
      </c>
      <c r="AX40" s="12"/>
      <c r="AY40" s="12"/>
      <c r="AZ40" s="12"/>
      <c r="BA40" s="12"/>
      <c r="BB40" s="12"/>
      <c r="BC40" s="12"/>
    </row>
    <row r="41" spans="2:55" x14ac:dyDescent="0.3">
      <c r="B41" s="8">
        <f>'Matriks partisi awal'!C40</f>
        <v>0.36</v>
      </c>
      <c r="C41" s="8">
        <f>'Data Set'!B39</f>
        <v>4</v>
      </c>
      <c r="D41" s="8">
        <f>'Data Set'!C39</f>
        <v>4</v>
      </c>
      <c r="E41" s="8">
        <f>'Data Set'!D39</f>
        <v>4</v>
      </c>
      <c r="F41" s="8">
        <f>'Data Set'!E39</f>
        <v>4</v>
      </c>
      <c r="G41" s="8">
        <f>'Data Set'!F39</f>
        <v>4</v>
      </c>
      <c r="H41" s="8">
        <f>'Data Set'!G39</f>
        <v>4</v>
      </c>
      <c r="I41" s="8">
        <f>'Data Set'!H39</f>
        <v>4</v>
      </c>
      <c r="J41" s="8">
        <f>'Data Set'!I39</f>
        <v>4</v>
      </c>
      <c r="K41" s="8">
        <f>'Data Set'!J39</f>
        <v>4</v>
      </c>
      <c r="L41" s="8">
        <f>'Data Set'!K39</f>
        <v>3</v>
      </c>
      <c r="M41" s="8">
        <f>'Data Set'!L39</f>
        <v>4</v>
      </c>
      <c r="N41" s="8">
        <f>'Data Set'!M39</f>
        <v>4</v>
      </c>
      <c r="O41" s="9">
        <f t="shared" si="43"/>
        <v>0.12959999999999999</v>
      </c>
      <c r="P41" s="9">
        <f>$O$41*C41</f>
        <v>0.51839999999999997</v>
      </c>
      <c r="Q41" s="9">
        <f t="shared" ref="Q41:AA41" si="52">$O$41*D41</f>
        <v>0.51839999999999997</v>
      </c>
      <c r="R41" s="9">
        <f t="shared" si="52"/>
        <v>0.51839999999999997</v>
      </c>
      <c r="S41" s="9">
        <f t="shared" si="52"/>
        <v>0.51839999999999997</v>
      </c>
      <c r="T41" s="9">
        <f t="shared" si="52"/>
        <v>0.51839999999999997</v>
      </c>
      <c r="U41" s="9">
        <f t="shared" si="52"/>
        <v>0.51839999999999997</v>
      </c>
      <c r="V41" s="9">
        <f t="shared" si="52"/>
        <v>0.51839999999999997</v>
      </c>
      <c r="W41" s="9">
        <f t="shared" si="52"/>
        <v>0.51839999999999997</v>
      </c>
      <c r="X41" s="9">
        <f t="shared" si="52"/>
        <v>0.51839999999999997</v>
      </c>
      <c r="Y41" s="9">
        <f t="shared" si="52"/>
        <v>0.38879999999999998</v>
      </c>
      <c r="Z41" s="9">
        <f t="shared" si="52"/>
        <v>0.51839999999999997</v>
      </c>
      <c r="AA41" s="9">
        <f t="shared" si="52"/>
        <v>0.51839999999999997</v>
      </c>
      <c r="AQ41" s="23">
        <f t="shared" si="45"/>
        <v>0.12959999999999999</v>
      </c>
      <c r="AR41" s="23">
        <f t="shared" si="46"/>
        <v>0.10890000000000001</v>
      </c>
      <c r="AS41" s="23">
        <f t="shared" si="47"/>
        <v>9.6100000000000005E-2</v>
      </c>
      <c r="AT41" s="24">
        <f t="shared" si="6"/>
        <v>0.31563628388236847</v>
      </c>
      <c r="AU41" s="23">
        <f t="shared" si="7"/>
        <v>0.27132151641207874</v>
      </c>
      <c r="AV41" s="23">
        <f t="shared" si="8"/>
        <v>0.24367049070700345</v>
      </c>
      <c r="AW41" s="24">
        <f t="shared" si="9"/>
        <v>0.83062829100145064</v>
      </c>
      <c r="AX41" s="12"/>
      <c r="AY41" s="12"/>
      <c r="AZ41" s="12"/>
      <c r="BA41" s="12"/>
      <c r="BB41" s="12"/>
      <c r="BC41" s="12"/>
    </row>
    <row r="42" spans="2:55" x14ac:dyDescent="0.3">
      <c r="B42" s="8">
        <f>'Matriks partisi awal'!C41</f>
        <v>0.31</v>
      </c>
      <c r="C42" s="8">
        <f>'Data Set'!B40</f>
        <v>3</v>
      </c>
      <c r="D42" s="8">
        <f>'Data Set'!C40</f>
        <v>5</v>
      </c>
      <c r="E42" s="8">
        <f>'Data Set'!D40</f>
        <v>3</v>
      </c>
      <c r="F42" s="8">
        <f>'Data Set'!E40</f>
        <v>3</v>
      </c>
      <c r="G42" s="8">
        <f>'Data Set'!F40</f>
        <v>3</v>
      </c>
      <c r="H42" s="8">
        <f>'Data Set'!G40</f>
        <v>3</v>
      </c>
      <c r="I42" s="8">
        <f>'Data Set'!H40</f>
        <v>3</v>
      </c>
      <c r="J42" s="8">
        <f>'Data Set'!I40</f>
        <v>3</v>
      </c>
      <c r="K42" s="8">
        <f>'Data Set'!J40</f>
        <v>3</v>
      </c>
      <c r="L42" s="8">
        <f>'Data Set'!K40</f>
        <v>3</v>
      </c>
      <c r="M42" s="8">
        <f>'Data Set'!L40</f>
        <v>3</v>
      </c>
      <c r="N42" s="8">
        <f>'Data Set'!M40</f>
        <v>3</v>
      </c>
      <c r="O42" s="9">
        <f t="shared" si="43"/>
        <v>9.6100000000000005E-2</v>
      </c>
      <c r="P42" s="9">
        <f>$O$42*C42</f>
        <v>0.2883</v>
      </c>
      <c r="Q42" s="9">
        <f t="shared" ref="Q42:AA42" si="53">$O$42*D42</f>
        <v>0.48050000000000004</v>
      </c>
      <c r="R42" s="9">
        <f t="shared" si="53"/>
        <v>0.2883</v>
      </c>
      <c r="S42" s="9">
        <f t="shared" si="53"/>
        <v>0.2883</v>
      </c>
      <c r="T42" s="9">
        <f t="shared" si="53"/>
        <v>0.2883</v>
      </c>
      <c r="U42" s="9">
        <f t="shared" si="53"/>
        <v>0.2883</v>
      </c>
      <c r="V42" s="9">
        <f t="shared" si="53"/>
        <v>0.2883</v>
      </c>
      <c r="W42" s="9">
        <f t="shared" si="53"/>
        <v>0.2883</v>
      </c>
      <c r="X42" s="9">
        <f t="shared" si="53"/>
        <v>0.2883</v>
      </c>
      <c r="Y42" s="9">
        <f t="shared" si="53"/>
        <v>0.2883</v>
      </c>
      <c r="Z42" s="9">
        <f t="shared" si="53"/>
        <v>0.2883</v>
      </c>
      <c r="AA42" s="9">
        <f t="shared" si="53"/>
        <v>0.2883</v>
      </c>
      <c r="AQ42" s="23">
        <f t="shared" si="45"/>
        <v>9.6100000000000005E-2</v>
      </c>
      <c r="AR42" s="23">
        <f t="shared" si="46"/>
        <v>0.12959999999999999</v>
      </c>
      <c r="AS42" s="23">
        <f t="shared" si="47"/>
        <v>0.10890000000000001</v>
      </c>
      <c r="AT42" s="24">
        <f t="shared" si="6"/>
        <v>0.51647501813859864</v>
      </c>
      <c r="AU42" s="23">
        <f t="shared" si="7"/>
        <v>0.67618226565440531</v>
      </c>
      <c r="AV42" s="23">
        <f t="shared" si="8"/>
        <v>0.57512248689139411</v>
      </c>
      <c r="AW42" s="24">
        <f t="shared" si="9"/>
        <v>1.7677797706843981</v>
      </c>
      <c r="AX42" s="12"/>
      <c r="AY42" s="12"/>
      <c r="AZ42" s="12"/>
      <c r="BA42" s="12"/>
      <c r="BB42" s="12"/>
      <c r="BC42" s="12"/>
    </row>
    <row r="43" spans="2:55" x14ac:dyDescent="0.3">
      <c r="B43" s="8">
        <f>'Matriks partisi awal'!C42</f>
        <v>0.35</v>
      </c>
      <c r="C43" s="8">
        <f>'Data Set'!B41</f>
        <v>3</v>
      </c>
      <c r="D43" s="8">
        <f>'Data Set'!C41</f>
        <v>5</v>
      </c>
      <c r="E43" s="8">
        <f>'Data Set'!D41</f>
        <v>3</v>
      </c>
      <c r="F43" s="8">
        <f>'Data Set'!E41</f>
        <v>3</v>
      </c>
      <c r="G43" s="8">
        <f>'Data Set'!F41</f>
        <v>3</v>
      </c>
      <c r="H43" s="8">
        <f>'Data Set'!G41</f>
        <v>3</v>
      </c>
      <c r="I43" s="8">
        <f>'Data Set'!H41</f>
        <v>3</v>
      </c>
      <c r="J43" s="8">
        <f>'Data Set'!I41</f>
        <v>3</v>
      </c>
      <c r="K43" s="8">
        <f>'Data Set'!J41</f>
        <v>3</v>
      </c>
      <c r="L43" s="8">
        <f>'Data Set'!K41</f>
        <v>3</v>
      </c>
      <c r="M43" s="8">
        <f>'Data Set'!L41</f>
        <v>3</v>
      </c>
      <c r="N43" s="8">
        <f>'Data Set'!M41</f>
        <v>3</v>
      </c>
      <c r="O43" s="9">
        <f t="shared" si="43"/>
        <v>0.12249999999999998</v>
      </c>
      <c r="P43" s="9">
        <f>$O$43*C43</f>
        <v>0.36749999999999994</v>
      </c>
      <c r="Q43" s="9">
        <f t="shared" ref="Q43:AA43" si="54">$O$43*D43</f>
        <v>0.61249999999999993</v>
      </c>
      <c r="R43" s="9">
        <f t="shared" si="54"/>
        <v>0.36749999999999994</v>
      </c>
      <c r="S43" s="9">
        <f t="shared" si="54"/>
        <v>0.36749999999999994</v>
      </c>
      <c r="T43" s="9">
        <f t="shared" si="54"/>
        <v>0.36749999999999994</v>
      </c>
      <c r="U43" s="9">
        <f t="shared" si="54"/>
        <v>0.36749999999999994</v>
      </c>
      <c r="V43" s="9">
        <f t="shared" si="54"/>
        <v>0.36749999999999994</v>
      </c>
      <c r="W43" s="9">
        <f t="shared" si="54"/>
        <v>0.36749999999999994</v>
      </c>
      <c r="X43" s="9">
        <f t="shared" si="54"/>
        <v>0.36749999999999994</v>
      </c>
      <c r="Y43" s="9">
        <f t="shared" si="54"/>
        <v>0.36749999999999994</v>
      </c>
      <c r="Z43" s="9">
        <f t="shared" si="54"/>
        <v>0.36749999999999994</v>
      </c>
      <c r="AA43" s="9">
        <f t="shared" si="54"/>
        <v>0.36749999999999994</v>
      </c>
      <c r="AQ43" s="23">
        <f t="shared" si="45"/>
        <v>0.12249999999999998</v>
      </c>
      <c r="AR43" s="23">
        <f t="shared" si="46"/>
        <v>0.10890000000000001</v>
      </c>
      <c r="AS43" s="23">
        <f t="shared" si="47"/>
        <v>0.1024</v>
      </c>
      <c r="AT43" s="24">
        <f t="shared" si="6"/>
        <v>0.65835785350653819</v>
      </c>
      <c r="AU43" s="23">
        <f t="shared" si="7"/>
        <v>0.56818093155682681</v>
      </c>
      <c r="AV43" s="23">
        <f t="shared" si="8"/>
        <v>0.5407946984176194</v>
      </c>
      <c r="AW43" s="24">
        <f t="shared" si="9"/>
        <v>1.7673334834809844</v>
      </c>
      <c r="AX43" s="12"/>
      <c r="AY43" s="12"/>
      <c r="AZ43" s="12"/>
      <c r="BA43" s="12"/>
      <c r="BB43" s="12"/>
      <c r="BC43" s="12"/>
    </row>
    <row r="44" spans="2:55" x14ac:dyDescent="0.3">
      <c r="B44" s="8">
        <f>'Matriks partisi awal'!C43</f>
        <v>0.35</v>
      </c>
      <c r="C44" s="8">
        <f>'Data Set'!B42</f>
        <v>3</v>
      </c>
      <c r="D44" s="8">
        <f>'Data Set'!C42</f>
        <v>3</v>
      </c>
      <c r="E44" s="8">
        <f>'Data Set'!D42</f>
        <v>3</v>
      </c>
      <c r="F44" s="8">
        <f>'Data Set'!E42</f>
        <v>4</v>
      </c>
      <c r="G44" s="8">
        <f>'Data Set'!F42</f>
        <v>3</v>
      </c>
      <c r="H44" s="8">
        <f>'Data Set'!G42</f>
        <v>3</v>
      </c>
      <c r="I44" s="8">
        <f>'Data Set'!H42</f>
        <v>4</v>
      </c>
      <c r="J44" s="8">
        <f>'Data Set'!I42</f>
        <v>5</v>
      </c>
      <c r="K44" s="8">
        <f>'Data Set'!J42</f>
        <v>4</v>
      </c>
      <c r="L44" s="8">
        <f>'Data Set'!K42</f>
        <v>3</v>
      </c>
      <c r="M44" s="8">
        <f>'Data Set'!L42</f>
        <v>4</v>
      </c>
      <c r="N44" s="8">
        <f>'Data Set'!M42</f>
        <v>4</v>
      </c>
      <c r="O44" s="9">
        <f t="shared" si="43"/>
        <v>0.12249999999999998</v>
      </c>
      <c r="P44" s="9">
        <f>$O$44*C44</f>
        <v>0.36749999999999994</v>
      </c>
      <c r="Q44" s="9">
        <f t="shared" ref="Q44:AA44" si="55">$O$44*D44</f>
        <v>0.36749999999999994</v>
      </c>
      <c r="R44" s="9">
        <f t="shared" si="55"/>
        <v>0.36749999999999994</v>
      </c>
      <c r="S44" s="9">
        <f t="shared" si="55"/>
        <v>0.48999999999999994</v>
      </c>
      <c r="T44" s="9">
        <f t="shared" si="55"/>
        <v>0.36749999999999994</v>
      </c>
      <c r="U44" s="9">
        <f t="shared" si="55"/>
        <v>0.36749999999999994</v>
      </c>
      <c r="V44" s="9">
        <f t="shared" si="55"/>
        <v>0.48999999999999994</v>
      </c>
      <c r="W44" s="9">
        <f t="shared" si="55"/>
        <v>0.61249999999999993</v>
      </c>
      <c r="X44" s="9">
        <f t="shared" si="55"/>
        <v>0.48999999999999994</v>
      </c>
      <c r="Y44" s="9">
        <f t="shared" si="55"/>
        <v>0.36749999999999994</v>
      </c>
      <c r="Z44" s="9">
        <f t="shared" si="55"/>
        <v>0.48999999999999994</v>
      </c>
      <c r="AA44" s="9">
        <f t="shared" si="55"/>
        <v>0.48999999999999994</v>
      </c>
      <c r="AQ44" s="23">
        <f t="shared" si="45"/>
        <v>0.12249999999999998</v>
      </c>
      <c r="AR44" s="23">
        <f t="shared" si="46"/>
        <v>5.2900000000000003E-2</v>
      </c>
      <c r="AS44" s="23">
        <f t="shared" si="47"/>
        <v>0.17639999999999997</v>
      </c>
      <c r="AT44" s="24">
        <f t="shared" si="6"/>
        <v>0.52862063906799783</v>
      </c>
      <c r="AU44" s="23">
        <f t="shared" si="7"/>
        <v>0.22837346755321059</v>
      </c>
      <c r="AV44" s="23">
        <f t="shared" si="8"/>
        <v>0.71854781388085187</v>
      </c>
      <c r="AW44" s="24">
        <f t="shared" si="9"/>
        <v>1.4755419205020603</v>
      </c>
      <c r="AX44" s="12"/>
      <c r="AY44" s="12"/>
      <c r="AZ44" s="12"/>
      <c r="BA44" s="12"/>
      <c r="BB44" s="12"/>
      <c r="BC44" s="12"/>
    </row>
    <row r="45" spans="2:55" x14ac:dyDescent="0.3">
      <c r="B45" s="8">
        <f>'Matriks partisi awal'!C44</f>
        <v>0.33</v>
      </c>
      <c r="C45" s="8">
        <f>'Data Set'!B43</f>
        <v>4</v>
      </c>
      <c r="D45" s="8">
        <f>'Data Set'!C43</f>
        <v>4</v>
      </c>
      <c r="E45" s="8">
        <f>'Data Set'!D43</f>
        <v>4</v>
      </c>
      <c r="F45" s="8">
        <f>'Data Set'!E43</f>
        <v>3</v>
      </c>
      <c r="G45" s="8">
        <f>'Data Set'!F43</f>
        <v>3</v>
      </c>
      <c r="H45" s="8">
        <f>'Data Set'!G43</f>
        <v>4</v>
      </c>
      <c r="I45" s="8">
        <f>'Data Set'!H43</f>
        <v>3</v>
      </c>
      <c r="J45" s="8">
        <f>'Data Set'!I43</f>
        <v>4</v>
      </c>
      <c r="K45" s="8">
        <f>'Data Set'!J43</f>
        <v>4</v>
      </c>
      <c r="L45" s="8">
        <f>'Data Set'!K43</f>
        <v>3</v>
      </c>
      <c r="M45" s="8">
        <f>'Data Set'!L43</f>
        <v>4</v>
      </c>
      <c r="N45" s="8">
        <f>'Data Set'!M43</f>
        <v>4</v>
      </c>
      <c r="O45" s="9">
        <f t="shared" si="43"/>
        <v>0.10890000000000001</v>
      </c>
      <c r="P45" s="9">
        <f>$O$45*C45</f>
        <v>0.43560000000000004</v>
      </c>
      <c r="Q45" s="9">
        <f t="shared" ref="Q45:AA45" si="56">$O$45*D45</f>
        <v>0.43560000000000004</v>
      </c>
      <c r="R45" s="9">
        <f t="shared" si="56"/>
        <v>0.43560000000000004</v>
      </c>
      <c r="S45" s="9">
        <f t="shared" si="56"/>
        <v>0.32670000000000005</v>
      </c>
      <c r="T45" s="9">
        <f t="shared" si="56"/>
        <v>0.32670000000000005</v>
      </c>
      <c r="U45" s="9">
        <f t="shared" si="56"/>
        <v>0.43560000000000004</v>
      </c>
      <c r="V45" s="9">
        <f t="shared" si="56"/>
        <v>0.32670000000000005</v>
      </c>
      <c r="W45" s="9">
        <f t="shared" si="56"/>
        <v>0.43560000000000004</v>
      </c>
      <c r="X45" s="9">
        <f t="shared" si="56"/>
        <v>0.43560000000000004</v>
      </c>
      <c r="Y45" s="9">
        <f t="shared" si="56"/>
        <v>0.32670000000000005</v>
      </c>
      <c r="Z45" s="9">
        <f t="shared" si="56"/>
        <v>0.43560000000000004</v>
      </c>
      <c r="AA45" s="9">
        <f t="shared" si="56"/>
        <v>0.43560000000000004</v>
      </c>
      <c r="AQ45" s="23">
        <f t="shared" si="45"/>
        <v>0.10890000000000001</v>
      </c>
      <c r="AR45" s="23">
        <f t="shared" si="46"/>
        <v>0.12249999999999998</v>
      </c>
      <c r="AS45" s="23">
        <f t="shared" si="47"/>
        <v>0.1024</v>
      </c>
      <c r="AT45" s="24">
        <f t="shared" si="6"/>
        <v>0.31349020683208378</v>
      </c>
      <c r="AU45" s="23">
        <f t="shared" si="7"/>
        <v>0.35637463255311236</v>
      </c>
      <c r="AV45" s="23">
        <f t="shared" si="8"/>
        <v>0.29421854678526183</v>
      </c>
      <c r="AW45" s="24">
        <f t="shared" si="9"/>
        <v>0.96408338617045797</v>
      </c>
      <c r="AX45" s="12"/>
      <c r="AY45" s="12"/>
      <c r="AZ45" s="12"/>
      <c r="BA45" s="12"/>
      <c r="BB45" s="12"/>
      <c r="BC45" s="12"/>
    </row>
    <row r="46" spans="2:55" x14ac:dyDescent="0.3">
      <c r="B46" s="8">
        <f>'Matriks partisi awal'!C45</f>
        <v>0.31</v>
      </c>
      <c r="C46" s="8">
        <f>'Data Set'!B44</f>
        <v>5</v>
      </c>
      <c r="D46" s="8">
        <f>'Data Set'!C44</f>
        <v>5</v>
      </c>
      <c r="E46" s="8">
        <f>'Data Set'!D44</f>
        <v>4</v>
      </c>
      <c r="F46" s="8">
        <f>'Data Set'!E44</f>
        <v>4</v>
      </c>
      <c r="G46" s="8">
        <f>'Data Set'!F44</f>
        <v>5</v>
      </c>
      <c r="H46" s="8">
        <f>'Data Set'!G44</f>
        <v>5</v>
      </c>
      <c r="I46" s="8">
        <f>'Data Set'!H44</f>
        <v>5</v>
      </c>
      <c r="J46" s="8">
        <f>'Data Set'!I44</f>
        <v>5</v>
      </c>
      <c r="K46" s="8">
        <f>'Data Set'!J44</f>
        <v>5</v>
      </c>
      <c r="L46" s="8">
        <f>'Data Set'!K44</f>
        <v>5</v>
      </c>
      <c r="M46" s="8">
        <f>'Data Set'!L44</f>
        <v>4</v>
      </c>
      <c r="N46" s="8">
        <f>'Data Set'!M44</f>
        <v>5</v>
      </c>
      <c r="O46" s="9">
        <f t="shared" si="43"/>
        <v>9.6100000000000005E-2</v>
      </c>
      <c r="P46" s="9">
        <f>$O$46*C46</f>
        <v>0.48050000000000004</v>
      </c>
      <c r="Q46" s="9">
        <f t="shared" ref="Q46:AA46" si="57">$O$46*D46</f>
        <v>0.48050000000000004</v>
      </c>
      <c r="R46" s="9">
        <f t="shared" si="57"/>
        <v>0.38440000000000002</v>
      </c>
      <c r="S46" s="9">
        <f t="shared" si="57"/>
        <v>0.38440000000000002</v>
      </c>
      <c r="T46" s="9">
        <f t="shared" si="57"/>
        <v>0.48050000000000004</v>
      </c>
      <c r="U46" s="9">
        <f t="shared" si="57"/>
        <v>0.48050000000000004</v>
      </c>
      <c r="V46" s="9">
        <f t="shared" si="57"/>
        <v>0.48050000000000004</v>
      </c>
      <c r="W46" s="9">
        <f t="shared" si="57"/>
        <v>0.48050000000000004</v>
      </c>
      <c r="X46" s="9">
        <f t="shared" si="57"/>
        <v>0.48050000000000004</v>
      </c>
      <c r="Y46" s="9">
        <f t="shared" si="57"/>
        <v>0.48050000000000004</v>
      </c>
      <c r="Z46" s="9">
        <f t="shared" si="57"/>
        <v>0.38440000000000002</v>
      </c>
      <c r="AA46" s="9">
        <f t="shared" si="57"/>
        <v>0.48050000000000004</v>
      </c>
      <c r="AQ46" s="23">
        <f t="shared" si="45"/>
        <v>9.6100000000000005E-2</v>
      </c>
      <c r="AR46" s="23">
        <f t="shared" si="46"/>
        <v>0.10890000000000001</v>
      </c>
      <c r="AS46" s="23">
        <f t="shared" si="47"/>
        <v>0.12959999999999999</v>
      </c>
      <c r="AT46" s="24">
        <f t="shared" si="6"/>
        <v>1.9983742934509021</v>
      </c>
      <c r="AU46" s="23">
        <f t="shared" si="7"/>
        <v>2.2982373638666065</v>
      </c>
      <c r="AV46" s="23">
        <f t="shared" si="8"/>
        <v>2.7543681265824316</v>
      </c>
      <c r="AW46" s="24">
        <f t="shared" si="9"/>
        <v>7.0509797838999404</v>
      </c>
      <c r="AX46" s="12"/>
      <c r="AY46" s="12"/>
      <c r="AZ46" s="12"/>
      <c r="BA46" s="12"/>
      <c r="BB46" s="12"/>
      <c r="BC46" s="12"/>
    </row>
    <row r="47" spans="2:55" x14ac:dyDescent="0.3">
      <c r="B47" s="8">
        <f>'Matriks partisi awal'!C46</f>
        <v>0.35</v>
      </c>
      <c r="C47" s="8">
        <f>'Data Set'!B45</f>
        <v>4</v>
      </c>
      <c r="D47" s="8">
        <f>'Data Set'!C45</f>
        <v>4</v>
      </c>
      <c r="E47" s="8">
        <f>'Data Set'!D45</f>
        <v>4</v>
      </c>
      <c r="F47" s="8">
        <f>'Data Set'!E45</f>
        <v>4</v>
      </c>
      <c r="G47" s="8">
        <f>'Data Set'!F45</f>
        <v>3</v>
      </c>
      <c r="H47" s="8">
        <f>'Data Set'!G45</f>
        <v>4</v>
      </c>
      <c r="I47" s="8">
        <f>'Data Set'!H45</f>
        <v>3</v>
      </c>
      <c r="J47" s="8">
        <f>'Data Set'!I45</f>
        <v>3</v>
      </c>
      <c r="K47" s="8">
        <f>'Data Set'!J45</f>
        <v>3</v>
      </c>
      <c r="L47" s="8">
        <f>'Data Set'!K45</f>
        <v>3</v>
      </c>
      <c r="M47" s="8">
        <f>'Data Set'!L45</f>
        <v>4</v>
      </c>
      <c r="N47" s="8">
        <f>'Data Set'!M45</f>
        <v>4</v>
      </c>
      <c r="O47" s="9">
        <f t="shared" si="43"/>
        <v>0.12249999999999998</v>
      </c>
      <c r="P47" s="9">
        <f>$O$47*C47</f>
        <v>0.48999999999999994</v>
      </c>
      <c r="Q47" s="9">
        <f t="shared" ref="Q47:AA47" si="58">$O$47*D47</f>
        <v>0.48999999999999994</v>
      </c>
      <c r="R47" s="9">
        <f t="shared" si="58"/>
        <v>0.48999999999999994</v>
      </c>
      <c r="S47" s="9">
        <f t="shared" si="58"/>
        <v>0.48999999999999994</v>
      </c>
      <c r="T47" s="9">
        <f t="shared" si="58"/>
        <v>0.36749999999999994</v>
      </c>
      <c r="U47" s="9">
        <f t="shared" si="58"/>
        <v>0.48999999999999994</v>
      </c>
      <c r="V47" s="9">
        <f t="shared" si="58"/>
        <v>0.36749999999999994</v>
      </c>
      <c r="W47" s="9">
        <f t="shared" si="58"/>
        <v>0.36749999999999994</v>
      </c>
      <c r="X47" s="9">
        <f t="shared" si="58"/>
        <v>0.36749999999999994</v>
      </c>
      <c r="Y47" s="9">
        <f t="shared" si="58"/>
        <v>0.36749999999999994</v>
      </c>
      <c r="Z47" s="9">
        <f t="shared" si="58"/>
        <v>0.48999999999999994</v>
      </c>
      <c r="AA47" s="9">
        <f t="shared" si="58"/>
        <v>0.48999999999999994</v>
      </c>
      <c r="AQ47" s="23">
        <f t="shared" si="45"/>
        <v>0.12249999999999998</v>
      </c>
      <c r="AR47" s="23">
        <f t="shared" si="46"/>
        <v>0.10890000000000001</v>
      </c>
      <c r="AS47" s="23">
        <f t="shared" si="47"/>
        <v>0.1024</v>
      </c>
      <c r="AT47" s="24">
        <f t="shared" si="6"/>
        <v>0.32265171436650042</v>
      </c>
      <c r="AU47" s="23">
        <f t="shared" si="7"/>
        <v>0.29347776206592258</v>
      </c>
      <c r="AV47" s="23">
        <f t="shared" si="8"/>
        <v>0.28133994432526871</v>
      </c>
      <c r="AW47" s="24">
        <f t="shared" si="9"/>
        <v>0.89746942075769165</v>
      </c>
      <c r="AX47" s="12"/>
      <c r="AY47" s="12"/>
      <c r="AZ47" s="12"/>
      <c r="BA47" s="12"/>
      <c r="BB47" s="12"/>
      <c r="BC47" s="12"/>
    </row>
    <row r="48" spans="2:55" x14ac:dyDescent="0.3">
      <c r="B48" s="8">
        <f>'Matriks partisi awal'!C47</f>
        <v>0.35</v>
      </c>
      <c r="C48" s="8">
        <f>'Data Set'!B46</f>
        <v>4</v>
      </c>
      <c r="D48" s="8">
        <f>'Data Set'!C46</f>
        <v>4</v>
      </c>
      <c r="E48" s="8">
        <f>'Data Set'!D46</f>
        <v>3</v>
      </c>
      <c r="F48" s="8">
        <f>'Data Set'!E46</f>
        <v>4</v>
      </c>
      <c r="G48" s="8">
        <f>'Data Set'!F46</f>
        <v>3</v>
      </c>
      <c r="H48" s="8">
        <f>'Data Set'!G46</f>
        <v>4</v>
      </c>
      <c r="I48" s="8">
        <f>'Data Set'!H46</f>
        <v>4</v>
      </c>
      <c r="J48" s="8">
        <f>'Data Set'!I46</f>
        <v>4</v>
      </c>
      <c r="K48" s="8">
        <f>'Data Set'!J46</f>
        <v>4</v>
      </c>
      <c r="L48" s="8">
        <f>'Data Set'!K46</f>
        <v>4</v>
      </c>
      <c r="M48" s="8">
        <f>'Data Set'!L46</f>
        <v>4</v>
      </c>
      <c r="N48" s="8">
        <f>'Data Set'!M46</f>
        <v>4</v>
      </c>
      <c r="O48" s="9">
        <f t="shared" si="43"/>
        <v>0.12249999999999998</v>
      </c>
      <c r="P48" s="9">
        <f>$O$48*C48</f>
        <v>0.48999999999999994</v>
      </c>
      <c r="Q48" s="9">
        <f t="shared" ref="Q48:AA48" si="59">$O$48*D48</f>
        <v>0.48999999999999994</v>
      </c>
      <c r="R48" s="9">
        <f t="shared" si="59"/>
        <v>0.36749999999999994</v>
      </c>
      <c r="S48" s="9">
        <f t="shared" si="59"/>
        <v>0.48999999999999994</v>
      </c>
      <c r="T48" s="9">
        <f t="shared" si="59"/>
        <v>0.36749999999999994</v>
      </c>
      <c r="U48" s="9">
        <f t="shared" si="59"/>
        <v>0.48999999999999994</v>
      </c>
      <c r="V48" s="9">
        <f t="shared" si="59"/>
        <v>0.48999999999999994</v>
      </c>
      <c r="W48" s="9">
        <f t="shared" si="59"/>
        <v>0.48999999999999994</v>
      </c>
      <c r="X48" s="9">
        <f t="shared" si="59"/>
        <v>0.48999999999999994</v>
      </c>
      <c r="Y48" s="9">
        <f t="shared" si="59"/>
        <v>0.48999999999999994</v>
      </c>
      <c r="Z48" s="9">
        <f t="shared" si="59"/>
        <v>0.48999999999999994</v>
      </c>
      <c r="AA48" s="9">
        <f t="shared" si="59"/>
        <v>0.48999999999999994</v>
      </c>
      <c r="AQ48" s="23">
        <f t="shared" si="45"/>
        <v>0.12249999999999998</v>
      </c>
      <c r="AR48" s="23">
        <f t="shared" si="46"/>
        <v>0.10890000000000001</v>
      </c>
      <c r="AS48" s="23">
        <f t="shared" si="47"/>
        <v>0.1024</v>
      </c>
      <c r="AT48" s="24">
        <f t="shared" si="6"/>
        <v>0.31941356818663924</v>
      </c>
      <c r="AU48" s="23">
        <f t="shared" si="7"/>
        <v>0.30002619013019127</v>
      </c>
      <c r="AV48" s="23">
        <f t="shared" si="8"/>
        <v>0.27614608147629632</v>
      </c>
      <c r="AW48" s="24">
        <f t="shared" si="9"/>
        <v>0.89558583979312689</v>
      </c>
      <c r="AX48" s="12"/>
      <c r="AY48" s="12"/>
      <c r="AZ48" s="12"/>
      <c r="BA48" s="12"/>
      <c r="BB48" s="12"/>
      <c r="BC48" s="12"/>
    </row>
    <row r="49" spans="2:55" x14ac:dyDescent="0.3">
      <c r="B49" s="8">
        <f>'Matriks partisi awal'!C48</f>
        <v>0.34</v>
      </c>
      <c r="C49" s="8">
        <f>'Data Set'!B47</f>
        <v>5</v>
      </c>
      <c r="D49" s="8">
        <f>'Data Set'!C47</f>
        <v>3</v>
      </c>
      <c r="E49" s="8">
        <f>'Data Set'!D47</f>
        <v>5</v>
      </c>
      <c r="F49" s="8">
        <f>'Data Set'!E47</f>
        <v>5</v>
      </c>
      <c r="G49" s="8">
        <f>'Data Set'!F47</f>
        <v>5</v>
      </c>
      <c r="H49" s="8">
        <f>'Data Set'!G47</f>
        <v>5</v>
      </c>
      <c r="I49" s="8">
        <f>'Data Set'!H47</f>
        <v>5</v>
      </c>
      <c r="J49" s="8">
        <f>'Data Set'!I47</f>
        <v>5</v>
      </c>
      <c r="K49" s="8">
        <f>'Data Set'!J47</f>
        <v>5</v>
      </c>
      <c r="L49" s="8">
        <f>'Data Set'!K47</f>
        <v>5</v>
      </c>
      <c r="M49" s="8">
        <f>'Data Set'!L47</f>
        <v>5</v>
      </c>
      <c r="N49" s="8">
        <f>'Data Set'!M47</f>
        <v>5</v>
      </c>
      <c r="O49" s="9">
        <f t="shared" si="43"/>
        <v>0.11560000000000002</v>
      </c>
      <c r="P49" s="9">
        <f>$O$49*C49</f>
        <v>0.57800000000000007</v>
      </c>
      <c r="Q49" s="9">
        <f t="shared" ref="Q49:AA49" si="60">$O$49*D49</f>
        <v>0.34680000000000005</v>
      </c>
      <c r="R49" s="9">
        <f t="shared" si="60"/>
        <v>0.57800000000000007</v>
      </c>
      <c r="S49" s="9">
        <f t="shared" si="60"/>
        <v>0.57800000000000007</v>
      </c>
      <c r="T49" s="9">
        <f t="shared" si="60"/>
        <v>0.57800000000000007</v>
      </c>
      <c r="U49" s="9">
        <f t="shared" si="60"/>
        <v>0.57800000000000007</v>
      </c>
      <c r="V49" s="9">
        <f t="shared" si="60"/>
        <v>0.57800000000000007</v>
      </c>
      <c r="W49" s="9">
        <f t="shared" si="60"/>
        <v>0.57800000000000007</v>
      </c>
      <c r="X49" s="9">
        <f t="shared" si="60"/>
        <v>0.57800000000000007</v>
      </c>
      <c r="Y49" s="9">
        <f t="shared" si="60"/>
        <v>0.57800000000000007</v>
      </c>
      <c r="Z49" s="9">
        <f t="shared" si="60"/>
        <v>0.57800000000000007</v>
      </c>
      <c r="AA49" s="9">
        <f t="shared" si="60"/>
        <v>0.57800000000000007</v>
      </c>
      <c r="AQ49" s="23">
        <f t="shared" si="45"/>
        <v>0.11560000000000002</v>
      </c>
      <c r="AR49" s="23">
        <f t="shared" si="46"/>
        <v>0.10890000000000001</v>
      </c>
      <c r="AS49" s="23">
        <f t="shared" si="47"/>
        <v>0.10890000000000001</v>
      </c>
      <c r="AT49" s="24">
        <f t="shared" si="6"/>
        <v>2.8233235939445334</v>
      </c>
      <c r="AU49" s="23">
        <f t="shared" si="7"/>
        <v>2.7062925152043076</v>
      </c>
      <c r="AV49" s="23">
        <f t="shared" si="8"/>
        <v>2.7123915353396923</v>
      </c>
      <c r="AW49" s="24">
        <f t="shared" si="9"/>
        <v>8.2420076444885328</v>
      </c>
      <c r="AX49" s="12"/>
      <c r="AY49" s="12"/>
      <c r="AZ49" s="12"/>
      <c r="BA49" s="12"/>
      <c r="BB49" s="12"/>
      <c r="BC49" s="12"/>
    </row>
    <row r="50" spans="2:55" x14ac:dyDescent="0.3">
      <c r="B50" s="8">
        <f>'Matriks partisi awal'!C49</f>
        <v>0.35</v>
      </c>
      <c r="C50" s="8">
        <f>'Data Set'!B48</f>
        <v>4</v>
      </c>
      <c r="D50" s="8">
        <f>'Data Set'!C48</f>
        <v>4</v>
      </c>
      <c r="E50" s="8">
        <f>'Data Set'!D48</f>
        <v>4</v>
      </c>
      <c r="F50" s="8">
        <f>'Data Set'!E48</f>
        <v>4</v>
      </c>
      <c r="G50" s="8">
        <f>'Data Set'!F48</f>
        <v>4</v>
      </c>
      <c r="H50" s="8">
        <f>'Data Set'!G48</f>
        <v>4</v>
      </c>
      <c r="I50" s="8">
        <f>'Data Set'!H48</f>
        <v>4</v>
      </c>
      <c r="J50" s="8">
        <f>'Data Set'!I48</f>
        <v>4</v>
      </c>
      <c r="K50" s="8">
        <f>'Data Set'!J48</f>
        <v>4</v>
      </c>
      <c r="L50" s="8">
        <f>'Data Set'!K48</f>
        <v>4</v>
      </c>
      <c r="M50" s="8">
        <f>'Data Set'!L48</f>
        <v>4</v>
      </c>
      <c r="N50" s="8">
        <f>'Data Set'!M48</f>
        <v>4</v>
      </c>
      <c r="O50" s="9">
        <f t="shared" si="43"/>
        <v>0.12249999999999998</v>
      </c>
      <c r="P50" s="9">
        <f>$O$50*C50</f>
        <v>0.48999999999999994</v>
      </c>
      <c r="Q50" s="9">
        <f t="shared" ref="Q50:AA50" si="61">$O$50*D50</f>
        <v>0.48999999999999994</v>
      </c>
      <c r="R50" s="9">
        <f t="shared" si="61"/>
        <v>0.48999999999999994</v>
      </c>
      <c r="S50" s="9">
        <f t="shared" si="61"/>
        <v>0.48999999999999994</v>
      </c>
      <c r="T50" s="9">
        <f t="shared" si="61"/>
        <v>0.48999999999999994</v>
      </c>
      <c r="U50" s="9">
        <f t="shared" si="61"/>
        <v>0.48999999999999994</v>
      </c>
      <c r="V50" s="9">
        <f t="shared" si="61"/>
        <v>0.48999999999999994</v>
      </c>
      <c r="W50" s="9">
        <f t="shared" si="61"/>
        <v>0.48999999999999994</v>
      </c>
      <c r="X50" s="9">
        <f t="shared" si="61"/>
        <v>0.48999999999999994</v>
      </c>
      <c r="Y50" s="9">
        <f t="shared" si="61"/>
        <v>0.48999999999999994</v>
      </c>
      <c r="Z50" s="9">
        <f t="shared" si="61"/>
        <v>0.48999999999999994</v>
      </c>
      <c r="AA50" s="9">
        <f t="shared" si="61"/>
        <v>0.48999999999999994</v>
      </c>
      <c r="AQ50" s="23">
        <f t="shared" si="45"/>
        <v>0.12249999999999998</v>
      </c>
      <c r="AR50" s="23">
        <f t="shared" si="46"/>
        <v>0.10890000000000001</v>
      </c>
      <c r="AS50" s="23">
        <f t="shared" si="47"/>
        <v>0.1024</v>
      </c>
      <c r="AT50" s="24">
        <f t="shared" si="6"/>
        <v>0.35510081368322255</v>
      </c>
      <c r="AU50" s="23">
        <f t="shared" si="7"/>
        <v>0.3304367233805669</v>
      </c>
      <c r="AV50" s="23">
        <f t="shared" si="8"/>
        <v>0.31684479282122674</v>
      </c>
      <c r="AW50" s="24">
        <f t="shared" si="9"/>
        <v>1.0023823298850163</v>
      </c>
      <c r="AX50" s="12"/>
      <c r="AY50" s="12"/>
      <c r="AZ50" s="12"/>
      <c r="BA50" s="12"/>
      <c r="BB50" s="12"/>
      <c r="BC50" s="12"/>
    </row>
    <row r="51" spans="2:55" x14ac:dyDescent="0.3">
      <c r="B51" s="8">
        <f>'Matriks partisi awal'!C50</f>
        <v>0.35</v>
      </c>
      <c r="C51" s="8">
        <f>'Data Set'!B49</f>
        <v>3</v>
      </c>
      <c r="D51" s="8">
        <f>'Data Set'!C49</f>
        <v>3</v>
      </c>
      <c r="E51" s="8">
        <f>'Data Set'!D49</f>
        <v>3</v>
      </c>
      <c r="F51" s="8">
        <f>'Data Set'!E49</f>
        <v>3</v>
      </c>
      <c r="G51" s="8">
        <f>'Data Set'!F49</f>
        <v>3</v>
      </c>
      <c r="H51" s="8">
        <f>'Data Set'!G49</f>
        <v>3</v>
      </c>
      <c r="I51" s="8">
        <f>'Data Set'!H49</f>
        <v>3</v>
      </c>
      <c r="J51" s="8">
        <f>'Data Set'!I49</f>
        <v>3</v>
      </c>
      <c r="K51" s="8">
        <f>'Data Set'!J49</f>
        <v>3</v>
      </c>
      <c r="L51" s="8">
        <f>'Data Set'!K49</f>
        <v>4</v>
      </c>
      <c r="M51" s="8">
        <f>'Data Set'!L49</f>
        <v>4</v>
      </c>
      <c r="N51" s="8">
        <f>'Data Set'!M49</f>
        <v>4</v>
      </c>
      <c r="O51" s="9">
        <f t="shared" si="43"/>
        <v>0.12249999999999998</v>
      </c>
      <c r="P51" s="9">
        <f>$O$51*C51</f>
        <v>0.36749999999999994</v>
      </c>
      <c r="Q51" s="9">
        <f t="shared" ref="Q51:AA51" si="62">$O$51*D51</f>
        <v>0.36749999999999994</v>
      </c>
      <c r="R51" s="9">
        <f t="shared" si="62"/>
        <v>0.36749999999999994</v>
      </c>
      <c r="S51" s="9">
        <f t="shared" si="62"/>
        <v>0.36749999999999994</v>
      </c>
      <c r="T51" s="9">
        <f t="shared" si="62"/>
        <v>0.36749999999999994</v>
      </c>
      <c r="U51" s="9">
        <f t="shared" si="62"/>
        <v>0.36749999999999994</v>
      </c>
      <c r="V51" s="9">
        <f t="shared" si="62"/>
        <v>0.36749999999999994</v>
      </c>
      <c r="W51" s="9">
        <f t="shared" si="62"/>
        <v>0.36749999999999994</v>
      </c>
      <c r="X51" s="9">
        <f t="shared" si="62"/>
        <v>0.36749999999999994</v>
      </c>
      <c r="Y51" s="9">
        <f t="shared" si="62"/>
        <v>0.48999999999999994</v>
      </c>
      <c r="Z51" s="9">
        <f t="shared" si="62"/>
        <v>0.48999999999999994</v>
      </c>
      <c r="AA51" s="9">
        <f t="shared" si="62"/>
        <v>0.48999999999999994</v>
      </c>
      <c r="AQ51" s="23">
        <f t="shared" si="45"/>
        <v>0.12249999999999998</v>
      </c>
      <c r="AR51" s="23">
        <f t="shared" si="46"/>
        <v>0.09</v>
      </c>
      <c r="AS51" s="23">
        <f t="shared" si="47"/>
        <v>0.12249999999999998</v>
      </c>
      <c r="AT51" s="24">
        <f t="shared" si="6"/>
        <v>0.52009408444035021</v>
      </c>
      <c r="AU51" s="23">
        <f t="shared" si="7"/>
        <v>0.38712399516065316</v>
      </c>
      <c r="AV51" s="23">
        <f t="shared" si="8"/>
        <v>0.51325958867016874</v>
      </c>
      <c r="AW51" s="24">
        <f t="shared" si="9"/>
        <v>1.4204776682711722</v>
      </c>
      <c r="AX51" s="12"/>
      <c r="AY51" s="12"/>
      <c r="AZ51" s="12"/>
      <c r="BA51" s="12"/>
      <c r="BB51" s="12"/>
      <c r="BC51" s="12"/>
    </row>
    <row r="52" spans="2:55" x14ac:dyDescent="0.3">
      <c r="B52" s="8">
        <f>'Matriks partisi awal'!C51</f>
        <v>0.33</v>
      </c>
      <c r="C52" s="8">
        <f>'Data Set'!B50</f>
        <v>3</v>
      </c>
      <c r="D52" s="8">
        <f>'Data Set'!C50</f>
        <v>3</v>
      </c>
      <c r="E52" s="8">
        <f>'Data Set'!D50</f>
        <v>3</v>
      </c>
      <c r="F52" s="8">
        <f>'Data Set'!E50</f>
        <v>4</v>
      </c>
      <c r="G52" s="8">
        <f>'Data Set'!F50</f>
        <v>4</v>
      </c>
      <c r="H52" s="8">
        <f>'Data Set'!G50</f>
        <v>3</v>
      </c>
      <c r="I52" s="8">
        <f>'Data Set'!H50</f>
        <v>3</v>
      </c>
      <c r="J52" s="8">
        <f>'Data Set'!I50</f>
        <v>4</v>
      </c>
      <c r="K52" s="8">
        <f>'Data Set'!J50</f>
        <v>4</v>
      </c>
      <c r="L52" s="8">
        <f>'Data Set'!K50</f>
        <v>2</v>
      </c>
      <c r="M52" s="8">
        <f>'Data Set'!L50</f>
        <v>4</v>
      </c>
      <c r="N52" s="8">
        <f>'Data Set'!M50</f>
        <v>4</v>
      </c>
      <c r="O52" s="9">
        <f t="shared" si="43"/>
        <v>0.10890000000000001</v>
      </c>
      <c r="P52" s="9">
        <f>$O$52*C52</f>
        <v>0.32670000000000005</v>
      </c>
      <c r="Q52" s="9">
        <f t="shared" ref="Q52:AA52" si="63">$O$52*D52</f>
        <v>0.32670000000000005</v>
      </c>
      <c r="R52" s="9">
        <f t="shared" si="63"/>
        <v>0.32670000000000005</v>
      </c>
      <c r="S52" s="9">
        <f t="shared" si="63"/>
        <v>0.43560000000000004</v>
      </c>
      <c r="T52" s="9">
        <f t="shared" si="63"/>
        <v>0.43560000000000004</v>
      </c>
      <c r="U52" s="9">
        <f t="shared" si="63"/>
        <v>0.32670000000000005</v>
      </c>
      <c r="V52" s="9">
        <f t="shared" si="63"/>
        <v>0.32670000000000005</v>
      </c>
      <c r="W52" s="9">
        <f t="shared" si="63"/>
        <v>0.43560000000000004</v>
      </c>
      <c r="X52" s="9">
        <f t="shared" si="63"/>
        <v>0.43560000000000004</v>
      </c>
      <c r="Y52" s="9">
        <f t="shared" si="63"/>
        <v>0.21780000000000002</v>
      </c>
      <c r="Z52" s="9">
        <f t="shared" si="63"/>
        <v>0.43560000000000004</v>
      </c>
      <c r="AA52" s="9">
        <f t="shared" si="63"/>
        <v>0.43560000000000004</v>
      </c>
      <c r="AQ52" s="23">
        <f t="shared" si="45"/>
        <v>0.10890000000000001</v>
      </c>
      <c r="AR52" s="23">
        <f t="shared" si="46"/>
        <v>0.12249999999999998</v>
      </c>
      <c r="AS52" s="23">
        <f t="shared" si="47"/>
        <v>0.1024</v>
      </c>
      <c r="AT52" s="24">
        <f t="shared" si="6"/>
        <v>0.56561223388709148</v>
      </c>
      <c r="AU52" s="23">
        <f t="shared" si="7"/>
        <v>0.62472867493498796</v>
      </c>
      <c r="AV52" s="23">
        <f t="shared" si="8"/>
        <v>0.50594682570667759</v>
      </c>
      <c r="AW52" s="24">
        <f t="shared" si="9"/>
        <v>1.6962877345287568</v>
      </c>
      <c r="AX52" s="12"/>
      <c r="AY52" s="12"/>
      <c r="AZ52" s="12"/>
      <c r="BA52" s="12"/>
      <c r="BB52" s="12"/>
      <c r="BC52" s="12"/>
    </row>
    <row r="53" spans="2:55" x14ac:dyDescent="0.3">
      <c r="B53" s="8">
        <f>'Matriks partisi awal'!C52</f>
        <v>0.32</v>
      </c>
      <c r="C53" s="8">
        <f>'Data Set'!B51</f>
        <v>4</v>
      </c>
      <c r="D53" s="8">
        <f>'Data Set'!C51</f>
        <v>3</v>
      </c>
      <c r="E53" s="8">
        <f>'Data Set'!D51</f>
        <v>3</v>
      </c>
      <c r="F53" s="8">
        <f>'Data Set'!E51</f>
        <v>4</v>
      </c>
      <c r="G53" s="8">
        <f>'Data Set'!F51</f>
        <v>3</v>
      </c>
      <c r="H53" s="8">
        <f>'Data Set'!G51</f>
        <v>5</v>
      </c>
      <c r="I53" s="8">
        <f>'Data Set'!H51</f>
        <v>3</v>
      </c>
      <c r="J53" s="8">
        <f>'Data Set'!I51</f>
        <v>4</v>
      </c>
      <c r="K53" s="8">
        <f>'Data Set'!J51</f>
        <v>4</v>
      </c>
      <c r="L53" s="8">
        <f>'Data Set'!K51</f>
        <v>3</v>
      </c>
      <c r="M53" s="8">
        <f>'Data Set'!L51</f>
        <v>5</v>
      </c>
      <c r="N53" s="8">
        <f>'Data Set'!M51</f>
        <v>4</v>
      </c>
      <c r="O53" s="9">
        <f t="shared" si="43"/>
        <v>0.1024</v>
      </c>
      <c r="P53" s="9">
        <f>$O$53*C53</f>
        <v>0.40960000000000002</v>
      </c>
      <c r="Q53" s="9">
        <f t="shared" ref="Q53:AA53" si="64">$O$53*D53</f>
        <v>0.30720000000000003</v>
      </c>
      <c r="R53" s="9">
        <f t="shared" si="64"/>
        <v>0.30720000000000003</v>
      </c>
      <c r="S53" s="9">
        <f t="shared" si="64"/>
        <v>0.40960000000000002</v>
      </c>
      <c r="T53" s="9">
        <f t="shared" si="64"/>
        <v>0.30720000000000003</v>
      </c>
      <c r="U53" s="9">
        <f t="shared" si="64"/>
        <v>0.51200000000000001</v>
      </c>
      <c r="V53" s="9">
        <f t="shared" si="64"/>
        <v>0.30720000000000003</v>
      </c>
      <c r="W53" s="9">
        <f t="shared" si="64"/>
        <v>0.40960000000000002</v>
      </c>
      <c r="X53" s="9">
        <f t="shared" si="64"/>
        <v>0.40960000000000002</v>
      </c>
      <c r="Y53" s="9">
        <f t="shared" si="64"/>
        <v>0.30720000000000003</v>
      </c>
      <c r="Z53" s="9">
        <f t="shared" si="64"/>
        <v>0.51200000000000001</v>
      </c>
      <c r="AA53" s="9">
        <f t="shared" si="64"/>
        <v>0.40960000000000002</v>
      </c>
      <c r="AQ53" s="23">
        <f t="shared" si="45"/>
        <v>0.1024</v>
      </c>
      <c r="AR53" s="23">
        <f t="shared" si="46"/>
        <v>0.10890000000000001</v>
      </c>
      <c r="AS53" s="23">
        <f t="shared" si="47"/>
        <v>0.12249999999999998</v>
      </c>
      <c r="AT53" s="24">
        <f t="shared" si="6"/>
        <v>0.61129000978944881</v>
      </c>
      <c r="AU53" s="23">
        <f t="shared" si="7"/>
        <v>0.66849982040505129</v>
      </c>
      <c r="AV53" s="23">
        <f t="shared" si="8"/>
        <v>0.7380364112097173</v>
      </c>
      <c r="AW53" s="24">
        <f t="shared" si="9"/>
        <v>2.0178262414042174</v>
      </c>
      <c r="AX53" s="12"/>
      <c r="AY53" s="12"/>
      <c r="AZ53" s="12"/>
      <c r="BA53" s="12"/>
      <c r="BB53" s="12"/>
      <c r="BC53" s="12"/>
    </row>
    <row r="54" spans="2:55" x14ac:dyDescent="0.3">
      <c r="C54" s="68" t="s">
        <v>21</v>
      </c>
      <c r="D54" s="68"/>
      <c r="E54" s="68"/>
      <c r="F54" s="68"/>
      <c r="G54" s="68"/>
      <c r="H54" s="68"/>
      <c r="I54" s="68"/>
      <c r="J54" s="68"/>
      <c r="K54" s="68"/>
      <c r="L54" s="69"/>
      <c r="M54" s="31"/>
      <c r="N54" s="31"/>
      <c r="O54" s="10">
        <f>SUM(O4:O53)</f>
        <v>5.7955999999999976</v>
      </c>
      <c r="P54" s="10">
        <f t="shared" ref="P54:Y54" si="65">SUM(P4:P53)</f>
        <v>20.120599999999996</v>
      </c>
      <c r="Q54" s="10">
        <f t="shared" si="65"/>
        <v>21.130299999999998</v>
      </c>
      <c r="R54" s="10">
        <f t="shared" si="65"/>
        <v>20.563499999999994</v>
      </c>
      <c r="S54" s="10">
        <f t="shared" si="65"/>
        <v>21.382199999999997</v>
      </c>
      <c r="T54" s="10">
        <f t="shared" si="65"/>
        <v>19.161499999999997</v>
      </c>
      <c r="U54" s="10">
        <f t="shared" si="65"/>
        <v>21.554399999999994</v>
      </c>
      <c r="V54" s="10">
        <f t="shared" si="65"/>
        <v>21.594499999999993</v>
      </c>
      <c r="W54" s="10">
        <f t="shared" si="65"/>
        <v>21.740199999999998</v>
      </c>
      <c r="X54" s="10">
        <f t="shared" si="65"/>
        <v>19.217199999999998</v>
      </c>
      <c r="Y54" s="40">
        <f t="shared" si="65"/>
        <v>18.941999999999997</v>
      </c>
      <c r="Z54" s="10">
        <f>SUM(Z4:Z53)</f>
        <v>21.676099999999995</v>
      </c>
      <c r="AA54" s="10">
        <f>SUM(AA4:AA53)</f>
        <v>19.402199999999993</v>
      </c>
      <c r="AQ54" s="62" t="s">
        <v>33</v>
      </c>
      <c r="AR54" s="63"/>
      <c r="AS54" s="63"/>
      <c r="AT54" s="63"/>
      <c r="AU54" s="63"/>
      <c r="AV54" s="64"/>
      <c r="AW54" s="16">
        <f>SUM(AW4:AW53)</f>
        <v>147.92168875996245</v>
      </c>
      <c r="AX54" s="17"/>
      <c r="AY54" s="17"/>
      <c r="AZ54" s="17"/>
      <c r="BA54" s="17"/>
      <c r="BB54" s="17"/>
      <c r="BC54" s="17"/>
    </row>
    <row r="55" spans="2:55" ht="36" customHeight="1" x14ac:dyDescent="0.3"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7"/>
      <c r="P55" s="25">
        <f>P54/$O$54</f>
        <v>3.4717026709917875</v>
      </c>
      <c r="Q55" s="25">
        <f t="shared" ref="Q55:AA55" si="66">Q54/$O$54</f>
        <v>3.6459210435502807</v>
      </c>
      <c r="R55" s="25">
        <f t="shared" si="66"/>
        <v>3.5481227137828704</v>
      </c>
      <c r="S55" s="25">
        <f t="shared" si="66"/>
        <v>3.6893850507281396</v>
      </c>
      <c r="T55" s="25">
        <f t="shared" si="66"/>
        <v>3.3062150597004631</v>
      </c>
      <c r="U55" s="25">
        <f t="shared" si="66"/>
        <v>3.7190972461867626</v>
      </c>
      <c r="V55" s="25">
        <f t="shared" si="66"/>
        <v>3.7260162882186489</v>
      </c>
      <c r="W55" s="25">
        <f t="shared" si="66"/>
        <v>3.7511560494167999</v>
      </c>
      <c r="X55" s="25">
        <f t="shared" si="66"/>
        <v>3.3158257988819115</v>
      </c>
      <c r="Y55" s="25">
        <f t="shared" si="66"/>
        <v>3.2683415004486172</v>
      </c>
      <c r="Z55" s="25">
        <f t="shared" si="66"/>
        <v>3.7400959348471261</v>
      </c>
      <c r="AA55" s="25">
        <f t="shared" si="66"/>
        <v>3.3477465663606876</v>
      </c>
      <c r="AQ55" s="11"/>
    </row>
    <row r="57" spans="2:55" x14ac:dyDescent="0.3">
      <c r="B57" s="52" t="s">
        <v>29</v>
      </c>
      <c r="C57" s="60" t="s">
        <v>31</v>
      </c>
      <c r="D57" s="60"/>
      <c r="E57" s="60"/>
      <c r="F57" s="60"/>
      <c r="G57" s="60"/>
      <c r="H57" s="60"/>
      <c r="I57" s="60"/>
      <c r="J57" s="60"/>
      <c r="K57" s="60"/>
      <c r="L57" s="60"/>
      <c r="M57" s="30"/>
      <c r="N57" s="30"/>
      <c r="O57" s="59"/>
      <c r="P57" s="52"/>
      <c r="Q57" s="52"/>
      <c r="R57" s="52"/>
      <c r="S57" s="52"/>
      <c r="T57" s="52"/>
      <c r="U57" s="52"/>
      <c r="V57" s="52"/>
      <c r="W57" s="52"/>
      <c r="X57" s="52"/>
      <c r="Y57" s="58"/>
      <c r="Z57" s="53"/>
      <c r="AA57" s="53"/>
      <c r="AQ57" s="65" t="s">
        <v>36</v>
      </c>
      <c r="AR57" s="65"/>
      <c r="AS57" s="65"/>
      <c r="AT57" s="65"/>
      <c r="AU57" s="65"/>
      <c r="AV57" s="65"/>
      <c r="AW57" s="65"/>
      <c r="AX57" s="65"/>
    </row>
    <row r="58" spans="2:55" x14ac:dyDescent="0.3">
      <c r="B58" s="52"/>
      <c r="C58" s="7" t="s">
        <v>11</v>
      </c>
      <c r="D58" s="7" t="s">
        <v>12</v>
      </c>
      <c r="E58" s="7" t="s">
        <v>13</v>
      </c>
      <c r="F58" s="7" t="s">
        <v>14</v>
      </c>
      <c r="G58" s="7" t="s">
        <v>15</v>
      </c>
      <c r="H58" s="7" t="s">
        <v>16</v>
      </c>
      <c r="I58" s="7" t="s">
        <v>17</v>
      </c>
      <c r="J58" s="7" t="s">
        <v>18</v>
      </c>
      <c r="K58" s="7" t="s">
        <v>19</v>
      </c>
      <c r="L58" s="7" t="s">
        <v>20</v>
      </c>
      <c r="M58" s="7" t="s">
        <v>52</v>
      </c>
      <c r="N58" s="7" t="s">
        <v>53</v>
      </c>
      <c r="O58" s="59"/>
      <c r="P58" s="52"/>
      <c r="Q58" s="52"/>
      <c r="R58" s="52"/>
      <c r="S58" s="52"/>
      <c r="T58" s="52"/>
      <c r="U58" s="52"/>
      <c r="V58" s="52"/>
      <c r="W58" s="52"/>
      <c r="X58" s="52"/>
      <c r="Y58" s="58"/>
      <c r="Z58" s="54"/>
      <c r="AA58" s="54"/>
      <c r="AQ58" s="55" t="s">
        <v>22</v>
      </c>
      <c r="AR58" s="55" t="s">
        <v>23</v>
      </c>
      <c r="AS58" s="55" t="s">
        <v>24</v>
      </c>
      <c r="AT58" s="18" t="s">
        <v>35</v>
      </c>
      <c r="AV58" s="10"/>
      <c r="AW58" s="10"/>
      <c r="AX58" s="10"/>
    </row>
    <row r="59" spans="2:55" x14ac:dyDescent="0.3">
      <c r="B59" s="8">
        <f>'Matriks partisi awal'!D3</f>
        <v>0.31</v>
      </c>
      <c r="C59" s="8">
        <f>'Data Set'!B2</f>
        <v>5</v>
      </c>
      <c r="D59" s="8">
        <f>'Data Set'!C2</f>
        <v>5</v>
      </c>
      <c r="E59" s="8">
        <f>'Data Set'!D2</f>
        <v>1</v>
      </c>
      <c r="F59" s="8">
        <f>'Data Set'!E2</f>
        <v>4</v>
      </c>
      <c r="G59" s="8">
        <f>'Data Set'!F2</f>
        <v>2</v>
      </c>
      <c r="H59" s="8">
        <f>'Data Set'!G2</f>
        <v>3</v>
      </c>
      <c r="I59" s="8">
        <f>'Data Set'!H2</f>
        <v>2</v>
      </c>
      <c r="J59" s="8">
        <f>'Data Set'!I2</f>
        <v>3</v>
      </c>
      <c r="K59" s="8">
        <f>'Data Set'!J2</f>
        <v>3</v>
      </c>
      <c r="L59" s="8">
        <f>'Data Set'!K2</f>
        <v>3</v>
      </c>
      <c r="M59" s="8">
        <f>'Data Set'!L2</f>
        <v>3</v>
      </c>
      <c r="N59" s="8">
        <f>'Data Set'!M2</f>
        <v>3</v>
      </c>
      <c r="O59" s="9">
        <f t="shared" ref="O59:O90" si="67">B59^2</f>
        <v>9.6100000000000005E-2</v>
      </c>
      <c r="P59" s="9">
        <f t="shared" ref="P59:P90" si="68">O59*C59</f>
        <v>0.48050000000000004</v>
      </c>
      <c r="Q59" s="9">
        <f t="shared" ref="Q59:Q90" si="69">O59*D59</f>
        <v>0.48050000000000004</v>
      </c>
      <c r="R59" s="9">
        <f t="shared" ref="R59:R90" si="70">O59*E59</f>
        <v>9.6100000000000005E-2</v>
      </c>
      <c r="S59" s="9">
        <f t="shared" ref="S59:S90" si="71">O59*F59</f>
        <v>0.38440000000000002</v>
      </c>
      <c r="T59" s="9">
        <f t="shared" ref="T59:T90" si="72">O59*G59</f>
        <v>0.19220000000000001</v>
      </c>
      <c r="U59" s="9">
        <f t="shared" ref="U59:U90" si="73">O59*H59</f>
        <v>0.2883</v>
      </c>
      <c r="V59" s="9">
        <f t="shared" ref="V59:V90" si="74">O59*I59</f>
        <v>0.19220000000000001</v>
      </c>
      <c r="W59" s="9">
        <f t="shared" ref="W59:W90" si="75">O59*J59</f>
        <v>0.2883</v>
      </c>
      <c r="X59" s="9">
        <f t="shared" ref="X59:X90" si="76">O59*K59</f>
        <v>0.2883</v>
      </c>
      <c r="Y59" s="39">
        <f t="shared" ref="Y59:Y90" si="77">O59*L59</f>
        <v>0.2883</v>
      </c>
      <c r="Z59" s="9">
        <f>O59*M59</f>
        <v>0.2883</v>
      </c>
      <c r="AA59" s="9">
        <f>O59*N59</f>
        <v>0.2883</v>
      </c>
      <c r="AQ59" s="56"/>
      <c r="AR59" s="56"/>
      <c r="AS59" s="56"/>
      <c r="AT59" s="18" t="s">
        <v>34</v>
      </c>
      <c r="AV59" s="16" t="s">
        <v>43</v>
      </c>
      <c r="AW59" s="16" t="s">
        <v>44</v>
      </c>
      <c r="AX59" s="16" t="s">
        <v>45</v>
      </c>
    </row>
    <row r="60" spans="2:55" x14ac:dyDescent="0.3">
      <c r="B60" s="8">
        <f>'Matriks partisi awal'!D4</f>
        <v>0.35</v>
      </c>
      <c r="C60" s="8">
        <f>'Data Set'!B3</f>
        <v>3</v>
      </c>
      <c r="D60" s="8">
        <f>'Data Set'!C3</f>
        <v>4</v>
      </c>
      <c r="E60" s="8">
        <f>'Data Set'!D3</f>
        <v>2</v>
      </c>
      <c r="F60" s="8">
        <f>'Data Set'!E3</f>
        <v>3</v>
      </c>
      <c r="G60" s="8">
        <f>'Data Set'!F3</f>
        <v>3</v>
      </c>
      <c r="H60" s="8">
        <f>'Data Set'!G3</f>
        <v>4</v>
      </c>
      <c r="I60" s="8">
        <f>'Data Set'!H3</f>
        <v>4</v>
      </c>
      <c r="J60" s="8">
        <f>'Data Set'!I3</f>
        <v>3</v>
      </c>
      <c r="K60" s="8">
        <f>'Data Set'!J3</f>
        <v>3</v>
      </c>
      <c r="L60" s="8">
        <f>'Data Set'!K3</f>
        <v>3</v>
      </c>
      <c r="M60" s="8">
        <f>'Data Set'!L3</f>
        <v>3</v>
      </c>
      <c r="N60" s="8">
        <f>'Data Set'!M3</f>
        <v>3</v>
      </c>
      <c r="O60" s="9">
        <f t="shared" si="67"/>
        <v>0.12249999999999998</v>
      </c>
      <c r="P60" s="9">
        <f t="shared" si="68"/>
        <v>0.36749999999999994</v>
      </c>
      <c r="Q60" s="9">
        <f t="shared" si="69"/>
        <v>0.48999999999999994</v>
      </c>
      <c r="R60" s="9">
        <f t="shared" si="70"/>
        <v>0.24499999999999997</v>
      </c>
      <c r="S60" s="9">
        <f t="shared" si="71"/>
        <v>0.36749999999999994</v>
      </c>
      <c r="T60" s="9">
        <f t="shared" si="72"/>
        <v>0.36749999999999994</v>
      </c>
      <c r="U60" s="9">
        <f t="shared" si="73"/>
        <v>0.48999999999999994</v>
      </c>
      <c r="V60" s="9">
        <f t="shared" si="74"/>
        <v>0.48999999999999994</v>
      </c>
      <c r="W60" s="9">
        <f t="shared" si="75"/>
        <v>0.36749999999999994</v>
      </c>
      <c r="X60" s="9">
        <f t="shared" si="76"/>
        <v>0.36749999999999994</v>
      </c>
      <c r="Y60" s="39">
        <f t="shared" si="77"/>
        <v>0.36749999999999994</v>
      </c>
      <c r="Z60" s="9">
        <f t="shared" ref="Z60:Z108" si="78">O60*M60</f>
        <v>0.36749999999999994</v>
      </c>
      <c r="AA60" s="9">
        <f t="shared" ref="AA60:AA108" si="79">O60*N60</f>
        <v>0.36749999999999994</v>
      </c>
      <c r="AQ60" s="14">
        <f>SUM((C4-AD$9)^2,(D4-AE$9)^2,(E4-AF$9)^2,(F4-AG$9)^2,(G4-AH$9)^2,(H4-AI$9)^2,(I4-AJ$9)^2,(J4-AK$9)^2,(K4-AL$9)^2,(L4-AM$9)^2,(M4-$AN$9)^2,(N4-$AO$9)^2)^-1</f>
        <v>5.758470428237155E-2</v>
      </c>
      <c r="AR60" s="9">
        <f>SUM((C4-AD$10)^2,(D4-AE$10)^2,(E4-AF$10)^2,(F4-AG$10)^2,(G4-AH$10)^2,(H4-AI$10)^2,(I4-AJ$10)^2,(J4-AK$10)^2,(K4-AL$10)^2,(L4-AM$10)^2,(M4-$AN$10)^2,(N4-$AO$10)^2)^-1</f>
        <v>5.7732184349970961E-2</v>
      </c>
      <c r="AS60" s="14">
        <f>SUM((C4-AD$11)^2,(D4-AE$11)^2,(E4-AF$11)^2,(F4-AG$11)^2,(G4-AH$11)^2,(H4-AI$11)^2,(I4-AJ$11)^2,(J4-AK$11)^2,(K4-AL$11)^2,(L4-AM$11)^2,(M4-$AN$11)^2,(N4-$AO$11)^2)^-1</f>
        <v>5.8192957450559801E-2</v>
      </c>
      <c r="AT60" s="14">
        <f>SUM(AQ60:AS60)</f>
        <v>0.17350984608290232</v>
      </c>
      <c r="AV60" s="14">
        <f>AQ60/AT60</f>
        <v>0.33188147867330714</v>
      </c>
      <c r="AW60" s="14">
        <f>AR60/AT60</f>
        <v>0.33273145964515899</v>
      </c>
      <c r="AX60" s="14">
        <f>AS60/AT60</f>
        <v>0.33538706168153382</v>
      </c>
    </row>
    <row r="61" spans="2:55" x14ac:dyDescent="0.3">
      <c r="B61" s="8">
        <f>'Matriks partisi awal'!D5</f>
        <v>0.34</v>
      </c>
      <c r="C61" s="8">
        <f>'Data Set'!B4</f>
        <v>3</v>
      </c>
      <c r="D61" s="8">
        <f>'Data Set'!C4</f>
        <v>2</v>
      </c>
      <c r="E61" s="8">
        <f>'Data Set'!D4</f>
        <v>4</v>
      </c>
      <c r="F61" s="8">
        <f>'Data Set'!E4</f>
        <v>3</v>
      </c>
      <c r="G61" s="8">
        <f>'Data Set'!F4</f>
        <v>2</v>
      </c>
      <c r="H61" s="8">
        <f>'Data Set'!G4</f>
        <v>2</v>
      </c>
      <c r="I61" s="8">
        <f>'Data Set'!H4</f>
        <v>3</v>
      </c>
      <c r="J61" s="8">
        <f>'Data Set'!I4</f>
        <v>4</v>
      </c>
      <c r="K61" s="8">
        <f>'Data Set'!J4</f>
        <v>3</v>
      </c>
      <c r="L61" s="8">
        <f>'Data Set'!K4</f>
        <v>2</v>
      </c>
      <c r="M61" s="8">
        <f>'Data Set'!L4</f>
        <v>4</v>
      </c>
      <c r="N61" s="8">
        <f>'Data Set'!M4</f>
        <v>3</v>
      </c>
      <c r="O61" s="9">
        <f t="shared" si="67"/>
        <v>0.11560000000000002</v>
      </c>
      <c r="P61" s="9">
        <f t="shared" si="68"/>
        <v>0.34680000000000005</v>
      </c>
      <c r="Q61" s="9">
        <f t="shared" si="69"/>
        <v>0.23120000000000004</v>
      </c>
      <c r="R61" s="9">
        <f t="shared" si="70"/>
        <v>0.46240000000000009</v>
      </c>
      <c r="S61" s="9">
        <f t="shared" si="71"/>
        <v>0.34680000000000005</v>
      </c>
      <c r="T61" s="9">
        <f t="shared" si="72"/>
        <v>0.23120000000000004</v>
      </c>
      <c r="U61" s="9">
        <f t="shared" si="73"/>
        <v>0.23120000000000004</v>
      </c>
      <c r="V61" s="9">
        <f t="shared" si="74"/>
        <v>0.34680000000000005</v>
      </c>
      <c r="W61" s="9">
        <f t="shared" si="75"/>
        <v>0.46240000000000009</v>
      </c>
      <c r="X61" s="9">
        <f t="shared" si="76"/>
        <v>0.34680000000000005</v>
      </c>
      <c r="Y61" s="39">
        <f t="shared" si="77"/>
        <v>0.23120000000000004</v>
      </c>
      <c r="Z61" s="9">
        <f t="shared" si="78"/>
        <v>0.46240000000000009</v>
      </c>
      <c r="AA61" s="9">
        <f t="shared" si="79"/>
        <v>0.34680000000000005</v>
      </c>
      <c r="AQ61" s="14">
        <f t="shared" ref="AQ61:AQ109" si="80">SUM((C5-AD$9)^2,(D5-AE$9)^2,(E5-AF$9)^2,(F5-AG$9)^2,(G5-AH$9)^2,(H5-AI$9)^2,(I5-AJ$9)^2,(J5-AK$9)^2,(K5-AL$9)^2,(L5-AM$9)^2,(M5-$AN$9)^2,(N5-$AO$9)^2)^-1</f>
        <v>0.20524565741251946</v>
      </c>
      <c r="AR61" s="9">
        <f t="shared" ref="AR61:AR109" si="81">SUM((C5-AD$10)^2,(D5-AE$10)^2,(E5-AF$10)^2,(F5-AG$10)^2,(G5-AH$10)^2,(H5-AI$10)^2,(I5-AJ$10)^2,(J5-AK$10)^2,(K5-AL$10)^2,(L5-AM$10)^2,(M5-$AN$10)^2,(N5-$AO$10)^2)^-1</f>
        <v>0.20982257543291755</v>
      </c>
      <c r="AS61" s="14">
        <f t="shared" ref="AS61:AS109" si="82">SUM((C5-AD$11)^2,(D5-AE$11)^2,(E5-AF$11)^2,(F5-AG$11)^2,(G5-AH$11)^2,(H5-AI$11)^2,(I5-AJ$11)^2,(J5-AK$11)^2,(K5-AL$11)^2,(L5-AM$11)^2,(M5-$AN$11)^2,(N5-$AO$11)^2)^-1</f>
        <v>0.20893910943609953</v>
      </c>
      <c r="AT61" s="14">
        <f t="shared" ref="AT61:AT109" si="83">SUM(AQ61:AS61)</f>
        <v>0.62400734228153654</v>
      </c>
      <c r="AV61" s="14">
        <f t="shared" ref="AV61:AV109" si="84">AQ61/AT61</f>
        <v>0.32891545260042426</v>
      </c>
      <c r="AW61" s="14">
        <f t="shared" ref="AW61:AW109" si="85">AR61/AT61</f>
        <v>0.3362501708165011</v>
      </c>
      <c r="AX61" s="14">
        <f t="shared" ref="AX61:AX109" si="86">AS61/AT61</f>
        <v>0.33483437658307458</v>
      </c>
    </row>
    <row r="62" spans="2:55" x14ac:dyDescent="0.3">
      <c r="B62" s="8">
        <f>'Matriks partisi awal'!D6</f>
        <v>0.33</v>
      </c>
      <c r="C62" s="8">
        <f>'Data Set'!B5</f>
        <v>3</v>
      </c>
      <c r="D62" s="8">
        <f>'Data Set'!C5</f>
        <v>3</v>
      </c>
      <c r="E62" s="8">
        <f>'Data Set'!D5</f>
        <v>3</v>
      </c>
      <c r="F62" s="8">
        <f>'Data Set'!E5</f>
        <v>4</v>
      </c>
      <c r="G62" s="8">
        <f>'Data Set'!F5</f>
        <v>5</v>
      </c>
      <c r="H62" s="8">
        <f>'Data Set'!G5</f>
        <v>5</v>
      </c>
      <c r="I62" s="8">
        <f>'Data Set'!H5</f>
        <v>3</v>
      </c>
      <c r="J62" s="8">
        <f>'Data Set'!I5</f>
        <v>3</v>
      </c>
      <c r="K62" s="8">
        <f>'Data Set'!J5</f>
        <v>3</v>
      </c>
      <c r="L62" s="8">
        <f>'Data Set'!K5</f>
        <v>5</v>
      </c>
      <c r="M62" s="8">
        <f>'Data Set'!L5</f>
        <v>5</v>
      </c>
      <c r="N62" s="8">
        <f>'Data Set'!M5</f>
        <v>5</v>
      </c>
      <c r="O62" s="9">
        <f t="shared" si="67"/>
        <v>0.10890000000000001</v>
      </c>
      <c r="P62" s="9">
        <f t="shared" si="68"/>
        <v>0.32670000000000005</v>
      </c>
      <c r="Q62" s="9">
        <f t="shared" si="69"/>
        <v>0.32670000000000005</v>
      </c>
      <c r="R62" s="9">
        <f t="shared" si="70"/>
        <v>0.32670000000000005</v>
      </c>
      <c r="S62" s="9">
        <f t="shared" si="71"/>
        <v>0.43560000000000004</v>
      </c>
      <c r="T62" s="9">
        <f t="shared" si="72"/>
        <v>0.5445000000000001</v>
      </c>
      <c r="U62" s="9">
        <f t="shared" si="73"/>
        <v>0.5445000000000001</v>
      </c>
      <c r="V62" s="9">
        <f t="shared" si="74"/>
        <v>0.32670000000000005</v>
      </c>
      <c r="W62" s="9">
        <f t="shared" si="75"/>
        <v>0.32670000000000005</v>
      </c>
      <c r="X62" s="9">
        <f t="shared" si="76"/>
        <v>0.32670000000000005</v>
      </c>
      <c r="Y62" s="39">
        <f t="shared" si="77"/>
        <v>0.5445000000000001</v>
      </c>
      <c r="Z62" s="9">
        <f t="shared" si="78"/>
        <v>0.5445000000000001</v>
      </c>
      <c r="AA62" s="9">
        <f t="shared" si="79"/>
        <v>0.5445000000000001</v>
      </c>
      <c r="AQ62" s="14">
        <f t="shared" si="80"/>
        <v>9.2950328262430007E-2</v>
      </c>
      <c r="AR62" s="9">
        <f t="shared" si="81"/>
        <v>9.4317561585971668E-2</v>
      </c>
      <c r="AS62" s="14">
        <f t="shared" si="82"/>
        <v>9.6978937678465493E-2</v>
      </c>
      <c r="AT62" s="14">
        <f t="shared" si="83"/>
        <v>0.28424682752686714</v>
      </c>
      <c r="AV62" s="14">
        <f t="shared" si="84"/>
        <v>0.32700568400765812</v>
      </c>
      <c r="AW62" s="14">
        <f t="shared" si="85"/>
        <v>0.33181570540855632</v>
      </c>
      <c r="AX62" s="14">
        <f t="shared" si="86"/>
        <v>0.34117861058378568</v>
      </c>
    </row>
    <row r="63" spans="2:55" x14ac:dyDescent="0.3">
      <c r="B63" s="8">
        <f>'Matriks partisi awal'!D7</f>
        <v>0.37</v>
      </c>
      <c r="C63" s="8">
        <f>'Data Set'!B6</f>
        <v>3</v>
      </c>
      <c r="D63" s="8">
        <f>'Data Set'!C6</f>
        <v>3</v>
      </c>
      <c r="E63" s="8">
        <f>'Data Set'!D6</f>
        <v>4</v>
      </c>
      <c r="F63" s="8">
        <f>'Data Set'!E6</f>
        <v>4</v>
      </c>
      <c r="G63" s="8">
        <f>'Data Set'!F6</f>
        <v>4</v>
      </c>
      <c r="H63" s="8">
        <f>'Data Set'!G6</f>
        <v>5</v>
      </c>
      <c r="I63" s="8">
        <f>'Data Set'!H6</f>
        <v>4</v>
      </c>
      <c r="J63" s="8">
        <f>'Data Set'!I6</f>
        <v>5</v>
      </c>
      <c r="K63" s="8">
        <f>'Data Set'!J6</f>
        <v>4</v>
      </c>
      <c r="L63" s="8">
        <f>'Data Set'!K6</f>
        <v>3</v>
      </c>
      <c r="M63" s="8">
        <f>'Data Set'!L6</f>
        <v>3</v>
      </c>
      <c r="N63" s="8">
        <f>'Data Set'!M6</f>
        <v>4</v>
      </c>
      <c r="O63" s="9">
        <f t="shared" si="67"/>
        <v>0.13689999999999999</v>
      </c>
      <c r="P63" s="9">
        <f t="shared" si="68"/>
        <v>0.41069999999999995</v>
      </c>
      <c r="Q63" s="9">
        <f t="shared" si="69"/>
        <v>0.41069999999999995</v>
      </c>
      <c r="R63" s="9">
        <f t="shared" si="70"/>
        <v>0.54759999999999998</v>
      </c>
      <c r="S63" s="9">
        <f t="shared" si="71"/>
        <v>0.54759999999999998</v>
      </c>
      <c r="T63" s="9">
        <f t="shared" si="72"/>
        <v>0.54759999999999998</v>
      </c>
      <c r="U63" s="9">
        <f t="shared" si="73"/>
        <v>0.6845</v>
      </c>
      <c r="V63" s="9">
        <f t="shared" si="74"/>
        <v>0.54759999999999998</v>
      </c>
      <c r="W63" s="9">
        <f t="shared" si="75"/>
        <v>0.6845</v>
      </c>
      <c r="X63" s="9">
        <f t="shared" si="76"/>
        <v>0.54759999999999998</v>
      </c>
      <c r="Y63" s="39">
        <f t="shared" si="77"/>
        <v>0.41069999999999995</v>
      </c>
      <c r="Z63" s="9">
        <f t="shared" si="78"/>
        <v>0.41069999999999995</v>
      </c>
      <c r="AA63" s="9">
        <f t="shared" si="79"/>
        <v>0.54759999999999998</v>
      </c>
      <c r="AQ63" s="14">
        <f t="shared" si="80"/>
        <v>7.1157772053587615E-2</v>
      </c>
      <c r="AR63" s="9">
        <f t="shared" si="81"/>
        <v>6.9634286708406226E-2</v>
      </c>
      <c r="AS63" s="14">
        <f t="shared" si="82"/>
        <v>6.9165602541037416E-2</v>
      </c>
      <c r="AT63" s="14">
        <f t="shared" si="83"/>
        <v>0.20995766130303128</v>
      </c>
      <c r="AV63" s="14">
        <f t="shared" si="84"/>
        <v>0.33891486317751374</v>
      </c>
      <c r="AW63" s="14">
        <f t="shared" si="85"/>
        <v>0.3316587081235548</v>
      </c>
      <c r="AX63" s="14">
        <f t="shared" si="86"/>
        <v>0.32942642869893135</v>
      </c>
    </row>
    <row r="64" spans="2:55" x14ac:dyDescent="0.3">
      <c r="B64" s="8">
        <f>'Matriks partisi awal'!D8</f>
        <v>0.31</v>
      </c>
      <c r="C64" s="8">
        <f>'Data Set'!B7</f>
        <v>3</v>
      </c>
      <c r="D64" s="8">
        <f>'Data Set'!C7</f>
        <v>3</v>
      </c>
      <c r="E64" s="8">
        <f>'Data Set'!D7</f>
        <v>4</v>
      </c>
      <c r="F64" s="8">
        <f>'Data Set'!E7</f>
        <v>2</v>
      </c>
      <c r="G64" s="8">
        <f>'Data Set'!F7</f>
        <v>3</v>
      </c>
      <c r="H64" s="8">
        <f>'Data Set'!G7</f>
        <v>4</v>
      </c>
      <c r="I64" s="8">
        <f>'Data Set'!H7</f>
        <v>4</v>
      </c>
      <c r="J64" s="8">
        <f>'Data Set'!I7</f>
        <v>3</v>
      </c>
      <c r="K64" s="8">
        <f>'Data Set'!J7</f>
        <v>3</v>
      </c>
      <c r="L64" s="8">
        <f>'Data Set'!K7</f>
        <v>2</v>
      </c>
      <c r="M64" s="8">
        <f>'Data Set'!L7</f>
        <v>4</v>
      </c>
      <c r="N64" s="8">
        <f>'Data Set'!M7</f>
        <v>2</v>
      </c>
      <c r="O64" s="9">
        <f t="shared" si="67"/>
        <v>9.6100000000000005E-2</v>
      </c>
      <c r="P64" s="9">
        <f t="shared" si="68"/>
        <v>0.2883</v>
      </c>
      <c r="Q64" s="9">
        <f t="shared" si="69"/>
        <v>0.2883</v>
      </c>
      <c r="R64" s="9">
        <f t="shared" si="70"/>
        <v>0.38440000000000002</v>
      </c>
      <c r="S64" s="9">
        <f t="shared" si="71"/>
        <v>0.19220000000000001</v>
      </c>
      <c r="T64" s="9">
        <f t="shared" si="72"/>
        <v>0.2883</v>
      </c>
      <c r="U64" s="9">
        <f t="shared" si="73"/>
        <v>0.38440000000000002</v>
      </c>
      <c r="V64" s="9">
        <f t="shared" si="74"/>
        <v>0.38440000000000002</v>
      </c>
      <c r="W64" s="9">
        <f t="shared" si="75"/>
        <v>0.2883</v>
      </c>
      <c r="X64" s="9">
        <f t="shared" si="76"/>
        <v>0.2883</v>
      </c>
      <c r="Y64" s="39">
        <f t="shared" si="77"/>
        <v>0.19220000000000001</v>
      </c>
      <c r="Z64" s="9">
        <f t="shared" si="78"/>
        <v>0.38440000000000002</v>
      </c>
      <c r="AA64" s="9">
        <f t="shared" si="79"/>
        <v>0.19220000000000001</v>
      </c>
      <c r="AQ64" s="14">
        <f t="shared" si="80"/>
        <v>0.16102027959951981</v>
      </c>
      <c r="AR64" s="9">
        <f t="shared" si="81"/>
        <v>0.16173719965934449</v>
      </c>
      <c r="AS64" s="14">
        <f t="shared" si="82"/>
        <v>0.16098921592416859</v>
      </c>
      <c r="AT64" s="14">
        <f t="shared" si="83"/>
        <v>0.48374669518303293</v>
      </c>
      <c r="AV64" s="14">
        <f t="shared" si="84"/>
        <v>0.33286073311280262</v>
      </c>
      <c r="AW64" s="14">
        <f t="shared" si="85"/>
        <v>0.33434274852905976</v>
      </c>
      <c r="AX64" s="14">
        <f t="shared" si="86"/>
        <v>0.33279651835813756</v>
      </c>
    </row>
    <row r="65" spans="2:50" x14ac:dyDescent="0.3">
      <c r="B65" s="8">
        <f>'Matriks partisi awal'!D9</f>
        <v>0.35</v>
      </c>
      <c r="C65" s="8">
        <f>'Data Set'!B8</f>
        <v>3</v>
      </c>
      <c r="D65" s="8">
        <f>'Data Set'!C8</f>
        <v>3</v>
      </c>
      <c r="E65" s="8">
        <f>'Data Set'!D8</f>
        <v>2</v>
      </c>
      <c r="F65" s="8">
        <f>'Data Set'!E8</f>
        <v>5</v>
      </c>
      <c r="G65" s="8">
        <f>'Data Set'!F8</f>
        <v>3</v>
      </c>
      <c r="H65" s="8">
        <f>'Data Set'!G8</f>
        <v>4</v>
      </c>
      <c r="I65" s="8">
        <f>'Data Set'!H8</f>
        <v>4</v>
      </c>
      <c r="J65" s="8">
        <f>'Data Set'!I8</f>
        <v>5</v>
      </c>
      <c r="K65" s="8">
        <f>'Data Set'!J8</f>
        <v>4</v>
      </c>
      <c r="L65" s="8">
        <f>'Data Set'!K8</f>
        <v>3</v>
      </c>
      <c r="M65" s="8">
        <f>'Data Set'!L8</f>
        <v>3</v>
      </c>
      <c r="N65" s="8">
        <f>'Data Set'!M8</f>
        <v>3</v>
      </c>
      <c r="O65" s="9">
        <f t="shared" si="67"/>
        <v>0.12249999999999998</v>
      </c>
      <c r="P65" s="9">
        <f t="shared" si="68"/>
        <v>0.36749999999999994</v>
      </c>
      <c r="Q65" s="9">
        <f t="shared" si="69"/>
        <v>0.36749999999999994</v>
      </c>
      <c r="R65" s="9">
        <f t="shared" si="70"/>
        <v>0.24499999999999997</v>
      </c>
      <c r="S65" s="9">
        <f t="shared" si="71"/>
        <v>0.61249999999999993</v>
      </c>
      <c r="T65" s="9">
        <f t="shared" si="72"/>
        <v>0.36749999999999994</v>
      </c>
      <c r="U65" s="9">
        <f t="shared" si="73"/>
        <v>0.48999999999999994</v>
      </c>
      <c r="V65" s="9">
        <f t="shared" si="74"/>
        <v>0.48999999999999994</v>
      </c>
      <c r="W65" s="9">
        <f t="shared" si="75"/>
        <v>0.61249999999999993</v>
      </c>
      <c r="X65" s="9">
        <f t="shared" si="76"/>
        <v>0.48999999999999994</v>
      </c>
      <c r="Y65" s="39">
        <f t="shared" si="77"/>
        <v>0.36749999999999994</v>
      </c>
      <c r="Z65" s="9">
        <f t="shared" si="78"/>
        <v>0.36749999999999994</v>
      </c>
      <c r="AA65" s="9">
        <f t="shared" si="79"/>
        <v>0.36749999999999994</v>
      </c>
      <c r="AQ65" s="14">
        <f t="shared" si="80"/>
        <v>0.12342150273115682</v>
      </c>
      <c r="AR65" s="9">
        <f t="shared" si="81"/>
        <v>0.12603990908120191</v>
      </c>
      <c r="AS65" s="14">
        <f t="shared" si="82"/>
        <v>0.12513011013419204</v>
      </c>
      <c r="AT65" s="14">
        <f t="shared" si="83"/>
        <v>0.37459152194655077</v>
      </c>
      <c r="AV65" s="14">
        <f t="shared" si="84"/>
        <v>0.32948290471124819</v>
      </c>
      <c r="AW65" s="14">
        <f t="shared" si="85"/>
        <v>0.33647293570938352</v>
      </c>
      <c r="AX65" s="14">
        <f t="shared" si="86"/>
        <v>0.33404415957936828</v>
      </c>
    </row>
    <row r="66" spans="2:50" x14ac:dyDescent="0.3">
      <c r="B66" s="8">
        <f>'Matriks partisi awal'!D10</f>
        <v>0.33</v>
      </c>
      <c r="C66" s="8">
        <f>'Data Set'!B9</f>
        <v>3</v>
      </c>
      <c r="D66" s="8">
        <f>'Data Set'!C9</f>
        <v>3</v>
      </c>
      <c r="E66" s="8">
        <f>'Data Set'!D9</f>
        <v>3</v>
      </c>
      <c r="F66" s="8">
        <f>'Data Set'!E9</f>
        <v>3</v>
      </c>
      <c r="G66" s="8">
        <f>'Data Set'!F9</f>
        <v>3</v>
      </c>
      <c r="H66" s="8">
        <f>'Data Set'!G9</f>
        <v>3</v>
      </c>
      <c r="I66" s="8">
        <f>'Data Set'!H9</f>
        <v>3</v>
      </c>
      <c r="J66" s="8">
        <f>'Data Set'!I9</f>
        <v>3</v>
      </c>
      <c r="K66" s="8">
        <f>'Data Set'!J9</f>
        <v>3</v>
      </c>
      <c r="L66" s="8">
        <f>'Data Set'!K9</f>
        <v>4</v>
      </c>
      <c r="M66" s="8">
        <f>'Data Set'!L9</f>
        <v>4</v>
      </c>
      <c r="N66" s="8">
        <f>'Data Set'!M9</f>
        <v>4</v>
      </c>
      <c r="O66" s="9">
        <f t="shared" si="67"/>
        <v>0.10890000000000001</v>
      </c>
      <c r="P66" s="9">
        <f t="shared" si="68"/>
        <v>0.32670000000000005</v>
      </c>
      <c r="Q66" s="9">
        <f t="shared" si="69"/>
        <v>0.32670000000000005</v>
      </c>
      <c r="R66" s="9">
        <f t="shared" si="70"/>
        <v>0.32670000000000005</v>
      </c>
      <c r="S66" s="9">
        <f t="shared" si="71"/>
        <v>0.32670000000000005</v>
      </c>
      <c r="T66" s="9">
        <f t="shared" si="72"/>
        <v>0.32670000000000005</v>
      </c>
      <c r="U66" s="9">
        <f t="shared" si="73"/>
        <v>0.32670000000000005</v>
      </c>
      <c r="V66" s="9">
        <f t="shared" si="74"/>
        <v>0.32670000000000005</v>
      </c>
      <c r="W66" s="9">
        <f t="shared" si="75"/>
        <v>0.32670000000000005</v>
      </c>
      <c r="X66" s="9">
        <f t="shared" si="76"/>
        <v>0.32670000000000005</v>
      </c>
      <c r="Y66" s="39">
        <f t="shared" si="77"/>
        <v>0.43560000000000004</v>
      </c>
      <c r="Z66" s="9">
        <f t="shared" si="78"/>
        <v>0.43560000000000004</v>
      </c>
      <c r="AA66" s="9">
        <f t="shared" si="79"/>
        <v>0.43560000000000004</v>
      </c>
      <c r="AQ66" s="14">
        <f t="shared" si="80"/>
        <v>0.1286962138316044</v>
      </c>
      <c r="AR66" s="9">
        <f t="shared" si="81"/>
        <v>0.12963140396090092</v>
      </c>
      <c r="AS66" s="14">
        <f t="shared" si="82"/>
        <v>0.13251015351040571</v>
      </c>
      <c r="AT66" s="14">
        <f t="shared" si="83"/>
        <v>0.39083777130291109</v>
      </c>
      <c r="AV66" s="14">
        <f t="shared" si="84"/>
        <v>0.32928294878608583</v>
      </c>
      <c r="AW66" s="14">
        <f t="shared" si="85"/>
        <v>0.33167573218104518</v>
      </c>
      <c r="AX66" s="14">
        <f t="shared" si="86"/>
        <v>0.33904131903286883</v>
      </c>
    </row>
    <row r="67" spans="2:50" x14ac:dyDescent="0.3">
      <c r="B67" s="8">
        <f>'Matriks partisi awal'!D11</f>
        <v>0.35</v>
      </c>
      <c r="C67" s="8">
        <f>'Data Set'!B10</f>
        <v>2</v>
      </c>
      <c r="D67" s="8">
        <f>'Data Set'!C10</f>
        <v>3</v>
      </c>
      <c r="E67" s="8">
        <f>'Data Set'!D10</f>
        <v>3</v>
      </c>
      <c r="F67" s="8">
        <f>'Data Set'!E10</f>
        <v>2</v>
      </c>
      <c r="G67" s="8">
        <f>'Data Set'!F10</f>
        <v>4</v>
      </c>
      <c r="H67" s="8">
        <f>'Data Set'!G10</f>
        <v>4</v>
      </c>
      <c r="I67" s="8">
        <f>'Data Set'!H10</f>
        <v>4</v>
      </c>
      <c r="J67" s="8">
        <f>'Data Set'!I10</f>
        <v>4</v>
      </c>
      <c r="K67" s="8">
        <f>'Data Set'!J10</f>
        <v>3</v>
      </c>
      <c r="L67" s="8">
        <f>'Data Set'!K10</f>
        <v>3</v>
      </c>
      <c r="M67" s="8">
        <f>'Data Set'!L10</f>
        <v>3</v>
      </c>
      <c r="N67" s="8">
        <f>'Data Set'!M10</f>
        <v>2</v>
      </c>
      <c r="O67" s="9">
        <f t="shared" si="67"/>
        <v>0.12249999999999998</v>
      </c>
      <c r="P67" s="9">
        <f t="shared" si="68"/>
        <v>0.24499999999999997</v>
      </c>
      <c r="Q67" s="9">
        <f t="shared" si="69"/>
        <v>0.36749999999999994</v>
      </c>
      <c r="R67" s="9">
        <f t="shared" si="70"/>
        <v>0.36749999999999994</v>
      </c>
      <c r="S67" s="9">
        <f t="shared" si="71"/>
        <v>0.24499999999999997</v>
      </c>
      <c r="T67" s="9">
        <f t="shared" si="72"/>
        <v>0.48999999999999994</v>
      </c>
      <c r="U67" s="9">
        <f t="shared" si="73"/>
        <v>0.48999999999999994</v>
      </c>
      <c r="V67" s="9">
        <f t="shared" si="74"/>
        <v>0.48999999999999994</v>
      </c>
      <c r="W67" s="9">
        <f t="shared" si="75"/>
        <v>0.48999999999999994</v>
      </c>
      <c r="X67" s="9">
        <f t="shared" si="76"/>
        <v>0.36749999999999994</v>
      </c>
      <c r="Y67" s="39">
        <f t="shared" si="77"/>
        <v>0.36749999999999994</v>
      </c>
      <c r="Z67" s="9">
        <f t="shared" si="78"/>
        <v>0.36749999999999994</v>
      </c>
      <c r="AA67" s="9">
        <f t="shared" si="79"/>
        <v>0.24499999999999997</v>
      </c>
      <c r="AQ67" s="14">
        <f t="shared" si="80"/>
        <v>0.23553430747403462</v>
      </c>
      <c r="AR67" s="9">
        <f t="shared" si="81"/>
        <v>0.23248365155626885</v>
      </c>
      <c r="AS67" s="14">
        <f t="shared" si="82"/>
        <v>0.238670650688459</v>
      </c>
      <c r="AT67" s="14">
        <f t="shared" si="83"/>
        <v>0.70668860971876246</v>
      </c>
      <c r="AV67" s="14">
        <f t="shared" si="84"/>
        <v>0.33329291605219036</v>
      </c>
      <c r="AW67" s="14">
        <f t="shared" si="85"/>
        <v>0.32897608417488045</v>
      </c>
      <c r="AX67" s="14">
        <f t="shared" si="86"/>
        <v>0.3377309997729292</v>
      </c>
    </row>
    <row r="68" spans="2:50" x14ac:dyDescent="0.3">
      <c r="B68" s="8">
        <f>'Matriks partisi awal'!D12</f>
        <v>0.33</v>
      </c>
      <c r="C68" s="8">
        <f>'Data Set'!B11</f>
        <v>3</v>
      </c>
      <c r="D68" s="8">
        <f>'Data Set'!C11</f>
        <v>4</v>
      </c>
      <c r="E68" s="8">
        <f>'Data Set'!D11</f>
        <v>4</v>
      </c>
      <c r="F68" s="8">
        <f>'Data Set'!E11</f>
        <v>3</v>
      </c>
      <c r="G68" s="8">
        <f>'Data Set'!F11</f>
        <v>4</v>
      </c>
      <c r="H68" s="8">
        <f>'Data Set'!G11</f>
        <v>4</v>
      </c>
      <c r="I68" s="8">
        <f>'Data Set'!H11</f>
        <v>4</v>
      </c>
      <c r="J68" s="8">
        <f>'Data Set'!I11</f>
        <v>4</v>
      </c>
      <c r="K68" s="8">
        <f>'Data Set'!J11</f>
        <v>3</v>
      </c>
      <c r="L68" s="8">
        <f>'Data Set'!K11</f>
        <v>1</v>
      </c>
      <c r="M68" s="8">
        <f>'Data Set'!L11</f>
        <v>4</v>
      </c>
      <c r="N68" s="8">
        <f>'Data Set'!M11</f>
        <v>3</v>
      </c>
      <c r="O68" s="9">
        <f t="shared" si="67"/>
        <v>0.10890000000000001</v>
      </c>
      <c r="P68" s="9">
        <f t="shared" si="68"/>
        <v>0.32670000000000005</v>
      </c>
      <c r="Q68" s="9">
        <f t="shared" si="69"/>
        <v>0.43560000000000004</v>
      </c>
      <c r="R68" s="9">
        <f t="shared" si="70"/>
        <v>0.43560000000000004</v>
      </c>
      <c r="S68" s="9">
        <f t="shared" si="71"/>
        <v>0.32670000000000005</v>
      </c>
      <c r="T68" s="9">
        <f t="shared" si="72"/>
        <v>0.43560000000000004</v>
      </c>
      <c r="U68" s="9">
        <f t="shared" si="73"/>
        <v>0.43560000000000004</v>
      </c>
      <c r="V68" s="9">
        <f t="shared" si="74"/>
        <v>0.43560000000000004</v>
      </c>
      <c r="W68" s="9">
        <f t="shared" si="75"/>
        <v>0.43560000000000004</v>
      </c>
      <c r="X68" s="9">
        <f t="shared" si="76"/>
        <v>0.32670000000000005</v>
      </c>
      <c r="Y68" s="39">
        <f t="shared" si="77"/>
        <v>0.10890000000000001</v>
      </c>
      <c r="Z68" s="9">
        <f t="shared" si="78"/>
        <v>0.43560000000000004</v>
      </c>
      <c r="AA68" s="9">
        <f t="shared" si="79"/>
        <v>0.32670000000000005</v>
      </c>
      <c r="AQ68" s="14">
        <f t="shared" si="80"/>
        <v>0.11147360733077087</v>
      </c>
      <c r="AR68" s="9">
        <f t="shared" si="81"/>
        <v>0.11428653002504656</v>
      </c>
      <c r="AS68" s="14">
        <f t="shared" si="82"/>
        <v>0.11346104168213256</v>
      </c>
      <c r="AT68" s="14">
        <f t="shared" si="83"/>
        <v>0.33922117903795002</v>
      </c>
      <c r="AV68" s="14">
        <f t="shared" si="84"/>
        <v>0.32861629585427471</v>
      </c>
      <c r="AW68" s="14">
        <f t="shared" si="85"/>
        <v>0.33690859264498008</v>
      </c>
      <c r="AX68" s="14">
        <f t="shared" si="86"/>
        <v>0.3344751115007451</v>
      </c>
    </row>
    <row r="69" spans="2:50" x14ac:dyDescent="0.3">
      <c r="B69" s="8">
        <f>'Matriks partisi awal'!D13</f>
        <v>0.33</v>
      </c>
      <c r="C69" s="8">
        <f>'Data Set'!B12</f>
        <v>3</v>
      </c>
      <c r="D69" s="8">
        <f>'Data Set'!C12</f>
        <v>4</v>
      </c>
      <c r="E69" s="8">
        <f>'Data Set'!D12</f>
        <v>4</v>
      </c>
      <c r="F69" s="8">
        <f>'Data Set'!E12</f>
        <v>3</v>
      </c>
      <c r="G69" s="8">
        <f>'Data Set'!F12</f>
        <v>4</v>
      </c>
      <c r="H69" s="8">
        <f>'Data Set'!G12</f>
        <v>4</v>
      </c>
      <c r="I69" s="8">
        <f>'Data Set'!H12</f>
        <v>3</v>
      </c>
      <c r="J69" s="8">
        <f>'Data Set'!I12</f>
        <v>4</v>
      </c>
      <c r="K69" s="8">
        <f>'Data Set'!J12</f>
        <v>3</v>
      </c>
      <c r="L69" s="8">
        <f>'Data Set'!K12</f>
        <v>3</v>
      </c>
      <c r="M69" s="8">
        <f>'Data Set'!L12</f>
        <v>3</v>
      </c>
      <c r="N69" s="8">
        <f>'Data Set'!M12</f>
        <v>2</v>
      </c>
      <c r="O69" s="9">
        <f t="shared" si="67"/>
        <v>0.10890000000000001</v>
      </c>
      <c r="P69" s="9">
        <f t="shared" si="68"/>
        <v>0.32670000000000005</v>
      </c>
      <c r="Q69" s="9">
        <f t="shared" si="69"/>
        <v>0.43560000000000004</v>
      </c>
      <c r="R69" s="9">
        <f t="shared" si="70"/>
        <v>0.43560000000000004</v>
      </c>
      <c r="S69" s="9">
        <f t="shared" si="71"/>
        <v>0.32670000000000005</v>
      </c>
      <c r="T69" s="9">
        <f t="shared" si="72"/>
        <v>0.43560000000000004</v>
      </c>
      <c r="U69" s="9">
        <f t="shared" si="73"/>
        <v>0.43560000000000004</v>
      </c>
      <c r="V69" s="9">
        <f t="shared" si="74"/>
        <v>0.32670000000000005</v>
      </c>
      <c r="W69" s="9">
        <f t="shared" si="75"/>
        <v>0.43560000000000004</v>
      </c>
      <c r="X69" s="9">
        <f t="shared" si="76"/>
        <v>0.32670000000000005</v>
      </c>
      <c r="Y69" s="39">
        <f t="shared" si="77"/>
        <v>0.32670000000000005</v>
      </c>
      <c r="Z69" s="9">
        <f t="shared" si="78"/>
        <v>0.32670000000000005</v>
      </c>
      <c r="AA69" s="9">
        <f t="shared" si="79"/>
        <v>0.21780000000000002</v>
      </c>
      <c r="AQ69" s="14">
        <f t="shared" si="80"/>
        <v>0.1397008744324969</v>
      </c>
      <c r="AR69" s="9">
        <f t="shared" si="81"/>
        <v>0.14393666706765942</v>
      </c>
      <c r="AS69" s="14">
        <f t="shared" si="82"/>
        <v>0.14219982114324836</v>
      </c>
      <c r="AT69" s="14">
        <f t="shared" si="83"/>
        <v>0.42583736264340466</v>
      </c>
      <c r="AV69" s="14">
        <f t="shared" si="84"/>
        <v>0.32806157159460458</v>
      </c>
      <c r="AW69" s="14">
        <f t="shared" si="85"/>
        <v>0.33800854432820565</v>
      </c>
      <c r="AX69" s="14">
        <f t="shared" si="86"/>
        <v>0.33392988407718982</v>
      </c>
    </row>
    <row r="70" spans="2:50" x14ac:dyDescent="0.3">
      <c r="B70" s="8">
        <f>'Matriks partisi awal'!D14</f>
        <v>0.33</v>
      </c>
      <c r="C70" s="8">
        <f>'Data Set'!B13</f>
        <v>4</v>
      </c>
      <c r="D70" s="8">
        <f>'Data Set'!C13</f>
        <v>4</v>
      </c>
      <c r="E70" s="8">
        <f>'Data Set'!D13</f>
        <v>4</v>
      </c>
      <c r="F70" s="8">
        <f>'Data Set'!E13</f>
        <v>4</v>
      </c>
      <c r="G70" s="8">
        <f>'Data Set'!F13</f>
        <v>4</v>
      </c>
      <c r="H70" s="8">
        <f>'Data Set'!G13</f>
        <v>1</v>
      </c>
      <c r="I70" s="8">
        <f>'Data Set'!H13</f>
        <v>4</v>
      </c>
      <c r="J70" s="8">
        <f>'Data Set'!I13</f>
        <v>4</v>
      </c>
      <c r="K70" s="8">
        <f>'Data Set'!J13</f>
        <v>4</v>
      </c>
      <c r="L70" s="8">
        <f>'Data Set'!K13</f>
        <v>4</v>
      </c>
      <c r="M70" s="8">
        <f>'Data Set'!L13</f>
        <v>4</v>
      </c>
      <c r="N70" s="8">
        <f>'Data Set'!M13</f>
        <v>3</v>
      </c>
      <c r="O70" s="9">
        <f t="shared" si="67"/>
        <v>0.10890000000000001</v>
      </c>
      <c r="P70" s="9">
        <f t="shared" si="68"/>
        <v>0.43560000000000004</v>
      </c>
      <c r="Q70" s="9">
        <f t="shared" si="69"/>
        <v>0.43560000000000004</v>
      </c>
      <c r="R70" s="9">
        <f t="shared" si="70"/>
        <v>0.43560000000000004</v>
      </c>
      <c r="S70" s="9">
        <f t="shared" si="71"/>
        <v>0.43560000000000004</v>
      </c>
      <c r="T70" s="9">
        <f t="shared" si="72"/>
        <v>0.43560000000000004</v>
      </c>
      <c r="U70" s="9">
        <f t="shared" si="73"/>
        <v>0.10890000000000001</v>
      </c>
      <c r="V70" s="9">
        <f t="shared" si="74"/>
        <v>0.43560000000000004</v>
      </c>
      <c r="W70" s="9">
        <f t="shared" si="75"/>
        <v>0.43560000000000004</v>
      </c>
      <c r="X70" s="9">
        <f t="shared" si="76"/>
        <v>0.43560000000000004</v>
      </c>
      <c r="Y70" s="39">
        <f t="shared" si="77"/>
        <v>0.43560000000000004</v>
      </c>
      <c r="Z70" s="9">
        <f t="shared" si="78"/>
        <v>0.43560000000000004</v>
      </c>
      <c r="AA70" s="9">
        <f t="shared" si="79"/>
        <v>0.32670000000000005</v>
      </c>
      <c r="AQ70" s="14">
        <f t="shared" si="80"/>
        <v>0.2122014606476304</v>
      </c>
      <c r="AR70" s="9">
        <f t="shared" si="81"/>
        <v>0.2203973526255871</v>
      </c>
      <c r="AS70" s="14">
        <f t="shared" si="82"/>
        <v>0.21257849401018705</v>
      </c>
      <c r="AT70" s="14">
        <f t="shared" si="83"/>
        <v>0.6451773072834045</v>
      </c>
      <c r="AV70" s="14">
        <f t="shared" si="84"/>
        <v>0.32890409853553249</v>
      </c>
      <c r="AW70" s="14">
        <f t="shared" si="85"/>
        <v>0.34160741572513803</v>
      </c>
      <c r="AX70" s="14">
        <f t="shared" si="86"/>
        <v>0.32948848573932954</v>
      </c>
    </row>
    <row r="71" spans="2:50" x14ac:dyDescent="0.3">
      <c r="B71" s="8">
        <f>'Matriks partisi awal'!D15</f>
        <v>0.31</v>
      </c>
      <c r="C71" s="8">
        <f>'Data Set'!B14</f>
        <v>4</v>
      </c>
      <c r="D71" s="8">
        <f>'Data Set'!C14</f>
        <v>3</v>
      </c>
      <c r="E71" s="8">
        <f>'Data Set'!D14</f>
        <v>4</v>
      </c>
      <c r="F71" s="8">
        <f>'Data Set'!E14</f>
        <v>4</v>
      </c>
      <c r="G71" s="8">
        <f>'Data Set'!F14</f>
        <v>3</v>
      </c>
      <c r="H71" s="8">
        <f>'Data Set'!G14</f>
        <v>4</v>
      </c>
      <c r="I71" s="8">
        <f>'Data Set'!H14</f>
        <v>4</v>
      </c>
      <c r="J71" s="8">
        <f>'Data Set'!I14</f>
        <v>5</v>
      </c>
      <c r="K71" s="8">
        <f>'Data Set'!J14</f>
        <v>4</v>
      </c>
      <c r="L71" s="8">
        <f>'Data Set'!K14</f>
        <v>4</v>
      </c>
      <c r="M71" s="8">
        <f>'Data Set'!L14</f>
        <v>4</v>
      </c>
      <c r="N71" s="8">
        <f>'Data Set'!M14</f>
        <v>4</v>
      </c>
      <c r="O71" s="9">
        <f t="shared" si="67"/>
        <v>9.6100000000000005E-2</v>
      </c>
      <c r="P71" s="9">
        <f t="shared" si="68"/>
        <v>0.38440000000000002</v>
      </c>
      <c r="Q71" s="9">
        <f t="shared" si="69"/>
        <v>0.2883</v>
      </c>
      <c r="R71" s="9">
        <f t="shared" si="70"/>
        <v>0.38440000000000002</v>
      </c>
      <c r="S71" s="9">
        <f t="shared" si="71"/>
        <v>0.38440000000000002</v>
      </c>
      <c r="T71" s="9">
        <f t="shared" si="72"/>
        <v>0.2883</v>
      </c>
      <c r="U71" s="9">
        <f t="shared" si="73"/>
        <v>0.38440000000000002</v>
      </c>
      <c r="V71" s="9">
        <f t="shared" si="74"/>
        <v>0.38440000000000002</v>
      </c>
      <c r="W71" s="9">
        <f t="shared" si="75"/>
        <v>0.48050000000000004</v>
      </c>
      <c r="X71" s="9">
        <f t="shared" si="76"/>
        <v>0.38440000000000002</v>
      </c>
      <c r="Y71" s="39">
        <f t="shared" si="77"/>
        <v>0.38440000000000002</v>
      </c>
      <c r="Z71" s="9">
        <f t="shared" si="78"/>
        <v>0.38440000000000002</v>
      </c>
      <c r="AA71" s="9">
        <f t="shared" si="79"/>
        <v>0.38440000000000002</v>
      </c>
      <c r="AQ71" s="14">
        <f t="shared" si="80"/>
        <v>0.10091979550650348</v>
      </c>
      <c r="AR71" s="9">
        <f t="shared" si="81"/>
        <v>0.1007966400253766</v>
      </c>
      <c r="AS71" s="14">
        <f t="shared" si="82"/>
        <v>0.10176750323766</v>
      </c>
      <c r="AT71" s="14">
        <f t="shared" si="83"/>
        <v>0.30348393876954005</v>
      </c>
      <c r="AV71" s="14">
        <f t="shared" si="84"/>
        <v>0.33253751719342245</v>
      </c>
      <c r="AW71" s="14">
        <f t="shared" si="85"/>
        <v>0.33213171159584709</v>
      </c>
      <c r="AX71" s="14">
        <f t="shared" si="86"/>
        <v>0.33533077121073057</v>
      </c>
    </row>
    <row r="72" spans="2:50" x14ac:dyDescent="0.3">
      <c r="B72" s="8">
        <f>'Matriks partisi awal'!D16</f>
        <v>0.33</v>
      </c>
      <c r="C72" s="8">
        <f>'Data Set'!B15</f>
        <v>3</v>
      </c>
      <c r="D72" s="8">
        <f>'Data Set'!C15</f>
        <v>2</v>
      </c>
      <c r="E72" s="8">
        <f>'Data Set'!D15</f>
        <v>4</v>
      </c>
      <c r="F72" s="8">
        <f>'Data Set'!E15</f>
        <v>4</v>
      </c>
      <c r="G72" s="8">
        <f>'Data Set'!F15</f>
        <v>2</v>
      </c>
      <c r="H72" s="8">
        <f>'Data Set'!G15</f>
        <v>2</v>
      </c>
      <c r="I72" s="8">
        <f>'Data Set'!H15</f>
        <v>4</v>
      </c>
      <c r="J72" s="8">
        <f>'Data Set'!I15</f>
        <v>4</v>
      </c>
      <c r="K72" s="8">
        <f>'Data Set'!J15</f>
        <v>2</v>
      </c>
      <c r="L72" s="8">
        <f>'Data Set'!K15</f>
        <v>3</v>
      </c>
      <c r="M72" s="8">
        <f>'Data Set'!L15</f>
        <v>4</v>
      </c>
      <c r="N72" s="8">
        <f>'Data Set'!M15</f>
        <v>1</v>
      </c>
      <c r="O72" s="9">
        <f t="shared" si="67"/>
        <v>0.10890000000000001</v>
      </c>
      <c r="P72" s="9">
        <f t="shared" si="68"/>
        <v>0.32670000000000005</v>
      </c>
      <c r="Q72" s="9">
        <f t="shared" si="69"/>
        <v>0.21780000000000002</v>
      </c>
      <c r="R72" s="9">
        <f t="shared" si="70"/>
        <v>0.43560000000000004</v>
      </c>
      <c r="S72" s="9">
        <f t="shared" si="71"/>
        <v>0.43560000000000004</v>
      </c>
      <c r="T72" s="9">
        <f t="shared" si="72"/>
        <v>0.21780000000000002</v>
      </c>
      <c r="U72" s="9">
        <f t="shared" si="73"/>
        <v>0.21780000000000002</v>
      </c>
      <c r="V72" s="9">
        <f t="shared" si="74"/>
        <v>0.43560000000000004</v>
      </c>
      <c r="W72" s="9">
        <f t="shared" si="75"/>
        <v>0.43560000000000004</v>
      </c>
      <c r="X72" s="9">
        <f t="shared" si="76"/>
        <v>0.21780000000000002</v>
      </c>
      <c r="Y72" s="39">
        <f t="shared" si="77"/>
        <v>0.32670000000000005</v>
      </c>
      <c r="Z72" s="9">
        <f t="shared" si="78"/>
        <v>0.43560000000000004</v>
      </c>
      <c r="AA72" s="9">
        <f t="shared" si="79"/>
        <v>0.10890000000000001</v>
      </c>
      <c r="AQ72" s="14">
        <f t="shared" si="80"/>
        <v>0.23251800259177102</v>
      </c>
      <c r="AR72" s="9">
        <f t="shared" si="81"/>
        <v>0.22463006455085407</v>
      </c>
      <c r="AS72" s="14">
        <f t="shared" si="82"/>
        <v>0.23070884586211654</v>
      </c>
      <c r="AT72" s="14">
        <f t="shared" si="83"/>
        <v>0.68785691300474161</v>
      </c>
      <c r="AV72" s="14">
        <f t="shared" si="84"/>
        <v>0.33803251547777668</v>
      </c>
      <c r="AW72" s="14">
        <f t="shared" si="85"/>
        <v>0.32656510431742308</v>
      </c>
      <c r="AX72" s="14">
        <f t="shared" si="86"/>
        <v>0.33540238020480023</v>
      </c>
    </row>
    <row r="73" spans="2:50" x14ac:dyDescent="0.3">
      <c r="B73" s="8">
        <f>'Matriks partisi awal'!D17</f>
        <v>0.35</v>
      </c>
      <c r="C73" s="8">
        <f>'Data Set'!B16</f>
        <v>3</v>
      </c>
      <c r="D73" s="8">
        <f>'Data Set'!C16</f>
        <v>4</v>
      </c>
      <c r="E73" s="8">
        <f>'Data Set'!D16</f>
        <v>4</v>
      </c>
      <c r="F73" s="8">
        <f>'Data Set'!E16</f>
        <v>3</v>
      </c>
      <c r="G73" s="8">
        <f>'Data Set'!F16</f>
        <v>5</v>
      </c>
      <c r="H73" s="8">
        <f>'Data Set'!G16</f>
        <v>4</v>
      </c>
      <c r="I73" s="8">
        <f>'Data Set'!H16</f>
        <v>4</v>
      </c>
      <c r="J73" s="8">
        <f>'Data Set'!I16</f>
        <v>2</v>
      </c>
      <c r="K73" s="8">
        <f>'Data Set'!J16</f>
        <v>1</v>
      </c>
      <c r="L73" s="8">
        <f>'Data Set'!K16</f>
        <v>2</v>
      </c>
      <c r="M73" s="8">
        <f>'Data Set'!L16</f>
        <v>4</v>
      </c>
      <c r="N73" s="8">
        <f>'Data Set'!M16</f>
        <v>3</v>
      </c>
      <c r="O73" s="9">
        <f t="shared" si="67"/>
        <v>0.12249999999999998</v>
      </c>
      <c r="P73" s="9">
        <f t="shared" si="68"/>
        <v>0.36749999999999994</v>
      </c>
      <c r="Q73" s="9">
        <f t="shared" si="69"/>
        <v>0.48999999999999994</v>
      </c>
      <c r="R73" s="9">
        <f t="shared" si="70"/>
        <v>0.48999999999999994</v>
      </c>
      <c r="S73" s="9">
        <f t="shared" si="71"/>
        <v>0.36749999999999994</v>
      </c>
      <c r="T73" s="9">
        <f t="shared" si="72"/>
        <v>0.61249999999999993</v>
      </c>
      <c r="U73" s="9">
        <f t="shared" si="73"/>
        <v>0.48999999999999994</v>
      </c>
      <c r="V73" s="9">
        <f t="shared" si="74"/>
        <v>0.48999999999999994</v>
      </c>
      <c r="W73" s="9">
        <f t="shared" si="75"/>
        <v>0.24499999999999997</v>
      </c>
      <c r="X73" s="9">
        <f t="shared" si="76"/>
        <v>0.12249999999999998</v>
      </c>
      <c r="Y73" s="39">
        <f t="shared" si="77"/>
        <v>0.24499999999999997</v>
      </c>
      <c r="Z73" s="9">
        <f t="shared" si="78"/>
        <v>0.48999999999999994</v>
      </c>
      <c r="AA73" s="9">
        <f t="shared" si="79"/>
        <v>0.36749999999999994</v>
      </c>
      <c r="AQ73" s="14">
        <f t="shared" si="80"/>
        <v>6.4877827159426901E-2</v>
      </c>
      <c r="AR73" s="9">
        <f t="shared" si="81"/>
        <v>6.5380020728124003E-2</v>
      </c>
      <c r="AS73" s="14">
        <f t="shared" si="82"/>
        <v>6.6037262514109102E-2</v>
      </c>
      <c r="AT73" s="14">
        <f t="shared" si="83"/>
        <v>0.19629511040166001</v>
      </c>
      <c r="AV73" s="14">
        <f t="shared" si="84"/>
        <v>0.33051168226591876</v>
      </c>
      <c r="AW73" s="14">
        <f t="shared" si="85"/>
        <v>0.33307004231711673</v>
      </c>
      <c r="AX73" s="14">
        <f t="shared" si="86"/>
        <v>0.33641827541696445</v>
      </c>
    </row>
    <row r="74" spans="2:50" x14ac:dyDescent="0.3">
      <c r="B74" s="8">
        <f>'Matriks partisi awal'!D18</f>
        <v>0.33</v>
      </c>
      <c r="C74" s="8">
        <f>'Data Set'!B17</f>
        <v>4</v>
      </c>
      <c r="D74" s="8">
        <f>'Data Set'!C17</f>
        <v>4</v>
      </c>
      <c r="E74" s="8">
        <f>'Data Set'!D17</f>
        <v>4</v>
      </c>
      <c r="F74" s="8">
        <f>'Data Set'!E17</f>
        <v>4</v>
      </c>
      <c r="G74" s="8">
        <f>'Data Set'!F17</f>
        <v>5</v>
      </c>
      <c r="H74" s="8">
        <f>'Data Set'!G17</f>
        <v>5</v>
      </c>
      <c r="I74" s="8">
        <f>'Data Set'!H17</f>
        <v>4</v>
      </c>
      <c r="J74" s="8">
        <f>'Data Set'!I17</f>
        <v>4</v>
      </c>
      <c r="K74" s="8">
        <f>'Data Set'!J17</f>
        <v>3</v>
      </c>
      <c r="L74" s="8">
        <f>'Data Set'!K17</f>
        <v>4</v>
      </c>
      <c r="M74" s="8">
        <f>'Data Set'!L17</f>
        <v>4</v>
      </c>
      <c r="N74" s="8">
        <f>'Data Set'!M17</f>
        <v>3</v>
      </c>
      <c r="O74" s="9">
        <f t="shared" si="67"/>
        <v>0.10890000000000001</v>
      </c>
      <c r="P74" s="9">
        <f t="shared" si="68"/>
        <v>0.43560000000000004</v>
      </c>
      <c r="Q74" s="9">
        <f t="shared" si="69"/>
        <v>0.43560000000000004</v>
      </c>
      <c r="R74" s="9">
        <f t="shared" si="70"/>
        <v>0.43560000000000004</v>
      </c>
      <c r="S74" s="9">
        <f t="shared" si="71"/>
        <v>0.43560000000000004</v>
      </c>
      <c r="T74" s="9">
        <f t="shared" si="72"/>
        <v>0.5445000000000001</v>
      </c>
      <c r="U74" s="9">
        <f t="shared" si="73"/>
        <v>0.5445000000000001</v>
      </c>
      <c r="V74" s="9">
        <f t="shared" si="74"/>
        <v>0.43560000000000004</v>
      </c>
      <c r="W74" s="9">
        <f t="shared" si="75"/>
        <v>0.43560000000000004</v>
      </c>
      <c r="X74" s="9">
        <f t="shared" si="76"/>
        <v>0.32670000000000005</v>
      </c>
      <c r="Y74" s="39">
        <f t="shared" si="77"/>
        <v>0.43560000000000004</v>
      </c>
      <c r="Z74" s="9">
        <f t="shared" si="78"/>
        <v>0.43560000000000004</v>
      </c>
      <c r="AA74" s="9">
        <f t="shared" si="79"/>
        <v>0.32670000000000005</v>
      </c>
      <c r="AQ74" s="14">
        <f t="shared" si="80"/>
        <v>7.0042894819179566E-2</v>
      </c>
      <c r="AR74" s="9">
        <f t="shared" si="81"/>
        <v>7.0696229527868609E-2</v>
      </c>
      <c r="AS74" s="14">
        <f t="shared" si="82"/>
        <v>6.9090619270989792E-2</v>
      </c>
      <c r="AT74" s="14">
        <f t="shared" si="83"/>
        <v>0.20982974361803797</v>
      </c>
      <c r="AV74" s="14">
        <f t="shared" si="84"/>
        <v>0.33380822762039702</v>
      </c>
      <c r="AW74" s="14">
        <f t="shared" si="85"/>
        <v>0.33692186964951915</v>
      </c>
      <c r="AX74" s="14">
        <f t="shared" si="86"/>
        <v>0.32926990273008383</v>
      </c>
    </row>
    <row r="75" spans="2:50" x14ac:dyDescent="0.3">
      <c r="B75" s="8">
        <f>'Matriks partisi awal'!D19</f>
        <v>0.31</v>
      </c>
      <c r="C75" s="8">
        <f>'Data Set'!B18</f>
        <v>5</v>
      </c>
      <c r="D75" s="8">
        <f>'Data Set'!C18</f>
        <v>5</v>
      </c>
      <c r="E75" s="8">
        <f>'Data Set'!D18</f>
        <v>5</v>
      </c>
      <c r="F75" s="8">
        <f>'Data Set'!E18</f>
        <v>5</v>
      </c>
      <c r="G75" s="8">
        <f>'Data Set'!F18</f>
        <v>5</v>
      </c>
      <c r="H75" s="8">
        <f>'Data Set'!G18</f>
        <v>5</v>
      </c>
      <c r="I75" s="8">
        <f>'Data Set'!H18</f>
        <v>5</v>
      </c>
      <c r="J75" s="8">
        <f>'Data Set'!I18</f>
        <v>5</v>
      </c>
      <c r="K75" s="8">
        <f>'Data Set'!J18</f>
        <v>5</v>
      </c>
      <c r="L75" s="8">
        <f>'Data Set'!K18</f>
        <v>5</v>
      </c>
      <c r="M75" s="8">
        <f>'Data Set'!L18</f>
        <v>5</v>
      </c>
      <c r="N75" s="8">
        <f>'Data Set'!M18</f>
        <v>5</v>
      </c>
      <c r="O75" s="9">
        <f t="shared" si="67"/>
        <v>9.6100000000000005E-2</v>
      </c>
      <c r="P75" s="9">
        <f t="shared" si="68"/>
        <v>0.48050000000000004</v>
      </c>
      <c r="Q75" s="9">
        <f t="shared" si="69"/>
        <v>0.48050000000000004</v>
      </c>
      <c r="R75" s="9">
        <f t="shared" si="70"/>
        <v>0.48050000000000004</v>
      </c>
      <c r="S75" s="9">
        <f t="shared" si="71"/>
        <v>0.48050000000000004</v>
      </c>
      <c r="T75" s="9">
        <f t="shared" si="72"/>
        <v>0.48050000000000004</v>
      </c>
      <c r="U75" s="9">
        <f t="shared" si="73"/>
        <v>0.48050000000000004</v>
      </c>
      <c r="V75" s="9">
        <f t="shared" si="74"/>
        <v>0.48050000000000004</v>
      </c>
      <c r="W75" s="9">
        <f t="shared" si="75"/>
        <v>0.48050000000000004</v>
      </c>
      <c r="X75" s="9">
        <f t="shared" si="76"/>
        <v>0.48050000000000004</v>
      </c>
      <c r="Y75" s="39">
        <f t="shared" si="77"/>
        <v>0.48050000000000004</v>
      </c>
      <c r="Z75" s="9">
        <f t="shared" si="78"/>
        <v>0.48050000000000004</v>
      </c>
      <c r="AA75" s="9">
        <f t="shared" si="79"/>
        <v>0.48050000000000004</v>
      </c>
      <c r="AQ75" s="14">
        <f t="shared" si="80"/>
        <v>0.16193539297005616</v>
      </c>
      <c r="AR75" s="9">
        <f t="shared" si="81"/>
        <v>0.15902426759949118</v>
      </c>
      <c r="AS75" s="14">
        <f t="shared" si="82"/>
        <v>0.15285953205675498</v>
      </c>
      <c r="AT75" s="14">
        <f t="shared" si="83"/>
        <v>0.47381919262630234</v>
      </c>
      <c r="AV75" s="14">
        <f t="shared" si="84"/>
        <v>0.34176621692438153</v>
      </c>
      <c r="AW75" s="14">
        <f t="shared" si="85"/>
        <v>0.33562225860469191</v>
      </c>
      <c r="AX75" s="14">
        <f t="shared" si="86"/>
        <v>0.3226115244709265</v>
      </c>
    </row>
    <row r="76" spans="2:50" x14ac:dyDescent="0.3">
      <c r="B76" s="8">
        <f>'Matriks partisi awal'!D20</f>
        <v>0.33</v>
      </c>
      <c r="C76" s="8">
        <f>'Data Set'!B19</f>
        <v>3</v>
      </c>
      <c r="D76" s="8">
        <f>'Data Set'!C19</f>
        <v>4</v>
      </c>
      <c r="E76" s="8">
        <f>'Data Set'!D19</f>
        <v>4</v>
      </c>
      <c r="F76" s="8">
        <f>'Data Set'!E19</f>
        <v>4</v>
      </c>
      <c r="G76" s="8">
        <f>'Data Set'!F19</f>
        <v>3</v>
      </c>
      <c r="H76" s="8">
        <f>'Data Set'!G19</f>
        <v>4</v>
      </c>
      <c r="I76" s="8">
        <f>'Data Set'!H19</f>
        <v>4</v>
      </c>
      <c r="J76" s="8">
        <f>'Data Set'!I19</f>
        <v>4</v>
      </c>
      <c r="K76" s="8">
        <f>'Data Set'!J19</f>
        <v>2</v>
      </c>
      <c r="L76" s="8">
        <f>'Data Set'!K19</f>
        <v>3</v>
      </c>
      <c r="M76" s="8">
        <f>'Data Set'!L19</f>
        <v>4</v>
      </c>
      <c r="N76" s="8">
        <f>'Data Set'!M19</f>
        <v>3</v>
      </c>
      <c r="O76" s="9">
        <f t="shared" si="67"/>
        <v>0.10890000000000001</v>
      </c>
      <c r="P76" s="9">
        <f t="shared" si="68"/>
        <v>0.32670000000000005</v>
      </c>
      <c r="Q76" s="9">
        <f t="shared" si="69"/>
        <v>0.43560000000000004</v>
      </c>
      <c r="R76" s="9">
        <f t="shared" si="70"/>
        <v>0.43560000000000004</v>
      </c>
      <c r="S76" s="9">
        <f t="shared" si="71"/>
        <v>0.43560000000000004</v>
      </c>
      <c r="T76" s="9">
        <f t="shared" si="72"/>
        <v>0.32670000000000005</v>
      </c>
      <c r="U76" s="9">
        <f t="shared" si="73"/>
        <v>0.43560000000000004</v>
      </c>
      <c r="V76" s="9">
        <f t="shared" si="74"/>
        <v>0.43560000000000004</v>
      </c>
      <c r="W76" s="9">
        <f t="shared" si="75"/>
        <v>0.43560000000000004</v>
      </c>
      <c r="X76" s="9">
        <f t="shared" si="76"/>
        <v>0.21780000000000002</v>
      </c>
      <c r="Y76" s="39">
        <f t="shared" si="77"/>
        <v>0.32670000000000005</v>
      </c>
      <c r="Z76" s="9">
        <f t="shared" si="78"/>
        <v>0.43560000000000004</v>
      </c>
      <c r="AA76" s="9">
        <f t="shared" si="79"/>
        <v>0.32670000000000005</v>
      </c>
      <c r="AQ76" s="14">
        <f t="shared" si="80"/>
        <v>3.8700393859584022E-2</v>
      </c>
      <c r="AR76" s="9">
        <f t="shared" si="81"/>
        <v>3.8099711202751081E-2</v>
      </c>
      <c r="AS76" s="14">
        <f t="shared" si="82"/>
        <v>3.7835020735874851E-2</v>
      </c>
      <c r="AT76" s="14">
        <f t="shared" si="83"/>
        <v>0.11463512579820995</v>
      </c>
      <c r="AV76" s="14">
        <f t="shared" si="84"/>
        <v>0.33759629598791208</v>
      </c>
      <c r="AW76" s="14">
        <f t="shared" si="85"/>
        <v>0.33235634311438961</v>
      </c>
      <c r="AX76" s="14">
        <f t="shared" si="86"/>
        <v>0.33004736089769837</v>
      </c>
    </row>
    <row r="77" spans="2:50" x14ac:dyDescent="0.3">
      <c r="B77" s="8">
        <f>'Matriks partisi awal'!D21</f>
        <v>0.32</v>
      </c>
      <c r="C77" s="8">
        <f>'Data Set'!B20</f>
        <v>4</v>
      </c>
      <c r="D77" s="8">
        <f>'Data Set'!C20</f>
        <v>4</v>
      </c>
      <c r="E77" s="8">
        <f>'Data Set'!D20</f>
        <v>4</v>
      </c>
      <c r="F77" s="8">
        <f>'Data Set'!E20</f>
        <v>4</v>
      </c>
      <c r="G77" s="8">
        <f>'Data Set'!F20</f>
        <v>4</v>
      </c>
      <c r="H77" s="8">
        <f>'Data Set'!G20</f>
        <v>5</v>
      </c>
      <c r="I77" s="8">
        <f>'Data Set'!H20</f>
        <v>5</v>
      </c>
      <c r="J77" s="8">
        <f>'Data Set'!I20</f>
        <v>5</v>
      </c>
      <c r="K77" s="8">
        <f>'Data Set'!J20</f>
        <v>4</v>
      </c>
      <c r="L77" s="8">
        <f>'Data Set'!K20</f>
        <v>4</v>
      </c>
      <c r="M77" s="8">
        <f>'Data Set'!L20</f>
        <v>5</v>
      </c>
      <c r="N77" s="8">
        <f>'Data Set'!M20</f>
        <v>3</v>
      </c>
      <c r="O77" s="9">
        <f t="shared" si="67"/>
        <v>0.1024</v>
      </c>
      <c r="P77" s="9">
        <f t="shared" si="68"/>
        <v>0.40960000000000002</v>
      </c>
      <c r="Q77" s="9">
        <f t="shared" si="69"/>
        <v>0.40960000000000002</v>
      </c>
      <c r="R77" s="9">
        <f t="shared" si="70"/>
        <v>0.40960000000000002</v>
      </c>
      <c r="S77" s="9">
        <f t="shared" si="71"/>
        <v>0.40960000000000002</v>
      </c>
      <c r="T77" s="9">
        <f t="shared" si="72"/>
        <v>0.40960000000000002</v>
      </c>
      <c r="U77" s="9">
        <f t="shared" si="73"/>
        <v>0.51200000000000001</v>
      </c>
      <c r="V77" s="9">
        <f t="shared" si="74"/>
        <v>0.51200000000000001</v>
      </c>
      <c r="W77" s="9">
        <f t="shared" si="75"/>
        <v>0.51200000000000001</v>
      </c>
      <c r="X77" s="9">
        <f t="shared" si="76"/>
        <v>0.40960000000000002</v>
      </c>
      <c r="Y77" s="39">
        <f t="shared" si="77"/>
        <v>0.40960000000000002</v>
      </c>
      <c r="Z77" s="9">
        <f t="shared" si="78"/>
        <v>0.51200000000000001</v>
      </c>
      <c r="AA77" s="9">
        <f t="shared" si="79"/>
        <v>0.30720000000000003</v>
      </c>
      <c r="AQ77" s="14">
        <f t="shared" si="80"/>
        <v>0.33897191153562578</v>
      </c>
      <c r="AR77" s="9">
        <f t="shared" si="81"/>
        <v>0.34080245916010143</v>
      </c>
      <c r="AS77" s="14">
        <f t="shared" si="82"/>
        <v>0.33049763806698312</v>
      </c>
      <c r="AT77" s="14">
        <f t="shared" si="83"/>
        <v>1.0102720087627104</v>
      </c>
      <c r="AV77" s="14">
        <f t="shared" si="84"/>
        <v>0.33552539177123974</v>
      </c>
      <c r="AW77" s="14">
        <f t="shared" si="85"/>
        <v>0.33733732717932607</v>
      </c>
      <c r="AX77" s="14">
        <f t="shared" si="86"/>
        <v>0.32713728104943407</v>
      </c>
    </row>
    <row r="78" spans="2:50" x14ac:dyDescent="0.3">
      <c r="B78" s="8">
        <f>'Matriks partisi awal'!D22</f>
        <v>0.33</v>
      </c>
      <c r="C78" s="8">
        <f>'Data Set'!B21</f>
        <v>3</v>
      </c>
      <c r="D78" s="8">
        <f>'Data Set'!C21</f>
        <v>3</v>
      </c>
      <c r="E78" s="8">
        <f>'Data Set'!D21</f>
        <v>3</v>
      </c>
      <c r="F78" s="8">
        <f>'Data Set'!E21</f>
        <v>4</v>
      </c>
      <c r="G78" s="8">
        <f>'Data Set'!F21</f>
        <v>3</v>
      </c>
      <c r="H78" s="8">
        <f>'Data Set'!G21</f>
        <v>4</v>
      </c>
      <c r="I78" s="8">
        <f>'Data Set'!H21</f>
        <v>3</v>
      </c>
      <c r="J78" s="8">
        <f>'Data Set'!I21</f>
        <v>3</v>
      </c>
      <c r="K78" s="8">
        <f>'Data Set'!J21</f>
        <v>3</v>
      </c>
      <c r="L78" s="8">
        <f>'Data Set'!K21</f>
        <v>3</v>
      </c>
      <c r="M78" s="8">
        <f>'Data Set'!L21</f>
        <v>4</v>
      </c>
      <c r="N78" s="8">
        <f>'Data Set'!M21</f>
        <v>3</v>
      </c>
      <c r="O78" s="9">
        <f t="shared" si="67"/>
        <v>0.10890000000000001</v>
      </c>
      <c r="P78" s="9">
        <f t="shared" si="68"/>
        <v>0.32670000000000005</v>
      </c>
      <c r="Q78" s="9">
        <f t="shared" si="69"/>
        <v>0.32670000000000005</v>
      </c>
      <c r="R78" s="9">
        <f t="shared" si="70"/>
        <v>0.32670000000000005</v>
      </c>
      <c r="S78" s="9">
        <f t="shared" si="71"/>
        <v>0.43560000000000004</v>
      </c>
      <c r="T78" s="9">
        <f t="shared" si="72"/>
        <v>0.32670000000000005</v>
      </c>
      <c r="U78" s="9">
        <f t="shared" si="73"/>
        <v>0.43560000000000004</v>
      </c>
      <c r="V78" s="9">
        <f t="shared" si="74"/>
        <v>0.32670000000000005</v>
      </c>
      <c r="W78" s="9">
        <f t="shared" si="75"/>
        <v>0.32670000000000005</v>
      </c>
      <c r="X78" s="9">
        <f t="shared" si="76"/>
        <v>0.32670000000000005</v>
      </c>
      <c r="Y78" s="39">
        <f t="shared" si="77"/>
        <v>0.32670000000000005</v>
      </c>
      <c r="Z78" s="9">
        <f t="shared" si="78"/>
        <v>0.43560000000000004</v>
      </c>
      <c r="AA78" s="9">
        <f t="shared" si="79"/>
        <v>0.32670000000000005</v>
      </c>
      <c r="AQ78" s="14">
        <f t="shared" si="80"/>
        <v>0.11465859388845276</v>
      </c>
      <c r="AR78" s="9">
        <f t="shared" si="81"/>
        <v>0.11204170808068317</v>
      </c>
      <c r="AS78" s="14">
        <f t="shared" si="82"/>
        <v>0.11086561314382083</v>
      </c>
      <c r="AT78" s="14">
        <f t="shared" si="83"/>
        <v>0.33756591511295675</v>
      </c>
      <c r="AV78" s="14">
        <f t="shared" si="84"/>
        <v>0.33966282955459393</v>
      </c>
      <c r="AW78" s="14">
        <f t="shared" si="85"/>
        <v>0.33191060786807114</v>
      </c>
      <c r="AX78" s="14">
        <f t="shared" si="86"/>
        <v>0.32842656257733499</v>
      </c>
    </row>
    <row r="79" spans="2:50" x14ac:dyDescent="0.3">
      <c r="B79" s="8">
        <f>'Matriks partisi awal'!D23</f>
        <v>0.35</v>
      </c>
      <c r="C79" s="8">
        <f>'Data Set'!B22</f>
        <v>4</v>
      </c>
      <c r="D79" s="8">
        <f>'Data Set'!C22</f>
        <v>5</v>
      </c>
      <c r="E79" s="8">
        <f>'Data Set'!D22</f>
        <v>4</v>
      </c>
      <c r="F79" s="8">
        <f>'Data Set'!E22</f>
        <v>4</v>
      </c>
      <c r="G79" s="8">
        <f>'Data Set'!F22</f>
        <v>4</v>
      </c>
      <c r="H79" s="8">
        <f>'Data Set'!G22</f>
        <v>4</v>
      </c>
      <c r="I79" s="8">
        <f>'Data Set'!H22</f>
        <v>4</v>
      </c>
      <c r="J79" s="8">
        <f>'Data Set'!I22</f>
        <v>4</v>
      </c>
      <c r="K79" s="8">
        <f>'Data Set'!J22</f>
        <v>4</v>
      </c>
      <c r="L79" s="8">
        <f>'Data Set'!K22</f>
        <v>4</v>
      </c>
      <c r="M79" s="8">
        <f>'Data Set'!L22</f>
        <v>4</v>
      </c>
      <c r="N79" s="8">
        <f>'Data Set'!M22</f>
        <v>4</v>
      </c>
      <c r="O79" s="9">
        <f t="shared" si="67"/>
        <v>0.12249999999999998</v>
      </c>
      <c r="P79" s="9">
        <f t="shared" si="68"/>
        <v>0.48999999999999994</v>
      </c>
      <c r="Q79" s="9">
        <f t="shared" si="69"/>
        <v>0.61249999999999993</v>
      </c>
      <c r="R79" s="9">
        <f t="shared" si="70"/>
        <v>0.48999999999999994</v>
      </c>
      <c r="S79" s="9">
        <f t="shared" si="71"/>
        <v>0.48999999999999994</v>
      </c>
      <c r="T79" s="9">
        <f t="shared" si="72"/>
        <v>0.48999999999999994</v>
      </c>
      <c r="U79" s="9">
        <f t="shared" si="73"/>
        <v>0.48999999999999994</v>
      </c>
      <c r="V79" s="9">
        <f t="shared" si="74"/>
        <v>0.48999999999999994</v>
      </c>
      <c r="W79" s="9">
        <f t="shared" si="75"/>
        <v>0.48999999999999994</v>
      </c>
      <c r="X79" s="9">
        <f t="shared" si="76"/>
        <v>0.48999999999999994</v>
      </c>
      <c r="Y79" s="39">
        <f t="shared" si="77"/>
        <v>0.48999999999999994</v>
      </c>
      <c r="Z79" s="9">
        <f t="shared" si="78"/>
        <v>0.48999999999999994</v>
      </c>
      <c r="AA79" s="9">
        <f t="shared" si="79"/>
        <v>0.48999999999999994</v>
      </c>
      <c r="AQ79" s="14">
        <f t="shared" si="80"/>
        <v>0.37581586779687398</v>
      </c>
      <c r="AR79" s="9">
        <f t="shared" si="81"/>
        <v>0.37710540512886415</v>
      </c>
      <c r="AS79" s="14">
        <f t="shared" si="82"/>
        <v>0.38020742217931697</v>
      </c>
      <c r="AT79" s="14">
        <f t="shared" si="83"/>
        <v>1.1331286951050552</v>
      </c>
      <c r="AV79" s="14">
        <f t="shared" si="84"/>
        <v>0.33166212224643304</v>
      </c>
      <c r="AW79" s="14">
        <f t="shared" si="85"/>
        <v>0.33280015479080399</v>
      </c>
      <c r="AX79" s="14">
        <f t="shared" si="86"/>
        <v>0.33553772296276285</v>
      </c>
    </row>
    <row r="80" spans="2:50" x14ac:dyDescent="0.3">
      <c r="B80" s="8">
        <f>'Matriks partisi awal'!D24</f>
        <v>0.31</v>
      </c>
      <c r="C80" s="8">
        <f>'Data Set'!B23</f>
        <v>3</v>
      </c>
      <c r="D80" s="8">
        <f>'Data Set'!C23</f>
        <v>4</v>
      </c>
      <c r="E80" s="8">
        <f>'Data Set'!D23</f>
        <v>4</v>
      </c>
      <c r="F80" s="8">
        <f>'Data Set'!E23</f>
        <v>3</v>
      </c>
      <c r="G80" s="8">
        <f>'Data Set'!F23</f>
        <v>3</v>
      </c>
      <c r="H80" s="8">
        <f>'Data Set'!G23</f>
        <v>5</v>
      </c>
      <c r="I80" s="8">
        <f>'Data Set'!H23</f>
        <v>4</v>
      </c>
      <c r="J80" s="8">
        <f>'Data Set'!I23</f>
        <v>4</v>
      </c>
      <c r="K80" s="8">
        <f>'Data Set'!J23</f>
        <v>3</v>
      </c>
      <c r="L80" s="8">
        <f>'Data Set'!K23</f>
        <v>2</v>
      </c>
      <c r="M80" s="8">
        <f>'Data Set'!L23</f>
        <v>3</v>
      </c>
      <c r="N80" s="8">
        <f>'Data Set'!M23</f>
        <v>4</v>
      </c>
      <c r="O80" s="9">
        <f t="shared" si="67"/>
        <v>9.6100000000000005E-2</v>
      </c>
      <c r="P80" s="9">
        <f t="shared" si="68"/>
        <v>0.2883</v>
      </c>
      <c r="Q80" s="9">
        <f t="shared" si="69"/>
        <v>0.38440000000000002</v>
      </c>
      <c r="R80" s="9">
        <f t="shared" si="70"/>
        <v>0.38440000000000002</v>
      </c>
      <c r="S80" s="9">
        <f t="shared" si="71"/>
        <v>0.2883</v>
      </c>
      <c r="T80" s="9">
        <f t="shared" si="72"/>
        <v>0.2883</v>
      </c>
      <c r="U80" s="9">
        <f t="shared" si="73"/>
        <v>0.48050000000000004</v>
      </c>
      <c r="V80" s="9">
        <f t="shared" si="74"/>
        <v>0.38440000000000002</v>
      </c>
      <c r="W80" s="9">
        <f t="shared" si="75"/>
        <v>0.38440000000000002</v>
      </c>
      <c r="X80" s="9">
        <f t="shared" si="76"/>
        <v>0.2883</v>
      </c>
      <c r="Y80" s="39">
        <f t="shared" si="77"/>
        <v>0.19220000000000001</v>
      </c>
      <c r="Z80" s="9">
        <f t="shared" si="78"/>
        <v>0.2883</v>
      </c>
      <c r="AA80" s="9">
        <f t="shared" si="79"/>
        <v>0.38440000000000002</v>
      </c>
      <c r="AQ80" s="14">
        <f t="shared" si="80"/>
        <v>0.2170638180225167</v>
      </c>
      <c r="AR80" s="9">
        <f t="shared" si="81"/>
        <v>0.21131878649178953</v>
      </c>
      <c r="AS80" s="14">
        <f t="shared" si="82"/>
        <v>0.20593637420394489</v>
      </c>
      <c r="AT80" s="14">
        <f t="shared" si="83"/>
        <v>0.63431897871825105</v>
      </c>
      <c r="AV80" s="14">
        <f t="shared" si="84"/>
        <v>0.34219978481667207</v>
      </c>
      <c r="AW80" s="14">
        <f t="shared" si="85"/>
        <v>0.33314277765863942</v>
      </c>
      <c r="AX80" s="14">
        <f t="shared" si="86"/>
        <v>0.32465743752468862</v>
      </c>
    </row>
    <row r="81" spans="2:50" x14ac:dyDescent="0.3">
      <c r="B81" s="8">
        <f>'Matriks partisi awal'!D25</f>
        <v>0.33</v>
      </c>
      <c r="C81" s="8">
        <f>'Data Set'!B24</f>
        <v>3</v>
      </c>
      <c r="D81" s="8">
        <f>'Data Set'!C24</f>
        <v>4</v>
      </c>
      <c r="E81" s="8">
        <f>'Data Set'!D24</f>
        <v>5</v>
      </c>
      <c r="F81" s="8">
        <f>'Data Set'!E24</f>
        <v>4</v>
      </c>
      <c r="G81" s="8">
        <f>'Data Set'!F24</f>
        <v>3</v>
      </c>
      <c r="H81" s="8">
        <f>'Data Set'!G24</f>
        <v>4</v>
      </c>
      <c r="I81" s="8">
        <f>'Data Set'!H24</f>
        <v>5</v>
      </c>
      <c r="J81" s="8">
        <f>'Data Set'!I24</f>
        <v>3</v>
      </c>
      <c r="K81" s="8">
        <f>'Data Set'!J24</f>
        <v>4</v>
      </c>
      <c r="L81" s="8">
        <f>'Data Set'!K24</f>
        <v>4</v>
      </c>
      <c r="M81" s="8">
        <f>'Data Set'!L24</f>
        <v>3</v>
      </c>
      <c r="N81" s="8">
        <f>'Data Set'!M24</f>
        <v>4</v>
      </c>
      <c r="O81" s="9">
        <f t="shared" si="67"/>
        <v>0.10890000000000001</v>
      </c>
      <c r="P81" s="9">
        <f t="shared" si="68"/>
        <v>0.32670000000000005</v>
      </c>
      <c r="Q81" s="9">
        <f t="shared" si="69"/>
        <v>0.43560000000000004</v>
      </c>
      <c r="R81" s="9">
        <f t="shared" si="70"/>
        <v>0.5445000000000001</v>
      </c>
      <c r="S81" s="9">
        <f t="shared" si="71"/>
        <v>0.43560000000000004</v>
      </c>
      <c r="T81" s="9">
        <f t="shared" si="72"/>
        <v>0.32670000000000005</v>
      </c>
      <c r="U81" s="9">
        <f t="shared" si="73"/>
        <v>0.43560000000000004</v>
      </c>
      <c r="V81" s="9">
        <f t="shared" si="74"/>
        <v>0.5445000000000001</v>
      </c>
      <c r="W81" s="9">
        <f t="shared" si="75"/>
        <v>0.32670000000000005</v>
      </c>
      <c r="X81" s="9">
        <f t="shared" si="76"/>
        <v>0.43560000000000004</v>
      </c>
      <c r="Y81" s="39">
        <f t="shared" si="77"/>
        <v>0.43560000000000004</v>
      </c>
      <c r="Z81" s="9">
        <f t="shared" si="78"/>
        <v>0.32670000000000005</v>
      </c>
      <c r="AA81" s="9">
        <f t="shared" si="79"/>
        <v>0.43560000000000004</v>
      </c>
      <c r="AQ81" s="14">
        <f t="shared" si="80"/>
        <v>0.17919853730113688</v>
      </c>
      <c r="AR81" s="9">
        <f t="shared" si="81"/>
        <v>0.18335917225049203</v>
      </c>
      <c r="AS81" s="14">
        <f t="shared" si="82"/>
        <v>0.18029447943410767</v>
      </c>
      <c r="AT81" s="14">
        <f t="shared" si="83"/>
        <v>0.54285218898573662</v>
      </c>
      <c r="AV81" s="14">
        <f t="shared" si="84"/>
        <v>0.33010558110846139</v>
      </c>
      <c r="AW81" s="14">
        <f t="shared" si="85"/>
        <v>0.33776997858860947</v>
      </c>
      <c r="AX81" s="14">
        <f t="shared" si="86"/>
        <v>0.33212444030292909</v>
      </c>
    </row>
    <row r="82" spans="2:50" x14ac:dyDescent="0.3">
      <c r="B82" s="8">
        <f>'Matriks partisi awal'!D26</f>
        <v>0.35</v>
      </c>
      <c r="C82" s="8">
        <f>'Data Set'!B25</f>
        <v>3</v>
      </c>
      <c r="D82" s="8">
        <f>'Data Set'!C25</f>
        <v>4</v>
      </c>
      <c r="E82" s="8">
        <f>'Data Set'!D25</f>
        <v>5</v>
      </c>
      <c r="F82" s="8">
        <f>'Data Set'!E25</f>
        <v>4</v>
      </c>
      <c r="G82" s="8">
        <f>'Data Set'!F25</f>
        <v>3</v>
      </c>
      <c r="H82" s="8">
        <f>'Data Set'!G25</f>
        <v>3</v>
      </c>
      <c r="I82" s="8">
        <f>'Data Set'!H25</f>
        <v>4</v>
      </c>
      <c r="J82" s="8">
        <f>'Data Set'!I25</f>
        <v>4</v>
      </c>
      <c r="K82" s="8">
        <f>'Data Set'!J25</f>
        <v>3</v>
      </c>
      <c r="L82" s="8">
        <f>'Data Set'!K25</f>
        <v>2</v>
      </c>
      <c r="M82" s="8">
        <f>'Data Set'!L25</f>
        <v>3</v>
      </c>
      <c r="N82" s="8">
        <f>'Data Set'!M25</f>
        <v>3</v>
      </c>
      <c r="O82" s="9">
        <f t="shared" si="67"/>
        <v>0.12249999999999998</v>
      </c>
      <c r="P82" s="9">
        <f t="shared" si="68"/>
        <v>0.36749999999999994</v>
      </c>
      <c r="Q82" s="9">
        <f t="shared" si="69"/>
        <v>0.48999999999999994</v>
      </c>
      <c r="R82" s="9">
        <f t="shared" si="70"/>
        <v>0.61249999999999993</v>
      </c>
      <c r="S82" s="9">
        <f t="shared" si="71"/>
        <v>0.48999999999999994</v>
      </c>
      <c r="T82" s="9">
        <f t="shared" si="72"/>
        <v>0.36749999999999994</v>
      </c>
      <c r="U82" s="9">
        <f t="shared" si="73"/>
        <v>0.36749999999999994</v>
      </c>
      <c r="V82" s="9">
        <f t="shared" si="74"/>
        <v>0.48999999999999994</v>
      </c>
      <c r="W82" s="9">
        <f t="shared" si="75"/>
        <v>0.48999999999999994</v>
      </c>
      <c r="X82" s="9">
        <f t="shared" si="76"/>
        <v>0.36749999999999994</v>
      </c>
      <c r="Y82" s="39">
        <f t="shared" si="77"/>
        <v>0.24499999999999997</v>
      </c>
      <c r="Z82" s="9">
        <f t="shared" si="78"/>
        <v>0.36749999999999994</v>
      </c>
      <c r="AA82" s="9">
        <f t="shared" si="79"/>
        <v>0.36749999999999994</v>
      </c>
      <c r="AQ82" s="14">
        <f t="shared" si="80"/>
        <v>0.14516224510189416</v>
      </c>
      <c r="AR82" s="9">
        <f t="shared" si="81"/>
        <v>0.14419265299644615</v>
      </c>
      <c r="AS82" s="14">
        <f t="shared" si="82"/>
        <v>0.14104064702952129</v>
      </c>
      <c r="AT82" s="14">
        <f t="shared" si="83"/>
        <v>0.4303955451278616</v>
      </c>
      <c r="AV82" s="14">
        <f t="shared" si="84"/>
        <v>0.33727636529966742</v>
      </c>
      <c r="AW82" s="14">
        <f t="shared" si="85"/>
        <v>0.33502357222031537</v>
      </c>
      <c r="AX82" s="14">
        <f t="shared" si="86"/>
        <v>0.32770006248001715</v>
      </c>
    </row>
    <row r="83" spans="2:50" x14ac:dyDescent="0.3">
      <c r="B83" s="8">
        <f>'Matriks partisi awal'!D27</f>
        <v>0.33</v>
      </c>
      <c r="C83" s="8">
        <f>'Data Set'!B26</f>
        <v>3</v>
      </c>
      <c r="D83" s="8">
        <f>'Data Set'!C26</f>
        <v>3</v>
      </c>
      <c r="E83" s="8">
        <f>'Data Set'!D26</f>
        <v>3</v>
      </c>
      <c r="F83" s="8">
        <f>'Data Set'!E26</f>
        <v>3</v>
      </c>
      <c r="G83" s="8">
        <f>'Data Set'!F26</f>
        <v>3</v>
      </c>
      <c r="H83" s="8">
        <f>'Data Set'!G26</f>
        <v>3</v>
      </c>
      <c r="I83" s="8">
        <f>'Data Set'!H26</f>
        <v>3</v>
      </c>
      <c r="J83" s="8">
        <f>'Data Set'!I26</f>
        <v>3</v>
      </c>
      <c r="K83" s="8">
        <f>'Data Set'!J26</f>
        <v>3</v>
      </c>
      <c r="L83" s="8">
        <f>'Data Set'!K26</f>
        <v>4</v>
      </c>
      <c r="M83" s="8">
        <f>'Data Set'!L26</f>
        <v>4</v>
      </c>
      <c r="N83" s="8">
        <f>'Data Set'!M26</f>
        <v>4</v>
      </c>
      <c r="O83" s="9">
        <f t="shared" si="67"/>
        <v>0.10890000000000001</v>
      </c>
      <c r="P83" s="9">
        <f t="shared" si="68"/>
        <v>0.32670000000000005</v>
      </c>
      <c r="Q83" s="9">
        <f t="shared" si="69"/>
        <v>0.32670000000000005</v>
      </c>
      <c r="R83" s="9">
        <f t="shared" si="70"/>
        <v>0.32670000000000005</v>
      </c>
      <c r="S83" s="9">
        <f t="shared" si="71"/>
        <v>0.32670000000000005</v>
      </c>
      <c r="T83" s="9">
        <f t="shared" si="72"/>
        <v>0.32670000000000005</v>
      </c>
      <c r="U83" s="9">
        <f t="shared" si="73"/>
        <v>0.32670000000000005</v>
      </c>
      <c r="V83" s="9">
        <f t="shared" si="74"/>
        <v>0.32670000000000005</v>
      </c>
      <c r="W83" s="9">
        <f t="shared" si="75"/>
        <v>0.32670000000000005</v>
      </c>
      <c r="X83" s="9">
        <f t="shared" si="76"/>
        <v>0.32670000000000005</v>
      </c>
      <c r="Y83" s="39">
        <f t="shared" si="77"/>
        <v>0.43560000000000004</v>
      </c>
      <c r="Z83" s="9">
        <f t="shared" si="78"/>
        <v>0.43560000000000004</v>
      </c>
      <c r="AA83" s="9">
        <f t="shared" si="79"/>
        <v>0.43560000000000004</v>
      </c>
      <c r="AQ83" s="14">
        <f t="shared" si="80"/>
        <v>0.17614101966285764</v>
      </c>
      <c r="AR83" s="9">
        <f t="shared" si="81"/>
        <v>0.18248845080178122</v>
      </c>
      <c r="AS83" s="14">
        <f t="shared" si="82"/>
        <v>0.1803952365112402</v>
      </c>
      <c r="AT83" s="14">
        <f t="shared" si="83"/>
        <v>0.53902470697587912</v>
      </c>
      <c r="AV83" s="14">
        <f t="shared" si="84"/>
        <v>0.32677726527800849</v>
      </c>
      <c r="AW83" s="14">
        <f t="shared" si="85"/>
        <v>0.33855303558459598</v>
      </c>
      <c r="AX83" s="14">
        <f t="shared" si="86"/>
        <v>0.33466969913739542</v>
      </c>
    </row>
    <row r="84" spans="2:50" x14ac:dyDescent="0.3">
      <c r="B84" s="8">
        <f>'Matriks partisi awal'!D28</f>
        <v>0.31</v>
      </c>
      <c r="C84" s="8">
        <f>'Data Set'!B27</f>
        <v>3</v>
      </c>
      <c r="D84" s="8">
        <f>'Data Set'!C27</f>
        <v>3</v>
      </c>
      <c r="E84" s="8">
        <f>'Data Set'!D27</f>
        <v>3</v>
      </c>
      <c r="F84" s="8">
        <f>'Data Set'!E27</f>
        <v>3</v>
      </c>
      <c r="G84" s="8">
        <f>'Data Set'!F27</f>
        <v>3</v>
      </c>
      <c r="H84" s="8">
        <f>'Data Set'!G27</f>
        <v>3</v>
      </c>
      <c r="I84" s="8">
        <f>'Data Set'!H27</f>
        <v>3</v>
      </c>
      <c r="J84" s="8">
        <f>'Data Set'!I27</f>
        <v>3</v>
      </c>
      <c r="K84" s="8">
        <f>'Data Set'!J27</f>
        <v>3</v>
      </c>
      <c r="L84" s="8">
        <f>'Data Set'!K27</f>
        <v>4</v>
      </c>
      <c r="M84" s="8">
        <f>'Data Set'!L27</f>
        <v>4</v>
      </c>
      <c r="N84" s="8">
        <f>'Data Set'!M27</f>
        <v>4</v>
      </c>
      <c r="O84" s="9">
        <f t="shared" si="67"/>
        <v>9.6100000000000005E-2</v>
      </c>
      <c r="P84" s="9">
        <f t="shared" si="68"/>
        <v>0.2883</v>
      </c>
      <c r="Q84" s="9">
        <f t="shared" si="69"/>
        <v>0.2883</v>
      </c>
      <c r="R84" s="9">
        <f t="shared" si="70"/>
        <v>0.2883</v>
      </c>
      <c r="S84" s="9">
        <f t="shared" si="71"/>
        <v>0.2883</v>
      </c>
      <c r="T84" s="9">
        <f t="shared" si="72"/>
        <v>0.2883</v>
      </c>
      <c r="U84" s="9">
        <f t="shared" si="73"/>
        <v>0.2883</v>
      </c>
      <c r="V84" s="9">
        <f t="shared" si="74"/>
        <v>0.2883</v>
      </c>
      <c r="W84" s="9">
        <f t="shared" si="75"/>
        <v>0.2883</v>
      </c>
      <c r="X84" s="9">
        <f t="shared" si="76"/>
        <v>0.2883</v>
      </c>
      <c r="Y84" s="39">
        <f t="shared" si="77"/>
        <v>0.38440000000000002</v>
      </c>
      <c r="Z84" s="9">
        <f t="shared" si="78"/>
        <v>0.38440000000000002</v>
      </c>
      <c r="AA84" s="9">
        <f t="shared" si="79"/>
        <v>0.38440000000000002</v>
      </c>
      <c r="AQ84" s="14">
        <f t="shared" si="80"/>
        <v>0.23553430747403462</v>
      </c>
      <c r="AR84" s="9">
        <f t="shared" si="81"/>
        <v>0.23248365155626885</v>
      </c>
      <c r="AS84" s="14">
        <f t="shared" si="82"/>
        <v>0.238670650688459</v>
      </c>
      <c r="AT84" s="14">
        <f t="shared" si="83"/>
        <v>0.70668860971876246</v>
      </c>
      <c r="AV84" s="14">
        <f t="shared" si="84"/>
        <v>0.33329291605219036</v>
      </c>
      <c r="AW84" s="14">
        <f t="shared" si="85"/>
        <v>0.32897608417488045</v>
      </c>
      <c r="AX84" s="14">
        <f t="shared" si="86"/>
        <v>0.3377309997729292</v>
      </c>
    </row>
    <row r="85" spans="2:50" x14ac:dyDescent="0.3">
      <c r="B85" s="8">
        <f>'Matriks partisi awal'!D29</f>
        <v>0.33</v>
      </c>
      <c r="C85" s="8">
        <f>'Data Set'!B28</f>
        <v>3</v>
      </c>
      <c r="D85" s="8">
        <f>'Data Set'!C28</f>
        <v>4</v>
      </c>
      <c r="E85" s="8">
        <f>'Data Set'!D28</f>
        <v>4</v>
      </c>
      <c r="F85" s="8">
        <f>'Data Set'!E28</f>
        <v>3</v>
      </c>
      <c r="G85" s="8">
        <f>'Data Set'!F28</f>
        <v>2</v>
      </c>
      <c r="H85" s="8">
        <f>'Data Set'!G28</f>
        <v>3</v>
      </c>
      <c r="I85" s="8">
        <f>'Data Set'!H28</f>
        <v>4</v>
      </c>
      <c r="J85" s="8">
        <f>'Data Set'!I28</f>
        <v>3</v>
      </c>
      <c r="K85" s="8">
        <f>'Data Set'!J28</f>
        <v>3</v>
      </c>
      <c r="L85" s="8">
        <f>'Data Set'!K28</f>
        <v>3</v>
      </c>
      <c r="M85" s="8">
        <f>'Data Set'!L28</f>
        <v>4</v>
      </c>
      <c r="N85" s="8">
        <f>'Data Set'!M28</f>
        <v>2</v>
      </c>
      <c r="O85" s="9">
        <f t="shared" si="67"/>
        <v>0.10890000000000001</v>
      </c>
      <c r="P85" s="9">
        <f t="shared" si="68"/>
        <v>0.32670000000000005</v>
      </c>
      <c r="Q85" s="9">
        <f t="shared" si="69"/>
        <v>0.43560000000000004</v>
      </c>
      <c r="R85" s="9">
        <f t="shared" si="70"/>
        <v>0.43560000000000004</v>
      </c>
      <c r="S85" s="9">
        <f t="shared" si="71"/>
        <v>0.32670000000000005</v>
      </c>
      <c r="T85" s="9">
        <f t="shared" si="72"/>
        <v>0.21780000000000002</v>
      </c>
      <c r="U85" s="9">
        <f t="shared" si="73"/>
        <v>0.32670000000000005</v>
      </c>
      <c r="V85" s="9">
        <f t="shared" si="74"/>
        <v>0.43560000000000004</v>
      </c>
      <c r="W85" s="9">
        <f t="shared" si="75"/>
        <v>0.32670000000000005</v>
      </c>
      <c r="X85" s="9">
        <f t="shared" si="76"/>
        <v>0.32670000000000005</v>
      </c>
      <c r="Y85" s="39">
        <f t="shared" si="77"/>
        <v>0.32670000000000005</v>
      </c>
      <c r="Z85" s="9">
        <f t="shared" si="78"/>
        <v>0.43560000000000004</v>
      </c>
      <c r="AA85" s="9">
        <f t="shared" si="79"/>
        <v>0.21780000000000002</v>
      </c>
      <c r="AQ85" s="14">
        <f t="shared" si="80"/>
        <v>0.23553430747403462</v>
      </c>
      <c r="AR85" s="9">
        <f t="shared" si="81"/>
        <v>0.23248365155626885</v>
      </c>
      <c r="AS85" s="14">
        <f t="shared" si="82"/>
        <v>0.238670650688459</v>
      </c>
      <c r="AT85" s="14">
        <f t="shared" si="83"/>
        <v>0.70668860971876246</v>
      </c>
      <c r="AV85" s="14">
        <f t="shared" si="84"/>
        <v>0.33329291605219036</v>
      </c>
      <c r="AW85" s="14">
        <f t="shared" si="85"/>
        <v>0.32897608417488045</v>
      </c>
      <c r="AX85" s="14">
        <f t="shared" si="86"/>
        <v>0.3377309997729292</v>
      </c>
    </row>
    <row r="86" spans="2:50" x14ac:dyDescent="0.3">
      <c r="B86" s="8">
        <f>'Matriks partisi awal'!D30</f>
        <v>0.35</v>
      </c>
      <c r="C86" s="8">
        <f>'Data Set'!B29</f>
        <v>4</v>
      </c>
      <c r="D86" s="8">
        <f>'Data Set'!C29</f>
        <v>5</v>
      </c>
      <c r="E86" s="8">
        <f>'Data Set'!D29</f>
        <v>5</v>
      </c>
      <c r="F86" s="8">
        <f>'Data Set'!E29</f>
        <v>4</v>
      </c>
      <c r="G86" s="8">
        <f>'Data Set'!F29</f>
        <v>3</v>
      </c>
      <c r="H86" s="8">
        <f>'Data Set'!G29</f>
        <v>3</v>
      </c>
      <c r="I86" s="8">
        <f>'Data Set'!H29</f>
        <v>5</v>
      </c>
      <c r="J86" s="8">
        <f>'Data Set'!I29</f>
        <v>5</v>
      </c>
      <c r="K86" s="8">
        <f>'Data Set'!J29</f>
        <v>5</v>
      </c>
      <c r="L86" s="8">
        <f>'Data Set'!K29</f>
        <v>5</v>
      </c>
      <c r="M86" s="8">
        <f>'Data Set'!L29</f>
        <v>4</v>
      </c>
      <c r="N86" s="8">
        <f>'Data Set'!M29</f>
        <v>4</v>
      </c>
      <c r="O86" s="9">
        <f t="shared" si="67"/>
        <v>0.12249999999999998</v>
      </c>
      <c r="P86" s="9">
        <f t="shared" si="68"/>
        <v>0.48999999999999994</v>
      </c>
      <c r="Q86" s="9">
        <f t="shared" si="69"/>
        <v>0.61249999999999993</v>
      </c>
      <c r="R86" s="9">
        <f t="shared" si="70"/>
        <v>0.61249999999999993</v>
      </c>
      <c r="S86" s="9">
        <f t="shared" si="71"/>
        <v>0.48999999999999994</v>
      </c>
      <c r="T86" s="9">
        <f t="shared" si="72"/>
        <v>0.36749999999999994</v>
      </c>
      <c r="U86" s="9">
        <f t="shared" si="73"/>
        <v>0.36749999999999994</v>
      </c>
      <c r="V86" s="9">
        <f t="shared" si="74"/>
        <v>0.61249999999999993</v>
      </c>
      <c r="W86" s="9">
        <f t="shared" si="75"/>
        <v>0.61249999999999993</v>
      </c>
      <c r="X86" s="9">
        <f t="shared" si="76"/>
        <v>0.61249999999999993</v>
      </c>
      <c r="Y86" s="39">
        <f t="shared" si="77"/>
        <v>0.61249999999999993</v>
      </c>
      <c r="Z86" s="9">
        <f t="shared" si="78"/>
        <v>0.48999999999999994</v>
      </c>
      <c r="AA86" s="9">
        <f t="shared" si="79"/>
        <v>0.48999999999999994</v>
      </c>
      <c r="AQ86" s="14">
        <f t="shared" si="80"/>
        <v>0.16819032270060605</v>
      </c>
      <c r="AR86" s="9">
        <f t="shared" si="81"/>
        <v>0.1707980594241105</v>
      </c>
      <c r="AS86" s="14">
        <f t="shared" si="82"/>
        <v>0.17030185892354457</v>
      </c>
      <c r="AT86" s="14">
        <f t="shared" si="83"/>
        <v>0.50929024104826115</v>
      </c>
      <c r="AV86" s="14">
        <f t="shared" si="84"/>
        <v>0.3302445425901418</v>
      </c>
      <c r="AW86" s="14">
        <f t="shared" si="85"/>
        <v>0.33536487774154189</v>
      </c>
      <c r="AX86" s="14">
        <f t="shared" si="86"/>
        <v>0.33439057966831631</v>
      </c>
    </row>
    <row r="87" spans="2:50" x14ac:dyDescent="0.3">
      <c r="B87" s="8">
        <f>'Matriks partisi awal'!D31</f>
        <v>0.33</v>
      </c>
      <c r="C87" s="8">
        <f>'Data Set'!B30</f>
        <v>3</v>
      </c>
      <c r="D87" s="8">
        <f>'Data Set'!C30</f>
        <v>3</v>
      </c>
      <c r="E87" s="8">
        <f>'Data Set'!D30</f>
        <v>3</v>
      </c>
      <c r="F87" s="8">
        <f>'Data Set'!E30</f>
        <v>3</v>
      </c>
      <c r="G87" s="8">
        <f>'Data Set'!F30</f>
        <v>2</v>
      </c>
      <c r="H87" s="8">
        <f>'Data Set'!G30</f>
        <v>2</v>
      </c>
      <c r="I87" s="8">
        <f>'Data Set'!H30</f>
        <v>2</v>
      </c>
      <c r="J87" s="8">
        <f>'Data Set'!I30</f>
        <v>3</v>
      </c>
      <c r="K87" s="8">
        <f>'Data Set'!J30</f>
        <v>2</v>
      </c>
      <c r="L87" s="8">
        <f>'Data Set'!K30</f>
        <v>2</v>
      </c>
      <c r="M87" s="8">
        <f>'Data Set'!L30</f>
        <v>3</v>
      </c>
      <c r="N87" s="8">
        <f>'Data Set'!M30</f>
        <v>3</v>
      </c>
      <c r="O87" s="9">
        <f t="shared" si="67"/>
        <v>0.10890000000000001</v>
      </c>
      <c r="P87" s="9">
        <f t="shared" si="68"/>
        <v>0.32670000000000005</v>
      </c>
      <c r="Q87" s="9">
        <f t="shared" si="69"/>
        <v>0.32670000000000005</v>
      </c>
      <c r="R87" s="9">
        <f t="shared" si="70"/>
        <v>0.32670000000000005</v>
      </c>
      <c r="S87" s="9">
        <f t="shared" si="71"/>
        <v>0.32670000000000005</v>
      </c>
      <c r="T87" s="9">
        <f t="shared" si="72"/>
        <v>0.21780000000000002</v>
      </c>
      <c r="U87" s="9">
        <f t="shared" si="73"/>
        <v>0.21780000000000002</v>
      </c>
      <c r="V87" s="9">
        <f t="shared" si="74"/>
        <v>0.21780000000000002</v>
      </c>
      <c r="W87" s="9">
        <f t="shared" si="75"/>
        <v>0.32670000000000005</v>
      </c>
      <c r="X87" s="9">
        <f t="shared" si="76"/>
        <v>0.21780000000000002</v>
      </c>
      <c r="Y87" s="39">
        <f t="shared" si="77"/>
        <v>0.21780000000000002</v>
      </c>
      <c r="Z87" s="9">
        <f t="shared" si="78"/>
        <v>0.32670000000000005</v>
      </c>
      <c r="AA87" s="9">
        <f t="shared" si="79"/>
        <v>0.32670000000000005</v>
      </c>
      <c r="AQ87" s="14">
        <f t="shared" si="80"/>
        <v>6.925860064961227E-2</v>
      </c>
      <c r="AR87" s="9">
        <f t="shared" si="81"/>
        <v>6.8346877446340881E-2</v>
      </c>
      <c r="AS87" s="14">
        <f t="shared" si="82"/>
        <v>6.8346978003043984E-2</v>
      </c>
      <c r="AT87" s="14">
        <f t="shared" si="83"/>
        <v>0.20595245609899712</v>
      </c>
      <c r="AV87" s="14">
        <f t="shared" si="84"/>
        <v>0.33628441224474198</v>
      </c>
      <c r="AW87" s="14">
        <f t="shared" si="85"/>
        <v>0.33185754975161813</v>
      </c>
      <c r="AX87" s="14">
        <f t="shared" si="86"/>
        <v>0.33185803800364</v>
      </c>
    </row>
    <row r="88" spans="2:50" x14ac:dyDescent="0.3">
      <c r="B88" s="8">
        <f>'Matriks partisi awal'!D32</f>
        <v>0.33</v>
      </c>
      <c r="C88" s="8">
        <f>'Data Set'!B31</f>
        <v>4</v>
      </c>
      <c r="D88" s="8">
        <f>'Data Set'!C31</f>
        <v>4</v>
      </c>
      <c r="E88" s="8">
        <f>'Data Set'!D31</f>
        <v>4</v>
      </c>
      <c r="F88" s="8">
        <f>'Data Set'!E31</f>
        <v>5</v>
      </c>
      <c r="G88" s="8">
        <f>'Data Set'!F31</f>
        <v>3</v>
      </c>
      <c r="H88" s="8">
        <f>'Data Set'!G31</f>
        <v>4</v>
      </c>
      <c r="I88" s="8">
        <f>'Data Set'!H31</f>
        <v>3</v>
      </c>
      <c r="J88" s="8">
        <f>'Data Set'!I31</f>
        <v>3</v>
      </c>
      <c r="K88" s="8">
        <f>'Data Set'!J31</f>
        <v>3</v>
      </c>
      <c r="L88" s="8">
        <f>'Data Set'!K31</f>
        <v>3</v>
      </c>
      <c r="M88" s="8">
        <f>'Data Set'!L31</f>
        <v>4</v>
      </c>
      <c r="N88" s="8">
        <f>'Data Set'!M31</f>
        <v>2</v>
      </c>
      <c r="O88" s="9">
        <f t="shared" si="67"/>
        <v>0.10890000000000001</v>
      </c>
      <c r="P88" s="9">
        <f t="shared" si="68"/>
        <v>0.43560000000000004</v>
      </c>
      <c r="Q88" s="9">
        <f t="shared" si="69"/>
        <v>0.43560000000000004</v>
      </c>
      <c r="R88" s="9">
        <f t="shared" si="70"/>
        <v>0.43560000000000004</v>
      </c>
      <c r="S88" s="9">
        <f t="shared" si="71"/>
        <v>0.5445000000000001</v>
      </c>
      <c r="T88" s="9">
        <f t="shared" si="72"/>
        <v>0.32670000000000005</v>
      </c>
      <c r="U88" s="9">
        <f t="shared" si="73"/>
        <v>0.43560000000000004</v>
      </c>
      <c r="V88" s="9">
        <f t="shared" si="74"/>
        <v>0.32670000000000005</v>
      </c>
      <c r="W88" s="9">
        <f t="shared" si="75"/>
        <v>0.32670000000000005</v>
      </c>
      <c r="X88" s="9">
        <f t="shared" si="76"/>
        <v>0.32670000000000005</v>
      </c>
      <c r="Y88" s="39">
        <f t="shared" si="77"/>
        <v>0.32670000000000005</v>
      </c>
      <c r="Z88" s="9">
        <f t="shared" si="78"/>
        <v>0.43560000000000004</v>
      </c>
      <c r="AA88" s="9">
        <f t="shared" si="79"/>
        <v>0.21780000000000002</v>
      </c>
      <c r="AQ88" s="14">
        <f t="shared" si="80"/>
        <v>7.3372815909946681E-2</v>
      </c>
      <c r="AR88" s="9">
        <f t="shared" si="81"/>
        <v>7.4714952825460257E-2</v>
      </c>
      <c r="AS88" s="14">
        <f t="shared" si="82"/>
        <v>7.577034899110037E-2</v>
      </c>
      <c r="AT88" s="14">
        <f t="shared" si="83"/>
        <v>0.22385811772650732</v>
      </c>
      <c r="AV88" s="14">
        <f t="shared" si="84"/>
        <v>0.32776482110685823</v>
      </c>
      <c r="AW88" s="14">
        <f t="shared" si="85"/>
        <v>0.33376030132059475</v>
      </c>
      <c r="AX88" s="14">
        <f t="shared" si="86"/>
        <v>0.33847487757254696</v>
      </c>
    </row>
    <row r="89" spans="2:50" x14ac:dyDescent="0.3">
      <c r="B89" s="8">
        <f>'Matriks partisi awal'!D33</f>
        <v>0.33</v>
      </c>
      <c r="C89" s="8">
        <f>'Data Set'!B32</f>
        <v>4</v>
      </c>
      <c r="D89" s="8">
        <f>'Data Set'!C32</f>
        <v>4</v>
      </c>
      <c r="E89" s="8">
        <f>'Data Set'!D32</f>
        <v>4</v>
      </c>
      <c r="F89" s="8">
        <f>'Data Set'!E32</f>
        <v>4</v>
      </c>
      <c r="G89" s="8">
        <f>'Data Set'!F32</f>
        <v>4</v>
      </c>
      <c r="H89" s="8">
        <f>'Data Set'!G32</f>
        <v>4</v>
      </c>
      <c r="I89" s="8">
        <f>'Data Set'!H32</f>
        <v>4</v>
      </c>
      <c r="J89" s="8">
        <f>'Data Set'!I32</f>
        <v>4</v>
      </c>
      <c r="K89" s="8">
        <f>'Data Set'!J32</f>
        <v>3</v>
      </c>
      <c r="L89" s="8">
        <f>'Data Set'!K32</f>
        <v>3</v>
      </c>
      <c r="M89" s="8">
        <f>'Data Set'!L32</f>
        <v>3</v>
      </c>
      <c r="N89" s="8">
        <f>'Data Set'!M32</f>
        <v>3</v>
      </c>
      <c r="O89" s="9">
        <f t="shared" si="67"/>
        <v>0.10890000000000001</v>
      </c>
      <c r="P89" s="9">
        <f t="shared" si="68"/>
        <v>0.43560000000000004</v>
      </c>
      <c r="Q89" s="9">
        <f t="shared" si="69"/>
        <v>0.43560000000000004</v>
      </c>
      <c r="R89" s="9">
        <f t="shared" si="70"/>
        <v>0.43560000000000004</v>
      </c>
      <c r="S89" s="9">
        <f t="shared" si="71"/>
        <v>0.43560000000000004</v>
      </c>
      <c r="T89" s="9">
        <f t="shared" si="72"/>
        <v>0.43560000000000004</v>
      </c>
      <c r="U89" s="9">
        <f t="shared" si="73"/>
        <v>0.43560000000000004</v>
      </c>
      <c r="V89" s="9">
        <f t="shared" si="74"/>
        <v>0.43560000000000004</v>
      </c>
      <c r="W89" s="9">
        <f t="shared" si="75"/>
        <v>0.43560000000000004</v>
      </c>
      <c r="X89" s="9">
        <f t="shared" si="76"/>
        <v>0.32670000000000005</v>
      </c>
      <c r="Y89" s="39">
        <f t="shared" si="77"/>
        <v>0.32670000000000005</v>
      </c>
      <c r="Z89" s="9">
        <f t="shared" si="78"/>
        <v>0.32670000000000005</v>
      </c>
      <c r="AA89" s="9">
        <f t="shared" si="79"/>
        <v>0.32670000000000005</v>
      </c>
      <c r="AQ89" s="14">
        <f t="shared" si="80"/>
        <v>0.17711316386295847</v>
      </c>
      <c r="AR89" s="9">
        <f t="shared" si="81"/>
        <v>0.17684155125876411</v>
      </c>
      <c r="AS89" s="14">
        <f t="shared" si="82"/>
        <v>0.1728366940290598</v>
      </c>
      <c r="AT89" s="14">
        <f t="shared" si="83"/>
        <v>0.52679140915078237</v>
      </c>
      <c r="AV89" s="14">
        <f t="shared" si="84"/>
        <v>0.33621118489474788</v>
      </c>
      <c r="AW89" s="14">
        <f t="shared" si="85"/>
        <v>0.33569558688104406</v>
      </c>
      <c r="AX89" s="14">
        <f t="shared" si="86"/>
        <v>0.32809322822420806</v>
      </c>
    </row>
    <row r="90" spans="2:50" x14ac:dyDescent="0.3">
      <c r="B90" s="8">
        <f>'Matriks partisi awal'!D34</f>
        <v>0.33</v>
      </c>
      <c r="C90" s="8">
        <f>'Data Set'!B33</f>
        <v>3</v>
      </c>
      <c r="D90" s="8">
        <f>'Data Set'!C33</f>
        <v>3</v>
      </c>
      <c r="E90" s="8">
        <f>'Data Set'!D33</f>
        <v>3</v>
      </c>
      <c r="F90" s="8">
        <f>'Data Set'!E33</f>
        <v>3</v>
      </c>
      <c r="G90" s="8">
        <f>'Data Set'!F33</f>
        <v>1</v>
      </c>
      <c r="H90" s="8">
        <f>'Data Set'!G33</f>
        <v>3</v>
      </c>
      <c r="I90" s="8">
        <f>'Data Set'!H33</f>
        <v>3</v>
      </c>
      <c r="J90" s="8">
        <f>'Data Set'!I33</f>
        <v>3</v>
      </c>
      <c r="K90" s="8">
        <f>'Data Set'!J33</f>
        <v>2</v>
      </c>
      <c r="L90" s="8">
        <f>'Data Set'!K33</f>
        <v>3</v>
      </c>
      <c r="M90" s="8">
        <f>'Data Set'!L33</f>
        <v>2</v>
      </c>
      <c r="N90" s="8">
        <f>'Data Set'!M33</f>
        <v>1</v>
      </c>
      <c r="O90" s="9">
        <f t="shared" si="67"/>
        <v>0.10890000000000001</v>
      </c>
      <c r="P90" s="9">
        <f t="shared" si="68"/>
        <v>0.32670000000000005</v>
      </c>
      <c r="Q90" s="9">
        <f t="shared" si="69"/>
        <v>0.32670000000000005</v>
      </c>
      <c r="R90" s="9">
        <f t="shared" si="70"/>
        <v>0.32670000000000005</v>
      </c>
      <c r="S90" s="9">
        <f t="shared" si="71"/>
        <v>0.32670000000000005</v>
      </c>
      <c r="T90" s="9">
        <f t="shared" si="72"/>
        <v>0.10890000000000001</v>
      </c>
      <c r="U90" s="9">
        <f t="shared" si="73"/>
        <v>0.32670000000000005</v>
      </c>
      <c r="V90" s="9">
        <f t="shared" si="74"/>
        <v>0.32670000000000005</v>
      </c>
      <c r="W90" s="9">
        <f t="shared" si="75"/>
        <v>0.32670000000000005</v>
      </c>
      <c r="X90" s="9">
        <f t="shared" si="76"/>
        <v>0.21780000000000002</v>
      </c>
      <c r="Y90" s="39">
        <f t="shared" si="77"/>
        <v>0.32670000000000005</v>
      </c>
      <c r="Z90" s="9">
        <f t="shared" si="78"/>
        <v>0.21780000000000002</v>
      </c>
      <c r="AA90" s="9">
        <f t="shared" si="79"/>
        <v>0.10890000000000001</v>
      </c>
      <c r="AQ90" s="14">
        <f t="shared" si="80"/>
        <v>0.44587088377208584</v>
      </c>
      <c r="AR90" s="9">
        <f t="shared" si="81"/>
        <v>0.45754490086531774</v>
      </c>
      <c r="AS90" s="14">
        <f t="shared" si="82"/>
        <v>0.43016354816751606</v>
      </c>
      <c r="AT90" s="14">
        <f t="shared" si="83"/>
        <v>1.3335793328049197</v>
      </c>
      <c r="AV90" s="14">
        <f t="shared" si="84"/>
        <v>0.33434147695906835</v>
      </c>
      <c r="AW90" s="14">
        <f t="shared" si="85"/>
        <v>0.34309537468833051</v>
      </c>
      <c r="AX90" s="14">
        <f t="shared" si="86"/>
        <v>0.32256314835260108</v>
      </c>
    </row>
    <row r="91" spans="2:50" x14ac:dyDescent="0.3">
      <c r="B91" s="8">
        <f>'Matriks partisi awal'!D35</f>
        <v>0.33</v>
      </c>
      <c r="C91" s="8">
        <f>'Data Set'!B34</f>
        <v>4</v>
      </c>
      <c r="D91" s="8">
        <f>'Data Set'!C34</f>
        <v>4</v>
      </c>
      <c r="E91" s="8">
        <f>'Data Set'!D34</f>
        <v>1</v>
      </c>
      <c r="F91" s="8">
        <f>'Data Set'!E34</f>
        <v>5</v>
      </c>
      <c r="G91" s="8">
        <f>'Data Set'!F34</f>
        <v>4</v>
      </c>
      <c r="H91" s="8">
        <f>'Data Set'!G34</f>
        <v>4</v>
      </c>
      <c r="I91" s="8">
        <f>'Data Set'!H34</f>
        <v>4</v>
      </c>
      <c r="J91" s="8">
        <f>'Data Set'!I34</f>
        <v>4</v>
      </c>
      <c r="K91" s="8">
        <f>'Data Set'!J34</f>
        <v>3</v>
      </c>
      <c r="L91" s="8">
        <f>'Data Set'!K34</f>
        <v>3</v>
      </c>
      <c r="M91" s="8">
        <f>'Data Set'!L34</f>
        <v>5</v>
      </c>
      <c r="N91" s="8">
        <f>'Data Set'!M34</f>
        <v>3</v>
      </c>
      <c r="O91" s="9">
        <f t="shared" ref="O91:O108" si="87">B91^2</f>
        <v>0.10890000000000001</v>
      </c>
      <c r="P91" s="9">
        <f t="shared" ref="P91:P108" si="88">O91*C91</f>
        <v>0.43560000000000004</v>
      </c>
      <c r="Q91" s="9">
        <f t="shared" ref="Q91:Q108" si="89">O91*D91</f>
        <v>0.43560000000000004</v>
      </c>
      <c r="R91" s="9">
        <f t="shared" ref="R91:R108" si="90">O91*E91</f>
        <v>0.10890000000000001</v>
      </c>
      <c r="S91" s="9">
        <f t="shared" ref="S91:S108" si="91">O91*F91</f>
        <v>0.5445000000000001</v>
      </c>
      <c r="T91" s="9">
        <f t="shared" ref="T91:T108" si="92">O91*G91</f>
        <v>0.43560000000000004</v>
      </c>
      <c r="U91" s="9">
        <f t="shared" ref="U91:U108" si="93">O91*H91</f>
        <v>0.43560000000000004</v>
      </c>
      <c r="V91" s="9">
        <f t="shared" ref="V91:V108" si="94">O91*I91</f>
        <v>0.43560000000000004</v>
      </c>
      <c r="W91" s="9">
        <f t="shared" ref="W91:W108" si="95">O91*J91</f>
        <v>0.43560000000000004</v>
      </c>
      <c r="X91" s="9">
        <f t="shared" ref="X91:X108" si="96">O91*K91</f>
        <v>0.32670000000000005</v>
      </c>
      <c r="Y91" s="39">
        <f t="shared" ref="Y91:Y108" si="97">O91*L91</f>
        <v>0.32670000000000005</v>
      </c>
      <c r="Z91" s="9">
        <f t="shared" si="78"/>
        <v>0.5445000000000001</v>
      </c>
      <c r="AA91" s="9">
        <f t="shared" si="79"/>
        <v>0.32670000000000005</v>
      </c>
      <c r="AQ91" s="14">
        <f t="shared" si="80"/>
        <v>5.3516791834321391E-2</v>
      </c>
      <c r="AR91" s="9">
        <f t="shared" si="81"/>
        <v>5.4290770757873932E-2</v>
      </c>
      <c r="AS91" s="14">
        <f t="shared" si="82"/>
        <v>5.4456328751463869E-2</v>
      </c>
      <c r="AT91" s="14">
        <f t="shared" si="83"/>
        <v>0.16226389134365918</v>
      </c>
      <c r="AV91" s="14">
        <f t="shared" si="84"/>
        <v>0.32981331454068247</v>
      </c>
      <c r="AW91" s="14">
        <f t="shared" si="85"/>
        <v>0.33458319228207922</v>
      </c>
      <c r="AX91" s="14">
        <f t="shared" si="86"/>
        <v>0.33560349317723837</v>
      </c>
    </row>
    <row r="92" spans="2:50" x14ac:dyDescent="0.3">
      <c r="B92" s="8">
        <f>'Matriks partisi awal'!D36</f>
        <v>0.33</v>
      </c>
      <c r="C92" s="8">
        <f>'Data Set'!B35</f>
        <v>4</v>
      </c>
      <c r="D92" s="8">
        <f>'Data Set'!C35</f>
        <v>4</v>
      </c>
      <c r="E92" s="8">
        <f>'Data Set'!D35</f>
        <v>5</v>
      </c>
      <c r="F92" s="8">
        <f>'Data Set'!E35</f>
        <v>3</v>
      </c>
      <c r="G92" s="8">
        <f>'Data Set'!F35</f>
        <v>3</v>
      </c>
      <c r="H92" s="8">
        <f>'Data Set'!G35</f>
        <v>5</v>
      </c>
      <c r="I92" s="8">
        <f>'Data Set'!H35</f>
        <v>4</v>
      </c>
      <c r="J92" s="8">
        <f>'Data Set'!I35</f>
        <v>4</v>
      </c>
      <c r="K92" s="8">
        <f>'Data Set'!J35</f>
        <v>3</v>
      </c>
      <c r="L92" s="8">
        <f>'Data Set'!K35</f>
        <v>2</v>
      </c>
      <c r="M92" s="8">
        <f>'Data Set'!L35</f>
        <v>3</v>
      </c>
      <c r="N92" s="8">
        <f>'Data Set'!M35</f>
        <v>3</v>
      </c>
      <c r="O92" s="9">
        <f t="shared" si="87"/>
        <v>0.10890000000000001</v>
      </c>
      <c r="P92" s="9">
        <f t="shared" si="88"/>
        <v>0.43560000000000004</v>
      </c>
      <c r="Q92" s="9">
        <f t="shared" si="89"/>
        <v>0.43560000000000004</v>
      </c>
      <c r="R92" s="9">
        <f t="shared" si="90"/>
        <v>0.5445000000000001</v>
      </c>
      <c r="S92" s="9">
        <f t="shared" si="91"/>
        <v>0.32670000000000005</v>
      </c>
      <c r="T92" s="9">
        <f t="shared" si="92"/>
        <v>0.32670000000000005</v>
      </c>
      <c r="U92" s="9">
        <f t="shared" si="93"/>
        <v>0.5445000000000001</v>
      </c>
      <c r="V92" s="9">
        <f t="shared" si="94"/>
        <v>0.43560000000000004</v>
      </c>
      <c r="W92" s="9">
        <f t="shared" si="95"/>
        <v>0.43560000000000004</v>
      </c>
      <c r="X92" s="9">
        <f t="shared" si="96"/>
        <v>0.32670000000000005</v>
      </c>
      <c r="Y92" s="39">
        <f t="shared" si="97"/>
        <v>0.21780000000000002</v>
      </c>
      <c r="Z92" s="9">
        <f t="shared" si="78"/>
        <v>0.32670000000000005</v>
      </c>
      <c r="AA92" s="9">
        <f t="shared" si="79"/>
        <v>0.32670000000000005</v>
      </c>
      <c r="AQ92" s="14">
        <f t="shared" si="80"/>
        <v>8.9346468325037745E-2</v>
      </c>
      <c r="AR92" s="9">
        <f t="shared" si="81"/>
        <v>8.8410059099048227E-2</v>
      </c>
      <c r="AS92" s="14">
        <f t="shared" si="82"/>
        <v>8.9025540339837256E-2</v>
      </c>
      <c r="AT92" s="14">
        <f t="shared" si="83"/>
        <v>0.26678206776392321</v>
      </c>
      <c r="AV92" s="14">
        <f t="shared" si="84"/>
        <v>0.33490432499421541</v>
      </c>
      <c r="AW92" s="14">
        <f t="shared" si="85"/>
        <v>0.33139430937045861</v>
      </c>
      <c r="AX92" s="14">
        <f t="shared" si="86"/>
        <v>0.33370136563532599</v>
      </c>
    </row>
    <row r="93" spans="2:50" x14ac:dyDescent="0.3">
      <c r="B93" s="8">
        <f>'Matriks partisi awal'!D37</f>
        <v>0.33</v>
      </c>
      <c r="C93" s="8">
        <f>'Data Set'!B36</f>
        <v>5</v>
      </c>
      <c r="D93" s="8">
        <f>'Data Set'!C36</f>
        <v>4</v>
      </c>
      <c r="E93" s="8">
        <f>'Data Set'!D36</f>
        <v>3</v>
      </c>
      <c r="F93" s="8">
        <f>'Data Set'!E36</f>
        <v>5</v>
      </c>
      <c r="G93" s="8">
        <f>'Data Set'!F36</f>
        <v>3</v>
      </c>
      <c r="H93" s="8">
        <f>'Data Set'!G36</f>
        <v>2</v>
      </c>
      <c r="I93" s="8">
        <f>'Data Set'!H36</f>
        <v>4</v>
      </c>
      <c r="J93" s="8">
        <f>'Data Set'!I36</f>
        <v>2</v>
      </c>
      <c r="K93" s="8">
        <f>'Data Set'!J36</f>
        <v>3</v>
      </c>
      <c r="L93" s="8">
        <f>'Data Set'!K36</f>
        <v>5</v>
      </c>
      <c r="M93" s="8">
        <f>'Data Set'!L36</f>
        <v>2</v>
      </c>
      <c r="N93" s="8">
        <f>'Data Set'!M36</f>
        <v>4</v>
      </c>
      <c r="O93" s="9">
        <f t="shared" si="87"/>
        <v>0.10890000000000001</v>
      </c>
      <c r="P93" s="9">
        <f t="shared" si="88"/>
        <v>0.5445000000000001</v>
      </c>
      <c r="Q93" s="9">
        <f t="shared" si="89"/>
        <v>0.43560000000000004</v>
      </c>
      <c r="R93" s="9">
        <f t="shared" si="90"/>
        <v>0.32670000000000005</v>
      </c>
      <c r="S93" s="9">
        <f t="shared" si="91"/>
        <v>0.5445000000000001</v>
      </c>
      <c r="T93" s="9">
        <f t="shared" si="92"/>
        <v>0.32670000000000005</v>
      </c>
      <c r="U93" s="9">
        <f t="shared" si="93"/>
        <v>0.21780000000000002</v>
      </c>
      <c r="V93" s="9">
        <f t="shared" si="94"/>
        <v>0.43560000000000004</v>
      </c>
      <c r="W93" s="9">
        <f t="shared" si="95"/>
        <v>0.21780000000000002</v>
      </c>
      <c r="X93" s="9">
        <f t="shared" si="96"/>
        <v>0.32670000000000005</v>
      </c>
      <c r="Y93" s="39">
        <f t="shared" si="97"/>
        <v>0.5445000000000001</v>
      </c>
      <c r="Z93" s="9">
        <f t="shared" si="78"/>
        <v>0.21780000000000002</v>
      </c>
      <c r="AA93" s="9">
        <f t="shared" si="79"/>
        <v>0.43560000000000004</v>
      </c>
      <c r="AQ93" s="14">
        <f t="shared" si="80"/>
        <v>0.13819321932065534</v>
      </c>
      <c r="AR93" s="9">
        <f t="shared" si="81"/>
        <v>0.14060281677229625</v>
      </c>
      <c r="AS93" s="14">
        <f t="shared" si="82"/>
        <v>0.1372035925455006</v>
      </c>
      <c r="AT93" s="14">
        <f t="shared" si="83"/>
        <v>0.41599962863845219</v>
      </c>
      <c r="AV93" s="14">
        <f t="shared" si="84"/>
        <v>0.33219553530121038</v>
      </c>
      <c r="AW93" s="14">
        <f t="shared" si="85"/>
        <v>0.33798784203842408</v>
      </c>
      <c r="AX93" s="14">
        <f t="shared" si="86"/>
        <v>0.3298166226603656</v>
      </c>
    </row>
    <row r="94" spans="2:50" x14ac:dyDescent="0.3">
      <c r="B94" s="8">
        <f>'Matriks partisi awal'!D38</f>
        <v>0.33</v>
      </c>
      <c r="C94" s="8">
        <f>'Data Set'!B37</f>
        <v>1</v>
      </c>
      <c r="D94" s="8">
        <f>'Data Set'!C37</f>
        <v>1</v>
      </c>
      <c r="E94" s="8">
        <f>'Data Set'!D37</f>
        <v>1</v>
      </c>
      <c r="F94" s="8">
        <f>'Data Set'!E37</f>
        <v>3</v>
      </c>
      <c r="G94" s="8">
        <f>'Data Set'!F37</f>
        <v>1</v>
      </c>
      <c r="H94" s="8">
        <f>'Data Set'!G37</f>
        <v>2</v>
      </c>
      <c r="I94" s="8">
        <f>'Data Set'!H37</f>
        <v>3</v>
      </c>
      <c r="J94" s="8">
        <f>'Data Set'!I37</f>
        <v>3</v>
      </c>
      <c r="K94" s="8">
        <f>'Data Set'!J37</f>
        <v>3</v>
      </c>
      <c r="L94" s="8">
        <f>'Data Set'!K37</f>
        <v>2</v>
      </c>
      <c r="M94" s="8">
        <f>'Data Set'!L37</f>
        <v>3</v>
      </c>
      <c r="N94" s="8">
        <f>'Data Set'!M37</f>
        <v>3</v>
      </c>
      <c r="O94" s="9">
        <f t="shared" si="87"/>
        <v>0.10890000000000001</v>
      </c>
      <c r="P94" s="9">
        <f t="shared" si="88"/>
        <v>0.10890000000000001</v>
      </c>
      <c r="Q94" s="9">
        <f t="shared" si="89"/>
        <v>0.10890000000000001</v>
      </c>
      <c r="R94" s="9">
        <f t="shared" si="90"/>
        <v>0.10890000000000001</v>
      </c>
      <c r="S94" s="9">
        <f t="shared" si="91"/>
        <v>0.32670000000000005</v>
      </c>
      <c r="T94" s="9">
        <f t="shared" si="92"/>
        <v>0.10890000000000001</v>
      </c>
      <c r="U94" s="9">
        <f t="shared" si="93"/>
        <v>0.21780000000000002</v>
      </c>
      <c r="V94" s="9">
        <f t="shared" si="94"/>
        <v>0.32670000000000005</v>
      </c>
      <c r="W94" s="9">
        <f t="shared" si="95"/>
        <v>0.32670000000000005</v>
      </c>
      <c r="X94" s="9">
        <f t="shared" si="96"/>
        <v>0.32670000000000005</v>
      </c>
      <c r="Y94" s="39">
        <f t="shared" si="97"/>
        <v>0.21780000000000002</v>
      </c>
      <c r="Z94" s="9">
        <f t="shared" si="78"/>
        <v>0.32670000000000005</v>
      </c>
      <c r="AA94" s="9">
        <f t="shared" si="79"/>
        <v>0.32670000000000005</v>
      </c>
      <c r="AQ94" s="14">
        <f t="shared" si="80"/>
        <v>5.8066452936540114E-2</v>
      </c>
      <c r="AR94" s="9">
        <f t="shared" si="81"/>
        <v>5.7722914953582699E-2</v>
      </c>
      <c r="AS94" s="14">
        <f t="shared" si="82"/>
        <v>5.7675480931208778E-2</v>
      </c>
      <c r="AT94" s="14">
        <f t="shared" si="83"/>
        <v>0.17346484882133159</v>
      </c>
      <c r="AV94" s="14">
        <f t="shared" si="84"/>
        <v>0.33474478161479526</v>
      </c>
      <c r="AW94" s="14">
        <f t="shared" si="85"/>
        <v>0.33276433436400232</v>
      </c>
      <c r="AX94" s="14">
        <f t="shared" si="86"/>
        <v>0.33249088402120247</v>
      </c>
    </row>
    <row r="95" spans="2:50" x14ac:dyDescent="0.3">
      <c r="B95" s="8">
        <f>'Matriks partisi awal'!D39</f>
        <v>0.33</v>
      </c>
      <c r="C95" s="8">
        <f>'Data Set'!B38</f>
        <v>3</v>
      </c>
      <c r="D95" s="8">
        <f>'Data Set'!C38</f>
        <v>3</v>
      </c>
      <c r="E95" s="8">
        <f>'Data Set'!D38</f>
        <v>4</v>
      </c>
      <c r="F95" s="8">
        <f>'Data Set'!E38</f>
        <v>4</v>
      </c>
      <c r="G95" s="8">
        <f>'Data Set'!F38</f>
        <v>3</v>
      </c>
      <c r="H95" s="8">
        <f>'Data Set'!G38</f>
        <v>5</v>
      </c>
      <c r="I95" s="8">
        <f>'Data Set'!H38</f>
        <v>5</v>
      </c>
      <c r="J95" s="8">
        <f>'Data Set'!I38</f>
        <v>5</v>
      </c>
      <c r="K95" s="8">
        <f>'Data Set'!J38</f>
        <v>3</v>
      </c>
      <c r="L95" s="8">
        <f>'Data Set'!K38</f>
        <v>2</v>
      </c>
      <c r="M95" s="8">
        <f>'Data Set'!L38</f>
        <v>3</v>
      </c>
      <c r="N95" s="8">
        <f>'Data Set'!M38</f>
        <v>2</v>
      </c>
      <c r="O95" s="9">
        <f t="shared" si="87"/>
        <v>0.10890000000000001</v>
      </c>
      <c r="P95" s="9">
        <f t="shared" si="88"/>
        <v>0.32670000000000005</v>
      </c>
      <c r="Q95" s="9">
        <f t="shared" si="89"/>
        <v>0.32670000000000005</v>
      </c>
      <c r="R95" s="9">
        <f t="shared" si="90"/>
        <v>0.43560000000000004</v>
      </c>
      <c r="S95" s="9">
        <f t="shared" si="91"/>
        <v>0.43560000000000004</v>
      </c>
      <c r="T95" s="9">
        <f t="shared" si="92"/>
        <v>0.32670000000000005</v>
      </c>
      <c r="U95" s="9">
        <f t="shared" si="93"/>
        <v>0.5445000000000001</v>
      </c>
      <c r="V95" s="9">
        <f t="shared" si="94"/>
        <v>0.5445000000000001</v>
      </c>
      <c r="W95" s="9">
        <f t="shared" si="95"/>
        <v>0.5445000000000001</v>
      </c>
      <c r="X95" s="9">
        <f t="shared" si="96"/>
        <v>0.32670000000000005</v>
      </c>
      <c r="Y95" s="39">
        <f t="shared" si="97"/>
        <v>0.21780000000000002</v>
      </c>
      <c r="Z95" s="9">
        <f t="shared" si="78"/>
        <v>0.32670000000000005</v>
      </c>
      <c r="AA95" s="9">
        <f t="shared" si="79"/>
        <v>0.21780000000000002</v>
      </c>
      <c r="AQ95" s="14">
        <f t="shared" si="80"/>
        <v>3.1426027546836099E-2</v>
      </c>
      <c r="AR95" s="9">
        <f t="shared" si="81"/>
        <v>3.1709445486753238E-2</v>
      </c>
      <c r="AS95" s="14">
        <f t="shared" si="82"/>
        <v>3.2208352302420709E-2</v>
      </c>
      <c r="AT95" s="14">
        <f t="shared" si="83"/>
        <v>9.5343825336010046E-2</v>
      </c>
      <c r="AV95" s="14">
        <f t="shared" si="84"/>
        <v>0.32960737033661813</v>
      </c>
      <c r="AW95" s="14">
        <f t="shared" si="85"/>
        <v>0.33257995863919904</v>
      </c>
      <c r="AX95" s="14">
        <f t="shared" si="86"/>
        <v>0.33781267102418283</v>
      </c>
    </row>
    <row r="96" spans="2:50" x14ac:dyDescent="0.3">
      <c r="B96" s="8">
        <f>'Matriks partisi awal'!D40</f>
        <v>0.33</v>
      </c>
      <c r="C96" s="8">
        <f>'Data Set'!B39</f>
        <v>4</v>
      </c>
      <c r="D96" s="8">
        <f>'Data Set'!C39</f>
        <v>4</v>
      </c>
      <c r="E96" s="8">
        <f>'Data Set'!D39</f>
        <v>4</v>
      </c>
      <c r="F96" s="8">
        <f>'Data Set'!E39</f>
        <v>4</v>
      </c>
      <c r="G96" s="8">
        <f>'Data Set'!F39</f>
        <v>4</v>
      </c>
      <c r="H96" s="8">
        <f>'Data Set'!G39</f>
        <v>4</v>
      </c>
      <c r="I96" s="8">
        <f>'Data Set'!H39</f>
        <v>4</v>
      </c>
      <c r="J96" s="8">
        <f>'Data Set'!I39</f>
        <v>4</v>
      </c>
      <c r="K96" s="8">
        <f>'Data Set'!J39</f>
        <v>4</v>
      </c>
      <c r="L96" s="8">
        <f>'Data Set'!K39</f>
        <v>3</v>
      </c>
      <c r="M96" s="8">
        <f>'Data Set'!L39</f>
        <v>4</v>
      </c>
      <c r="N96" s="8">
        <f>'Data Set'!M39</f>
        <v>4</v>
      </c>
      <c r="O96" s="9">
        <f t="shared" si="87"/>
        <v>0.10890000000000001</v>
      </c>
      <c r="P96" s="9">
        <f t="shared" si="88"/>
        <v>0.43560000000000004</v>
      </c>
      <c r="Q96" s="9">
        <f t="shared" si="89"/>
        <v>0.43560000000000004</v>
      </c>
      <c r="R96" s="9">
        <f t="shared" si="90"/>
        <v>0.43560000000000004</v>
      </c>
      <c r="S96" s="9">
        <f t="shared" si="91"/>
        <v>0.43560000000000004</v>
      </c>
      <c r="T96" s="9">
        <f t="shared" si="92"/>
        <v>0.43560000000000004</v>
      </c>
      <c r="U96" s="9">
        <f t="shared" si="93"/>
        <v>0.43560000000000004</v>
      </c>
      <c r="V96" s="9">
        <f t="shared" si="94"/>
        <v>0.43560000000000004</v>
      </c>
      <c r="W96" s="9">
        <f t="shared" si="95"/>
        <v>0.43560000000000004</v>
      </c>
      <c r="X96" s="9">
        <f t="shared" si="96"/>
        <v>0.43560000000000004</v>
      </c>
      <c r="Y96" s="39">
        <f t="shared" si="97"/>
        <v>0.32670000000000005</v>
      </c>
      <c r="Z96" s="9">
        <f t="shared" si="78"/>
        <v>0.43560000000000004</v>
      </c>
      <c r="AA96" s="9">
        <f t="shared" si="79"/>
        <v>0.43560000000000004</v>
      </c>
      <c r="AQ96" s="14">
        <f t="shared" si="80"/>
        <v>0.1007037554250276</v>
      </c>
      <c r="AR96" s="9">
        <f t="shared" si="81"/>
        <v>0.10238872925856309</v>
      </c>
      <c r="AS96" s="14">
        <f t="shared" si="82"/>
        <v>0.10167304808211514</v>
      </c>
      <c r="AT96" s="14">
        <f t="shared" si="83"/>
        <v>0.30476553276570584</v>
      </c>
      <c r="AV96" s="14">
        <f t="shared" si="84"/>
        <v>0.33043026391847757</v>
      </c>
      <c r="AW96" s="14">
        <f t="shared" si="85"/>
        <v>0.33595901849332915</v>
      </c>
      <c r="AX96" s="14">
        <f t="shared" si="86"/>
        <v>0.33361071758819322</v>
      </c>
    </row>
    <row r="97" spans="2:50" x14ac:dyDescent="0.3">
      <c r="B97" s="8">
        <f>'Matriks partisi awal'!D41</f>
        <v>0.36</v>
      </c>
      <c r="C97" s="8">
        <f>'Data Set'!B40</f>
        <v>3</v>
      </c>
      <c r="D97" s="8">
        <f>'Data Set'!C40</f>
        <v>5</v>
      </c>
      <c r="E97" s="8">
        <f>'Data Set'!D40</f>
        <v>3</v>
      </c>
      <c r="F97" s="8">
        <f>'Data Set'!E40</f>
        <v>3</v>
      </c>
      <c r="G97" s="8">
        <f>'Data Set'!F40</f>
        <v>3</v>
      </c>
      <c r="H97" s="8">
        <f>'Data Set'!G40</f>
        <v>3</v>
      </c>
      <c r="I97" s="8">
        <f>'Data Set'!H40</f>
        <v>3</v>
      </c>
      <c r="J97" s="8">
        <f>'Data Set'!I40</f>
        <v>3</v>
      </c>
      <c r="K97" s="8">
        <f>'Data Set'!J40</f>
        <v>3</v>
      </c>
      <c r="L97" s="8">
        <f>'Data Set'!K40</f>
        <v>3</v>
      </c>
      <c r="M97" s="8">
        <f>'Data Set'!L40</f>
        <v>3</v>
      </c>
      <c r="N97" s="8">
        <f>'Data Set'!M40</f>
        <v>3</v>
      </c>
      <c r="O97" s="9">
        <f t="shared" si="87"/>
        <v>0.12959999999999999</v>
      </c>
      <c r="P97" s="9">
        <f t="shared" si="88"/>
        <v>0.38879999999999998</v>
      </c>
      <c r="Q97" s="9">
        <f t="shared" si="89"/>
        <v>0.64799999999999991</v>
      </c>
      <c r="R97" s="9">
        <f t="shared" si="90"/>
        <v>0.38879999999999998</v>
      </c>
      <c r="S97" s="9">
        <f t="shared" si="91"/>
        <v>0.38879999999999998</v>
      </c>
      <c r="T97" s="9">
        <f t="shared" si="92"/>
        <v>0.38879999999999998</v>
      </c>
      <c r="U97" s="9">
        <f t="shared" si="93"/>
        <v>0.38879999999999998</v>
      </c>
      <c r="V97" s="9">
        <f t="shared" si="94"/>
        <v>0.38879999999999998</v>
      </c>
      <c r="W97" s="9">
        <f t="shared" si="95"/>
        <v>0.38879999999999998</v>
      </c>
      <c r="X97" s="9">
        <f t="shared" si="96"/>
        <v>0.38879999999999998</v>
      </c>
      <c r="Y97" s="39">
        <f t="shared" si="97"/>
        <v>0.38879999999999998</v>
      </c>
      <c r="Z97" s="9">
        <f t="shared" si="78"/>
        <v>0.38879999999999998</v>
      </c>
      <c r="AA97" s="9">
        <f t="shared" si="79"/>
        <v>0.38879999999999998</v>
      </c>
      <c r="AQ97" s="14">
        <f t="shared" si="80"/>
        <v>0.41059918208991275</v>
      </c>
      <c r="AR97" s="9">
        <f t="shared" si="81"/>
        <v>0.40136883148848562</v>
      </c>
      <c r="AS97" s="14">
        <f t="shared" si="82"/>
        <v>0.39438505549510083</v>
      </c>
      <c r="AT97" s="14">
        <f t="shared" si="83"/>
        <v>1.2063530690734994</v>
      </c>
      <c r="AV97" s="14">
        <f t="shared" si="84"/>
        <v>0.34036402162532753</v>
      </c>
      <c r="AW97" s="14">
        <f t="shared" si="85"/>
        <v>0.3327125712845776</v>
      </c>
      <c r="AX97" s="14">
        <f t="shared" si="86"/>
        <v>0.32692340709009476</v>
      </c>
    </row>
    <row r="98" spans="2:50" x14ac:dyDescent="0.3">
      <c r="B98" s="8">
        <f>'Matriks partisi awal'!D42</f>
        <v>0.33</v>
      </c>
      <c r="C98" s="8">
        <f>'Data Set'!B41</f>
        <v>3</v>
      </c>
      <c r="D98" s="8">
        <f>'Data Set'!C41</f>
        <v>5</v>
      </c>
      <c r="E98" s="8">
        <f>'Data Set'!D41</f>
        <v>3</v>
      </c>
      <c r="F98" s="8">
        <f>'Data Set'!E41</f>
        <v>3</v>
      </c>
      <c r="G98" s="8">
        <f>'Data Set'!F41</f>
        <v>3</v>
      </c>
      <c r="H98" s="8">
        <f>'Data Set'!G41</f>
        <v>3</v>
      </c>
      <c r="I98" s="8">
        <f>'Data Set'!H41</f>
        <v>3</v>
      </c>
      <c r="J98" s="8">
        <f>'Data Set'!I41</f>
        <v>3</v>
      </c>
      <c r="K98" s="8">
        <f>'Data Set'!J41</f>
        <v>3</v>
      </c>
      <c r="L98" s="8">
        <f>'Data Set'!K41</f>
        <v>3</v>
      </c>
      <c r="M98" s="8">
        <f>'Data Set'!L41</f>
        <v>3</v>
      </c>
      <c r="N98" s="8">
        <f>'Data Set'!M41</f>
        <v>3</v>
      </c>
      <c r="O98" s="9">
        <f t="shared" si="87"/>
        <v>0.10890000000000001</v>
      </c>
      <c r="P98" s="9">
        <f t="shared" si="88"/>
        <v>0.32670000000000005</v>
      </c>
      <c r="Q98" s="9">
        <f t="shared" si="89"/>
        <v>0.5445000000000001</v>
      </c>
      <c r="R98" s="9">
        <f t="shared" si="90"/>
        <v>0.32670000000000005</v>
      </c>
      <c r="S98" s="9">
        <f t="shared" si="91"/>
        <v>0.32670000000000005</v>
      </c>
      <c r="T98" s="9">
        <f t="shared" si="92"/>
        <v>0.32670000000000005</v>
      </c>
      <c r="U98" s="9">
        <f t="shared" si="93"/>
        <v>0.32670000000000005</v>
      </c>
      <c r="V98" s="9">
        <f t="shared" si="94"/>
        <v>0.32670000000000005</v>
      </c>
      <c r="W98" s="9">
        <f t="shared" si="95"/>
        <v>0.32670000000000005</v>
      </c>
      <c r="X98" s="9">
        <f t="shared" si="96"/>
        <v>0.32670000000000005</v>
      </c>
      <c r="Y98" s="39">
        <f t="shared" si="97"/>
        <v>0.32670000000000005</v>
      </c>
      <c r="Z98" s="9">
        <f t="shared" si="78"/>
        <v>0.32670000000000005</v>
      </c>
      <c r="AA98" s="9">
        <f t="shared" si="79"/>
        <v>0.32670000000000005</v>
      </c>
      <c r="AQ98" s="14">
        <f t="shared" si="80"/>
        <v>0.18606901907153059</v>
      </c>
      <c r="AR98" s="9">
        <f t="shared" si="81"/>
        <v>0.19166429908446928</v>
      </c>
      <c r="AS98" s="14">
        <f t="shared" si="82"/>
        <v>0.1893509686755904</v>
      </c>
      <c r="AT98" s="14">
        <f t="shared" si="83"/>
        <v>0.56708428683159029</v>
      </c>
      <c r="AV98" s="14">
        <f t="shared" si="84"/>
        <v>0.32811527914330729</v>
      </c>
      <c r="AW98" s="14">
        <f t="shared" si="85"/>
        <v>0.33798203112862607</v>
      </c>
      <c r="AX98" s="14">
        <f t="shared" si="86"/>
        <v>0.33390268972806658</v>
      </c>
    </row>
    <row r="99" spans="2:50" x14ac:dyDescent="0.3">
      <c r="B99" s="8">
        <f>'Matriks partisi awal'!D43</f>
        <v>0.23</v>
      </c>
      <c r="C99" s="8">
        <f>'Data Set'!B42</f>
        <v>3</v>
      </c>
      <c r="D99" s="8">
        <f>'Data Set'!C42</f>
        <v>3</v>
      </c>
      <c r="E99" s="8">
        <f>'Data Set'!D42</f>
        <v>3</v>
      </c>
      <c r="F99" s="8">
        <f>'Data Set'!E42</f>
        <v>4</v>
      </c>
      <c r="G99" s="8">
        <f>'Data Set'!F42</f>
        <v>3</v>
      </c>
      <c r="H99" s="8">
        <f>'Data Set'!G42</f>
        <v>3</v>
      </c>
      <c r="I99" s="8">
        <f>'Data Set'!H42</f>
        <v>4</v>
      </c>
      <c r="J99" s="8">
        <f>'Data Set'!I42</f>
        <v>5</v>
      </c>
      <c r="K99" s="8">
        <f>'Data Set'!J42</f>
        <v>4</v>
      </c>
      <c r="L99" s="8">
        <f>'Data Set'!K42</f>
        <v>3</v>
      </c>
      <c r="M99" s="8">
        <f>'Data Set'!L42</f>
        <v>4</v>
      </c>
      <c r="N99" s="8">
        <f>'Data Set'!M42</f>
        <v>4</v>
      </c>
      <c r="O99" s="9">
        <f t="shared" si="87"/>
        <v>5.2900000000000003E-2</v>
      </c>
      <c r="P99" s="9">
        <f t="shared" si="88"/>
        <v>0.15870000000000001</v>
      </c>
      <c r="Q99" s="9">
        <f t="shared" si="89"/>
        <v>0.15870000000000001</v>
      </c>
      <c r="R99" s="9">
        <f t="shared" si="90"/>
        <v>0.15870000000000001</v>
      </c>
      <c r="S99" s="9">
        <f t="shared" si="91"/>
        <v>0.21160000000000001</v>
      </c>
      <c r="T99" s="9">
        <f t="shared" si="92"/>
        <v>0.15870000000000001</v>
      </c>
      <c r="U99" s="9">
        <f t="shared" si="93"/>
        <v>0.15870000000000001</v>
      </c>
      <c r="V99" s="9">
        <f t="shared" si="94"/>
        <v>0.21160000000000001</v>
      </c>
      <c r="W99" s="9">
        <f t="shared" si="95"/>
        <v>0.26450000000000001</v>
      </c>
      <c r="X99" s="9">
        <f t="shared" si="96"/>
        <v>0.21160000000000001</v>
      </c>
      <c r="Y99" s="39">
        <f t="shared" si="97"/>
        <v>0.15870000000000001</v>
      </c>
      <c r="Z99" s="9">
        <f t="shared" si="78"/>
        <v>0.21160000000000001</v>
      </c>
      <c r="AA99" s="9">
        <f t="shared" si="79"/>
        <v>0.21160000000000001</v>
      </c>
      <c r="AQ99" s="14">
        <f t="shared" si="80"/>
        <v>0.18606901907153059</v>
      </c>
      <c r="AR99" s="9">
        <f t="shared" si="81"/>
        <v>0.19166429908446928</v>
      </c>
      <c r="AS99" s="14">
        <f t="shared" si="82"/>
        <v>0.1893509686755904</v>
      </c>
      <c r="AT99" s="14">
        <f t="shared" si="83"/>
        <v>0.56708428683159029</v>
      </c>
      <c r="AV99" s="14">
        <f t="shared" si="84"/>
        <v>0.32811527914330729</v>
      </c>
      <c r="AW99" s="14">
        <f t="shared" si="85"/>
        <v>0.33798203112862607</v>
      </c>
      <c r="AX99" s="14">
        <f t="shared" si="86"/>
        <v>0.33390268972806658</v>
      </c>
    </row>
    <row r="100" spans="2:50" x14ac:dyDescent="0.3">
      <c r="B100" s="8">
        <f>'Matriks partisi awal'!D44</f>
        <v>0.35</v>
      </c>
      <c r="C100" s="8">
        <f>'Data Set'!B43</f>
        <v>4</v>
      </c>
      <c r="D100" s="8">
        <f>'Data Set'!C43</f>
        <v>4</v>
      </c>
      <c r="E100" s="8">
        <f>'Data Set'!D43</f>
        <v>4</v>
      </c>
      <c r="F100" s="8">
        <f>'Data Set'!E43</f>
        <v>3</v>
      </c>
      <c r="G100" s="8">
        <f>'Data Set'!F43</f>
        <v>3</v>
      </c>
      <c r="H100" s="8">
        <f>'Data Set'!G43</f>
        <v>4</v>
      </c>
      <c r="I100" s="8">
        <f>'Data Set'!H43</f>
        <v>3</v>
      </c>
      <c r="J100" s="8">
        <f>'Data Set'!I43</f>
        <v>4</v>
      </c>
      <c r="K100" s="8">
        <f>'Data Set'!J43</f>
        <v>4</v>
      </c>
      <c r="L100" s="8">
        <f>'Data Set'!K43</f>
        <v>3</v>
      </c>
      <c r="M100" s="8">
        <f>'Data Set'!L43</f>
        <v>4</v>
      </c>
      <c r="N100" s="8">
        <f>'Data Set'!M43</f>
        <v>4</v>
      </c>
      <c r="O100" s="9">
        <f t="shared" si="87"/>
        <v>0.12249999999999998</v>
      </c>
      <c r="P100" s="9">
        <f t="shared" si="88"/>
        <v>0.48999999999999994</v>
      </c>
      <c r="Q100" s="9">
        <f t="shared" si="89"/>
        <v>0.48999999999999994</v>
      </c>
      <c r="R100" s="9">
        <f t="shared" si="90"/>
        <v>0.48999999999999994</v>
      </c>
      <c r="S100" s="9">
        <f t="shared" si="91"/>
        <v>0.36749999999999994</v>
      </c>
      <c r="T100" s="9">
        <f t="shared" si="92"/>
        <v>0.36749999999999994</v>
      </c>
      <c r="U100" s="9">
        <f t="shared" si="93"/>
        <v>0.48999999999999994</v>
      </c>
      <c r="V100" s="9">
        <f t="shared" si="94"/>
        <v>0.36749999999999994</v>
      </c>
      <c r="W100" s="9">
        <f t="shared" si="95"/>
        <v>0.48999999999999994</v>
      </c>
      <c r="X100" s="9">
        <f t="shared" si="96"/>
        <v>0.48999999999999994</v>
      </c>
      <c r="Y100" s="39">
        <f t="shared" si="97"/>
        <v>0.36749999999999994</v>
      </c>
      <c r="Z100" s="9">
        <f t="shared" si="78"/>
        <v>0.48999999999999994</v>
      </c>
      <c r="AA100" s="9">
        <f t="shared" si="79"/>
        <v>0.48999999999999994</v>
      </c>
      <c r="AQ100" s="14">
        <f t="shared" si="80"/>
        <v>0.23173518199360824</v>
      </c>
      <c r="AR100" s="9">
        <f t="shared" si="81"/>
        <v>0.23163811701407214</v>
      </c>
      <c r="AS100" s="14">
        <f t="shared" si="82"/>
        <v>0.24549514533663344</v>
      </c>
      <c r="AT100" s="14">
        <f t="shared" si="83"/>
        <v>0.70886844434431384</v>
      </c>
      <c r="AV100" s="14">
        <f t="shared" si="84"/>
        <v>0.32690858768294823</v>
      </c>
      <c r="AW100" s="14">
        <f t="shared" si="85"/>
        <v>0.32677165821414406</v>
      </c>
      <c r="AX100" s="14">
        <f t="shared" si="86"/>
        <v>0.34631975410290766</v>
      </c>
    </row>
    <row r="101" spans="2:50" x14ac:dyDescent="0.3">
      <c r="B101" s="8">
        <f>'Matriks partisi awal'!D45</f>
        <v>0.33</v>
      </c>
      <c r="C101" s="8">
        <f>'Data Set'!B44</f>
        <v>5</v>
      </c>
      <c r="D101" s="8">
        <f>'Data Set'!C44</f>
        <v>5</v>
      </c>
      <c r="E101" s="8">
        <f>'Data Set'!D44</f>
        <v>4</v>
      </c>
      <c r="F101" s="8">
        <f>'Data Set'!E44</f>
        <v>4</v>
      </c>
      <c r="G101" s="8">
        <f>'Data Set'!F44</f>
        <v>5</v>
      </c>
      <c r="H101" s="8">
        <f>'Data Set'!G44</f>
        <v>5</v>
      </c>
      <c r="I101" s="8">
        <f>'Data Set'!H44</f>
        <v>5</v>
      </c>
      <c r="J101" s="8">
        <f>'Data Set'!I44</f>
        <v>5</v>
      </c>
      <c r="K101" s="8">
        <f>'Data Set'!J44</f>
        <v>5</v>
      </c>
      <c r="L101" s="8">
        <f>'Data Set'!K44</f>
        <v>5</v>
      </c>
      <c r="M101" s="8">
        <f>'Data Set'!L44</f>
        <v>4</v>
      </c>
      <c r="N101" s="8">
        <f>'Data Set'!M44</f>
        <v>5</v>
      </c>
      <c r="O101" s="9">
        <f t="shared" si="87"/>
        <v>0.10890000000000001</v>
      </c>
      <c r="P101" s="9">
        <f t="shared" si="88"/>
        <v>0.5445000000000001</v>
      </c>
      <c r="Q101" s="9">
        <f t="shared" si="89"/>
        <v>0.5445000000000001</v>
      </c>
      <c r="R101" s="9">
        <f t="shared" si="90"/>
        <v>0.43560000000000004</v>
      </c>
      <c r="S101" s="9">
        <f t="shared" si="91"/>
        <v>0.43560000000000004</v>
      </c>
      <c r="T101" s="9">
        <f t="shared" si="92"/>
        <v>0.5445000000000001</v>
      </c>
      <c r="U101" s="9">
        <f t="shared" si="93"/>
        <v>0.5445000000000001</v>
      </c>
      <c r="V101" s="9">
        <f t="shared" si="94"/>
        <v>0.5445000000000001</v>
      </c>
      <c r="W101" s="9">
        <f t="shared" si="95"/>
        <v>0.5445000000000001</v>
      </c>
      <c r="X101" s="9">
        <f t="shared" si="96"/>
        <v>0.5445000000000001</v>
      </c>
      <c r="Y101" s="39">
        <f t="shared" si="97"/>
        <v>0.5445000000000001</v>
      </c>
      <c r="Z101" s="9">
        <f t="shared" si="78"/>
        <v>0.43560000000000004</v>
      </c>
      <c r="AA101" s="9">
        <f t="shared" si="79"/>
        <v>0.5445000000000001</v>
      </c>
      <c r="AQ101" s="14">
        <f t="shared" si="80"/>
        <v>0.3473792725471983</v>
      </c>
      <c r="AR101" s="9">
        <f t="shared" si="81"/>
        <v>0.34373939335242437</v>
      </c>
      <c r="AS101" s="14">
        <f t="shared" si="82"/>
        <v>0.3480406015149603</v>
      </c>
      <c r="AT101" s="14">
        <f t="shared" si="83"/>
        <v>1.0391592674145831</v>
      </c>
      <c r="AV101" s="14">
        <f t="shared" si="84"/>
        <v>0.33428876923888112</v>
      </c>
      <c r="AW101" s="14">
        <f t="shared" si="85"/>
        <v>0.33078605381410325</v>
      </c>
      <c r="AX101" s="14">
        <f t="shared" si="86"/>
        <v>0.33492517694701557</v>
      </c>
    </row>
    <row r="102" spans="2:50" x14ac:dyDescent="0.3">
      <c r="B102" s="8">
        <f>'Matriks partisi awal'!D46</f>
        <v>0.33</v>
      </c>
      <c r="C102" s="8">
        <f>'Data Set'!B45</f>
        <v>4</v>
      </c>
      <c r="D102" s="8">
        <f>'Data Set'!C45</f>
        <v>4</v>
      </c>
      <c r="E102" s="8">
        <f>'Data Set'!D45</f>
        <v>4</v>
      </c>
      <c r="F102" s="8">
        <f>'Data Set'!E45</f>
        <v>4</v>
      </c>
      <c r="G102" s="8">
        <f>'Data Set'!F45</f>
        <v>3</v>
      </c>
      <c r="H102" s="8">
        <f>'Data Set'!G45</f>
        <v>4</v>
      </c>
      <c r="I102" s="8">
        <f>'Data Set'!H45</f>
        <v>3</v>
      </c>
      <c r="J102" s="8">
        <f>'Data Set'!I45</f>
        <v>3</v>
      </c>
      <c r="K102" s="8">
        <f>'Data Set'!J45</f>
        <v>3</v>
      </c>
      <c r="L102" s="8">
        <f>'Data Set'!K45</f>
        <v>3</v>
      </c>
      <c r="M102" s="8">
        <f>'Data Set'!L45</f>
        <v>4</v>
      </c>
      <c r="N102" s="8">
        <f>'Data Set'!M45</f>
        <v>4</v>
      </c>
      <c r="O102" s="9">
        <f t="shared" si="87"/>
        <v>0.10890000000000001</v>
      </c>
      <c r="P102" s="9">
        <f t="shared" si="88"/>
        <v>0.43560000000000004</v>
      </c>
      <c r="Q102" s="9">
        <f t="shared" si="89"/>
        <v>0.43560000000000004</v>
      </c>
      <c r="R102" s="9">
        <f t="shared" si="90"/>
        <v>0.43560000000000004</v>
      </c>
      <c r="S102" s="9">
        <f t="shared" si="91"/>
        <v>0.43560000000000004</v>
      </c>
      <c r="T102" s="9">
        <f t="shared" si="92"/>
        <v>0.32670000000000005</v>
      </c>
      <c r="U102" s="9">
        <f t="shared" si="93"/>
        <v>0.43560000000000004</v>
      </c>
      <c r="V102" s="9">
        <f t="shared" si="94"/>
        <v>0.32670000000000005</v>
      </c>
      <c r="W102" s="9">
        <f t="shared" si="95"/>
        <v>0.32670000000000005</v>
      </c>
      <c r="X102" s="9">
        <f t="shared" si="96"/>
        <v>0.32670000000000005</v>
      </c>
      <c r="Y102" s="39">
        <f t="shared" si="97"/>
        <v>0.32670000000000005</v>
      </c>
      <c r="Z102" s="9">
        <f t="shared" si="78"/>
        <v>0.43560000000000004</v>
      </c>
      <c r="AA102" s="9">
        <f t="shared" si="79"/>
        <v>0.43560000000000004</v>
      </c>
      <c r="AQ102" s="14">
        <f t="shared" si="80"/>
        <v>4.8089089373767546E-2</v>
      </c>
      <c r="AR102" s="9">
        <f t="shared" si="81"/>
        <v>4.7384139563715122E-2</v>
      </c>
      <c r="AS102" s="14">
        <f t="shared" si="82"/>
        <v>4.7052534027397869E-2</v>
      </c>
      <c r="AT102" s="14">
        <f t="shared" si="83"/>
        <v>0.14252576296488054</v>
      </c>
      <c r="AV102" s="14">
        <f t="shared" si="84"/>
        <v>0.33740629324409982</v>
      </c>
      <c r="AW102" s="14">
        <f t="shared" si="85"/>
        <v>0.33246017125613242</v>
      </c>
      <c r="AX102" s="14">
        <f t="shared" si="86"/>
        <v>0.33013353549976771</v>
      </c>
    </row>
    <row r="103" spans="2:50" x14ac:dyDescent="0.3">
      <c r="B103" s="8">
        <f>'Matriks partisi awal'!D47</f>
        <v>0.33</v>
      </c>
      <c r="C103" s="8">
        <f>'Data Set'!B46</f>
        <v>4</v>
      </c>
      <c r="D103" s="8">
        <f>'Data Set'!C46</f>
        <v>4</v>
      </c>
      <c r="E103" s="8">
        <f>'Data Set'!D46</f>
        <v>3</v>
      </c>
      <c r="F103" s="8">
        <f>'Data Set'!E46</f>
        <v>4</v>
      </c>
      <c r="G103" s="8">
        <f>'Data Set'!F46</f>
        <v>3</v>
      </c>
      <c r="H103" s="8">
        <f>'Data Set'!G46</f>
        <v>4</v>
      </c>
      <c r="I103" s="8">
        <f>'Data Set'!H46</f>
        <v>4</v>
      </c>
      <c r="J103" s="8">
        <f>'Data Set'!I46</f>
        <v>4</v>
      </c>
      <c r="K103" s="8">
        <f>'Data Set'!J46</f>
        <v>4</v>
      </c>
      <c r="L103" s="8">
        <f>'Data Set'!K46</f>
        <v>4</v>
      </c>
      <c r="M103" s="8">
        <f>'Data Set'!L46</f>
        <v>4</v>
      </c>
      <c r="N103" s="8">
        <f>'Data Set'!M46</f>
        <v>4</v>
      </c>
      <c r="O103" s="9">
        <f t="shared" si="87"/>
        <v>0.10890000000000001</v>
      </c>
      <c r="P103" s="9">
        <f t="shared" si="88"/>
        <v>0.43560000000000004</v>
      </c>
      <c r="Q103" s="9">
        <f t="shared" si="89"/>
        <v>0.43560000000000004</v>
      </c>
      <c r="R103" s="9">
        <f t="shared" si="90"/>
        <v>0.32670000000000005</v>
      </c>
      <c r="S103" s="9">
        <f t="shared" si="91"/>
        <v>0.43560000000000004</v>
      </c>
      <c r="T103" s="9">
        <f t="shared" si="92"/>
        <v>0.32670000000000005</v>
      </c>
      <c r="U103" s="9">
        <f t="shared" si="93"/>
        <v>0.43560000000000004</v>
      </c>
      <c r="V103" s="9">
        <f t="shared" si="94"/>
        <v>0.43560000000000004</v>
      </c>
      <c r="W103" s="9">
        <f t="shared" si="95"/>
        <v>0.43560000000000004</v>
      </c>
      <c r="X103" s="9">
        <f t="shared" si="96"/>
        <v>0.43560000000000004</v>
      </c>
      <c r="Y103" s="39">
        <f t="shared" si="97"/>
        <v>0.43560000000000004</v>
      </c>
      <c r="Z103" s="9">
        <f t="shared" si="78"/>
        <v>0.43560000000000004</v>
      </c>
      <c r="AA103" s="9">
        <f t="shared" si="79"/>
        <v>0.43560000000000004</v>
      </c>
      <c r="AQ103" s="14">
        <f t="shared" si="80"/>
        <v>0.37966635398332982</v>
      </c>
      <c r="AR103" s="9">
        <f t="shared" si="81"/>
        <v>0.37106729734274818</v>
      </c>
      <c r="AS103" s="14">
        <f t="shared" si="82"/>
        <v>0.36397248974220009</v>
      </c>
      <c r="AT103" s="14">
        <f t="shared" si="83"/>
        <v>1.1147061410682781</v>
      </c>
      <c r="AV103" s="14">
        <f t="shared" si="84"/>
        <v>0.34059770552576013</v>
      </c>
      <c r="AW103" s="14">
        <f t="shared" si="85"/>
        <v>0.33288351402382693</v>
      </c>
      <c r="AX103" s="14">
        <f t="shared" si="86"/>
        <v>0.32651878045041288</v>
      </c>
    </row>
    <row r="104" spans="2:50" x14ac:dyDescent="0.3">
      <c r="B104" s="8">
        <f>'Matriks partisi awal'!D48</f>
        <v>0.33</v>
      </c>
      <c r="C104" s="8">
        <f>'Data Set'!B47</f>
        <v>5</v>
      </c>
      <c r="D104" s="8">
        <f>'Data Set'!C47</f>
        <v>3</v>
      </c>
      <c r="E104" s="8">
        <f>'Data Set'!D47</f>
        <v>5</v>
      </c>
      <c r="F104" s="8">
        <f>'Data Set'!E47</f>
        <v>5</v>
      </c>
      <c r="G104" s="8">
        <f>'Data Set'!F47</f>
        <v>5</v>
      </c>
      <c r="H104" s="8">
        <f>'Data Set'!G47</f>
        <v>5</v>
      </c>
      <c r="I104" s="8">
        <f>'Data Set'!H47</f>
        <v>5</v>
      </c>
      <c r="J104" s="8">
        <f>'Data Set'!I47</f>
        <v>5</v>
      </c>
      <c r="K104" s="8">
        <f>'Data Set'!J47</f>
        <v>5</v>
      </c>
      <c r="L104" s="8">
        <f>'Data Set'!K47</f>
        <v>5</v>
      </c>
      <c r="M104" s="8">
        <f>'Data Set'!L47</f>
        <v>5</v>
      </c>
      <c r="N104" s="8">
        <f>'Data Set'!M47</f>
        <v>5</v>
      </c>
      <c r="O104" s="9">
        <f t="shared" si="87"/>
        <v>0.10890000000000001</v>
      </c>
      <c r="P104" s="9">
        <f t="shared" si="88"/>
        <v>0.5445000000000001</v>
      </c>
      <c r="Q104" s="9">
        <f t="shared" si="89"/>
        <v>0.32670000000000005</v>
      </c>
      <c r="R104" s="9">
        <f t="shared" si="90"/>
        <v>0.5445000000000001</v>
      </c>
      <c r="S104" s="9">
        <f t="shared" si="91"/>
        <v>0.5445000000000001</v>
      </c>
      <c r="T104" s="9">
        <f t="shared" si="92"/>
        <v>0.5445000000000001</v>
      </c>
      <c r="U104" s="9">
        <f t="shared" si="93"/>
        <v>0.5445000000000001</v>
      </c>
      <c r="V104" s="9">
        <f t="shared" si="94"/>
        <v>0.5445000000000001</v>
      </c>
      <c r="W104" s="9">
        <f t="shared" si="95"/>
        <v>0.5445000000000001</v>
      </c>
      <c r="X104" s="9">
        <f t="shared" si="96"/>
        <v>0.5445000000000001</v>
      </c>
      <c r="Y104" s="39">
        <f t="shared" si="97"/>
        <v>0.5445000000000001</v>
      </c>
      <c r="Z104" s="9">
        <f t="shared" si="78"/>
        <v>0.5445000000000001</v>
      </c>
      <c r="AA104" s="9">
        <f t="shared" si="79"/>
        <v>0.5445000000000001</v>
      </c>
      <c r="AQ104" s="14">
        <f t="shared" si="80"/>
        <v>0.38351532997001858</v>
      </c>
      <c r="AR104" s="9">
        <f t="shared" si="81"/>
        <v>0.36296831270878288</v>
      </c>
      <c r="AS104" s="14">
        <f t="shared" si="82"/>
        <v>0.37081822581932872</v>
      </c>
      <c r="AT104" s="14">
        <f t="shared" si="83"/>
        <v>1.1173018684981302</v>
      </c>
      <c r="AV104" s="14">
        <f t="shared" si="84"/>
        <v>0.34325130994861519</v>
      </c>
      <c r="AW104" s="14">
        <f t="shared" si="85"/>
        <v>0.32486145682069117</v>
      </c>
      <c r="AX104" s="14">
        <f t="shared" si="86"/>
        <v>0.33188723323069363</v>
      </c>
    </row>
    <row r="105" spans="2:50" x14ac:dyDescent="0.3">
      <c r="B105" s="8">
        <f>'Matriks partisi awal'!D49</f>
        <v>0.33</v>
      </c>
      <c r="C105" s="8">
        <f>'Data Set'!B48</f>
        <v>4</v>
      </c>
      <c r="D105" s="8">
        <f>'Data Set'!C48</f>
        <v>4</v>
      </c>
      <c r="E105" s="8">
        <f>'Data Set'!D48</f>
        <v>4</v>
      </c>
      <c r="F105" s="8">
        <f>'Data Set'!E48</f>
        <v>4</v>
      </c>
      <c r="G105" s="8">
        <f>'Data Set'!F48</f>
        <v>4</v>
      </c>
      <c r="H105" s="8">
        <f>'Data Set'!G48</f>
        <v>4</v>
      </c>
      <c r="I105" s="8">
        <f>'Data Set'!H48</f>
        <v>4</v>
      </c>
      <c r="J105" s="8">
        <f>'Data Set'!I48</f>
        <v>4</v>
      </c>
      <c r="K105" s="8">
        <f>'Data Set'!J48</f>
        <v>4</v>
      </c>
      <c r="L105" s="8">
        <f>'Data Set'!K48</f>
        <v>4</v>
      </c>
      <c r="M105" s="8">
        <f>'Data Set'!L48</f>
        <v>4</v>
      </c>
      <c r="N105" s="8">
        <f>'Data Set'!M48</f>
        <v>4</v>
      </c>
      <c r="O105" s="9">
        <f t="shared" si="87"/>
        <v>0.10890000000000001</v>
      </c>
      <c r="P105" s="9">
        <f t="shared" si="88"/>
        <v>0.43560000000000004</v>
      </c>
      <c r="Q105" s="9">
        <f t="shared" si="89"/>
        <v>0.43560000000000004</v>
      </c>
      <c r="R105" s="9">
        <f t="shared" si="90"/>
        <v>0.43560000000000004</v>
      </c>
      <c r="S105" s="9">
        <f t="shared" si="91"/>
        <v>0.43560000000000004</v>
      </c>
      <c r="T105" s="9">
        <f t="shared" si="92"/>
        <v>0.43560000000000004</v>
      </c>
      <c r="U105" s="9">
        <f t="shared" si="93"/>
        <v>0.43560000000000004</v>
      </c>
      <c r="V105" s="9">
        <f t="shared" si="94"/>
        <v>0.43560000000000004</v>
      </c>
      <c r="W105" s="9">
        <f t="shared" si="95"/>
        <v>0.43560000000000004</v>
      </c>
      <c r="X105" s="9">
        <f t="shared" si="96"/>
        <v>0.43560000000000004</v>
      </c>
      <c r="Y105" s="39">
        <f t="shared" si="97"/>
        <v>0.43560000000000004</v>
      </c>
      <c r="Z105" s="9">
        <f t="shared" si="78"/>
        <v>0.43560000000000004</v>
      </c>
      <c r="AA105" s="9">
        <f t="shared" si="79"/>
        <v>0.43560000000000004</v>
      </c>
      <c r="AQ105" s="14">
        <f t="shared" si="80"/>
        <v>4.094465127835116E-2</v>
      </c>
      <c r="AR105" s="9">
        <f t="shared" si="81"/>
        <v>4.0239552593884613E-2</v>
      </c>
      <c r="AS105" s="14">
        <f t="shared" si="82"/>
        <v>4.0149070877542638E-2</v>
      </c>
      <c r="AT105" s="14">
        <f t="shared" si="83"/>
        <v>0.1213332747497784</v>
      </c>
      <c r="AV105" s="14">
        <f t="shared" si="84"/>
        <v>0.33745608006369204</v>
      </c>
      <c r="AW105" s="14">
        <f t="shared" si="85"/>
        <v>0.33164482436387965</v>
      </c>
      <c r="AX105" s="14">
        <f t="shared" si="86"/>
        <v>0.33089909557242841</v>
      </c>
    </row>
    <row r="106" spans="2:50" x14ac:dyDescent="0.3">
      <c r="B106" s="8">
        <f>'Matriks partisi awal'!D50</f>
        <v>0.3</v>
      </c>
      <c r="C106" s="8">
        <f>'Data Set'!B49</f>
        <v>3</v>
      </c>
      <c r="D106" s="8">
        <f>'Data Set'!C49</f>
        <v>3</v>
      </c>
      <c r="E106" s="8">
        <f>'Data Set'!D49</f>
        <v>3</v>
      </c>
      <c r="F106" s="8">
        <f>'Data Set'!E49</f>
        <v>3</v>
      </c>
      <c r="G106" s="8">
        <f>'Data Set'!F49</f>
        <v>3</v>
      </c>
      <c r="H106" s="8">
        <f>'Data Set'!G49</f>
        <v>3</v>
      </c>
      <c r="I106" s="8">
        <f>'Data Set'!H49</f>
        <v>3</v>
      </c>
      <c r="J106" s="8">
        <f>'Data Set'!I49</f>
        <v>3</v>
      </c>
      <c r="K106" s="8">
        <f>'Data Set'!J49</f>
        <v>3</v>
      </c>
      <c r="L106" s="8">
        <f>'Data Set'!K49</f>
        <v>4</v>
      </c>
      <c r="M106" s="8">
        <f>'Data Set'!L49</f>
        <v>4</v>
      </c>
      <c r="N106" s="8">
        <f>'Data Set'!M49</f>
        <v>4</v>
      </c>
      <c r="O106" s="9">
        <f t="shared" si="87"/>
        <v>0.09</v>
      </c>
      <c r="P106" s="9">
        <f t="shared" si="88"/>
        <v>0.27</v>
      </c>
      <c r="Q106" s="9">
        <f t="shared" si="89"/>
        <v>0.27</v>
      </c>
      <c r="R106" s="9">
        <f t="shared" si="90"/>
        <v>0.27</v>
      </c>
      <c r="S106" s="9">
        <f t="shared" si="91"/>
        <v>0.27</v>
      </c>
      <c r="T106" s="9">
        <f t="shared" si="92"/>
        <v>0.27</v>
      </c>
      <c r="U106" s="9">
        <f t="shared" si="93"/>
        <v>0.27</v>
      </c>
      <c r="V106" s="9">
        <f t="shared" si="94"/>
        <v>0.27</v>
      </c>
      <c r="W106" s="9">
        <f t="shared" si="95"/>
        <v>0.27</v>
      </c>
      <c r="X106" s="9">
        <f t="shared" si="96"/>
        <v>0.27</v>
      </c>
      <c r="Y106" s="39">
        <f t="shared" si="97"/>
        <v>0.36</v>
      </c>
      <c r="Z106" s="9">
        <f t="shared" si="78"/>
        <v>0.36</v>
      </c>
      <c r="AA106" s="9">
        <f t="shared" si="79"/>
        <v>0.36</v>
      </c>
      <c r="AQ106" s="14">
        <f t="shared" si="80"/>
        <v>0.34497245649591635</v>
      </c>
      <c r="AR106" s="9">
        <f t="shared" si="81"/>
        <v>0.32956385381711617</v>
      </c>
      <c r="AS106" s="14">
        <f t="shared" si="82"/>
        <v>0.32318662739638937</v>
      </c>
      <c r="AT106" s="14">
        <f t="shared" si="83"/>
        <v>0.99772293770942189</v>
      </c>
      <c r="AV106" s="14">
        <f t="shared" si="84"/>
        <v>0.34575977303669708</v>
      </c>
      <c r="AW106" s="14">
        <f t="shared" si="85"/>
        <v>0.33031600393364791</v>
      </c>
      <c r="AX106" s="14">
        <f t="shared" si="86"/>
        <v>0.32392422302965501</v>
      </c>
    </row>
    <row r="107" spans="2:50" x14ac:dyDescent="0.3">
      <c r="B107" s="8">
        <f>'Matriks partisi awal'!D51</f>
        <v>0.35</v>
      </c>
      <c r="C107" s="8">
        <f>'Data Set'!B50</f>
        <v>3</v>
      </c>
      <c r="D107" s="8">
        <f>'Data Set'!C50</f>
        <v>3</v>
      </c>
      <c r="E107" s="8">
        <f>'Data Set'!D50</f>
        <v>3</v>
      </c>
      <c r="F107" s="8">
        <f>'Data Set'!E50</f>
        <v>4</v>
      </c>
      <c r="G107" s="8">
        <f>'Data Set'!F50</f>
        <v>4</v>
      </c>
      <c r="H107" s="8">
        <f>'Data Set'!G50</f>
        <v>3</v>
      </c>
      <c r="I107" s="8">
        <f>'Data Set'!H50</f>
        <v>3</v>
      </c>
      <c r="J107" s="8">
        <f>'Data Set'!I50</f>
        <v>4</v>
      </c>
      <c r="K107" s="8">
        <f>'Data Set'!J50</f>
        <v>4</v>
      </c>
      <c r="L107" s="8">
        <f>'Data Set'!K50</f>
        <v>2</v>
      </c>
      <c r="M107" s="8">
        <f>'Data Set'!L50</f>
        <v>4</v>
      </c>
      <c r="N107" s="8">
        <f>'Data Set'!M50</f>
        <v>4</v>
      </c>
      <c r="O107" s="9">
        <f t="shared" si="87"/>
        <v>0.12249999999999998</v>
      </c>
      <c r="P107" s="9">
        <f t="shared" si="88"/>
        <v>0.36749999999999994</v>
      </c>
      <c r="Q107" s="9">
        <f t="shared" si="89"/>
        <v>0.36749999999999994</v>
      </c>
      <c r="R107" s="9">
        <f t="shared" si="90"/>
        <v>0.36749999999999994</v>
      </c>
      <c r="S107" s="9">
        <f t="shared" si="91"/>
        <v>0.48999999999999994</v>
      </c>
      <c r="T107" s="9">
        <f t="shared" si="92"/>
        <v>0.48999999999999994</v>
      </c>
      <c r="U107" s="9">
        <f t="shared" si="93"/>
        <v>0.36749999999999994</v>
      </c>
      <c r="V107" s="9">
        <f t="shared" si="94"/>
        <v>0.36749999999999994</v>
      </c>
      <c r="W107" s="9">
        <f t="shared" si="95"/>
        <v>0.48999999999999994</v>
      </c>
      <c r="X107" s="9">
        <f t="shared" si="96"/>
        <v>0.48999999999999994</v>
      </c>
      <c r="Y107" s="39">
        <f t="shared" si="97"/>
        <v>0.24499999999999997</v>
      </c>
      <c r="Z107" s="9">
        <f t="shared" si="78"/>
        <v>0.48999999999999994</v>
      </c>
      <c r="AA107" s="9">
        <f t="shared" si="79"/>
        <v>0.48999999999999994</v>
      </c>
      <c r="AQ107" s="14">
        <f t="shared" si="80"/>
        <v>0.23553430747403462</v>
      </c>
      <c r="AR107" s="9">
        <f t="shared" si="81"/>
        <v>0.23248365155626885</v>
      </c>
      <c r="AS107" s="14">
        <f t="shared" si="82"/>
        <v>0.238670650688459</v>
      </c>
      <c r="AT107" s="14">
        <f t="shared" si="83"/>
        <v>0.70668860971876246</v>
      </c>
      <c r="AV107" s="14">
        <f t="shared" si="84"/>
        <v>0.33329291605219036</v>
      </c>
      <c r="AW107" s="14">
        <f t="shared" si="85"/>
        <v>0.32897608417488045</v>
      </c>
      <c r="AX107" s="14">
        <f t="shared" si="86"/>
        <v>0.3377309997729292</v>
      </c>
    </row>
    <row r="108" spans="2:50" x14ac:dyDescent="0.3">
      <c r="B108" s="8">
        <f>'Matriks partisi awal'!D52</f>
        <v>0.33</v>
      </c>
      <c r="C108" s="8">
        <f>'Data Set'!B51</f>
        <v>4</v>
      </c>
      <c r="D108" s="8">
        <f>'Data Set'!C51</f>
        <v>3</v>
      </c>
      <c r="E108" s="8">
        <f>'Data Set'!D51</f>
        <v>3</v>
      </c>
      <c r="F108" s="8">
        <f>'Data Set'!E51</f>
        <v>4</v>
      </c>
      <c r="G108" s="8">
        <f>'Data Set'!F51</f>
        <v>3</v>
      </c>
      <c r="H108" s="8">
        <f>'Data Set'!G51</f>
        <v>5</v>
      </c>
      <c r="I108" s="8">
        <f>'Data Set'!H51</f>
        <v>3</v>
      </c>
      <c r="J108" s="8">
        <f>'Data Set'!I51</f>
        <v>4</v>
      </c>
      <c r="K108" s="8">
        <f>'Data Set'!J51</f>
        <v>4</v>
      </c>
      <c r="L108" s="8">
        <f>'Data Set'!K51</f>
        <v>3</v>
      </c>
      <c r="M108" s="8">
        <f>'Data Set'!L51</f>
        <v>5</v>
      </c>
      <c r="N108" s="8">
        <f>'Data Set'!M51</f>
        <v>4</v>
      </c>
      <c r="O108" s="9">
        <f t="shared" si="87"/>
        <v>0.10890000000000001</v>
      </c>
      <c r="P108" s="9">
        <f t="shared" si="88"/>
        <v>0.43560000000000004</v>
      </c>
      <c r="Q108" s="9">
        <f t="shared" si="89"/>
        <v>0.32670000000000005</v>
      </c>
      <c r="R108" s="9">
        <f t="shared" si="90"/>
        <v>0.32670000000000005</v>
      </c>
      <c r="S108" s="9">
        <f t="shared" si="91"/>
        <v>0.43560000000000004</v>
      </c>
      <c r="T108" s="9">
        <f t="shared" si="92"/>
        <v>0.32670000000000005</v>
      </c>
      <c r="U108" s="9">
        <f t="shared" si="93"/>
        <v>0.5445000000000001</v>
      </c>
      <c r="V108" s="9">
        <f t="shared" si="94"/>
        <v>0.32670000000000005</v>
      </c>
      <c r="W108" s="9">
        <f t="shared" si="95"/>
        <v>0.43560000000000004</v>
      </c>
      <c r="X108" s="9">
        <f t="shared" si="96"/>
        <v>0.43560000000000004</v>
      </c>
      <c r="Y108" s="39">
        <f t="shared" si="97"/>
        <v>0.32670000000000005</v>
      </c>
      <c r="Z108" s="9">
        <f t="shared" si="78"/>
        <v>0.5445000000000001</v>
      </c>
      <c r="AA108" s="9">
        <f t="shared" si="79"/>
        <v>0.43560000000000004</v>
      </c>
      <c r="AQ108" s="14">
        <f t="shared" si="80"/>
        <v>0.19253473223448492</v>
      </c>
      <c r="AR108" s="9">
        <f t="shared" si="81"/>
        <v>0.19608512449464222</v>
      </c>
      <c r="AS108" s="14">
        <f t="shared" si="82"/>
        <v>0.20239281046377461</v>
      </c>
      <c r="AT108" s="14">
        <f t="shared" si="83"/>
        <v>0.59101266719290169</v>
      </c>
      <c r="AV108" s="14">
        <f t="shared" si="84"/>
        <v>0.32577090631399813</v>
      </c>
      <c r="AW108" s="14">
        <f t="shared" si="85"/>
        <v>0.33177820946880254</v>
      </c>
      <c r="AX108" s="14">
        <f t="shared" si="86"/>
        <v>0.34245088421719944</v>
      </c>
    </row>
    <row r="109" spans="2:50" x14ac:dyDescent="0.3">
      <c r="C109" s="68" t="s">
        <v>21</v>
      </c>
      <c r="D109" s="68"/>
      <c r="E109" s="68"/>
      <c r="F109" s="68"/>
      <c r="G109" s="68"/>
      <c r="H109" s="68"/>
      <c r="I109" s="68"/>
      <c r="J109" s="68"/>
      <c r="K109" s="68"/>
      <c r="L109" s="69"/>
      <c r="M109" s="31"/>
      <c r="N109" s="31"/>
      <c r="O109" s="10">
        <f>SUM(O59:O108)</f>
        <v>5.4646000000000035</v>
      </c>
      <c r="P109" s="10">
        <f t="shared" ref="P109" si="98">SUM(P59:P108)</f>
        <v>18.855200000000011</v>
      </c>
      <c r="Q109" s="10">
        <f t="shared" ref="Q109" si="99">SUM(Q59:Q108)</f>
        <v>19.951600000000006</v>
      </c>
      <c r="R109" s="10">
        <f t="shared" ref="R109" si="100">SUM(R59:R108)</f>
        <v>19.391900000000007</v>
      </c>
      <c r="S109" s="10">
        <f t="shared" ref="S109" si="101">SUM(S59:S108)</f>
        <v>20.091500000000007</v>
      </c>
      <c r="T109" s="10">
        <f t="shared" ref="T109" si="102">SUM(T59:T108)</f>
        <v>18.097300000000004</v>
      </c>
      <c r="U109" s="10">
        <f t="shared" ref="U109" si="103">SUM(U59:U108)</f>
        <v>20.246400000000005</v>
      </c>
      <c r="V109" s="10">
        <f t="shared" ref="V109" si="104">SUM(V59:V108)</f>
        <v>20.330800000000004</v>
      </c>
      <c r="W109" s="10">
        <f t="shared" ref="W109" si="105">SUM(W59:W108)</f>
        <v>20.514500000000005</v>
      </c>
      <c r="X109" s="10">
        <f t="shared" ref="X109" si="106">SUM(X59:X108)</f>
        <v>18.117700000000013</v>
      </c>
      <c r="Y109" s="40">
        <f t="shared" ref="Y109" si="107">SUM(Y59:Y108)</f>
        <v>17.642900000000008</v>
      </c>
      <c r="Z109" s="10">
        <f>SUM(Z59:Z108)</f>
        <v>20.237000000000005</v>
      </c>
      <c r="AA109" s="10">
        <f>SUM(AA59:AA108)</f>
        <v>18.18780000000001</v>
      </c>
      <c r="AQ109" s="14">
        <f t="shared" si="80"/>
        <v>0.16751459758890941</v>
      </c>
      <c r="AR109" s="9">
        <f t="shared" si="81"/>
        <v>0.16290206321075196</v>
      </c>
      <c r="AS109" s="14">
        <f t="shared" si="82"/>
        <v>0.16598097077515447</v>
      </c>
      <c r="AT109" s="14">
        <f t="shared" si="83"/>
        <v>0.49639763157481587</v>
      </c>
      <c r="AV109" s="14">
        <f t="shared" si="84"/>
        <v>0.33746050934504107</v>
      </c>
      <c r="AW109" s="14">
        <f t="shared" si="85"/>
        <v>0.32816849406381532</v>
      </c>
      <c r="AX109" s="14">
        <f t="shared" si="86"/>
        <v>0.3343709965911435</v>
      </c>
    </row>
    <row r="110" spans="2:50" ht="31.5" customHeight="1" x14ac:dyDescent="0.3"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3"/>
      <c r="P110" s="25">
        <f>P109/O109</f>
        <v>3.4504263807049003</v>
      </c>
      <c r="Q110" s="25">
        <f>Q109/O109</f>
        <v>3.6510632068220903</v>
      </c>
      <c r="R110" s="25">
        <f>R109/O109</f>
        <v>3.548640339640595</v>
      </c>
      <c r="S110" s="25">
        <f>S109/O109</f>
        <v>3.6766643487171971</v>
      </c>
      <c r="T110" s="25">
        <f>T109/O109</f>
        <v>3.3117337042052468</v>
      </c>
      <c r="U110" s="25">
        <f>U109/O109</f>
        <v>3.7050104307726075</v>
      </c>
      <c r="V110" s="25">
        <f>V109/O109</f>
        <v>3.7204552940745876</v>
      </c>
      <c r="W110" s="25">
        <f>W109/O109</f>
        <v>3.7540716612377838</v>
      </c>
      <c r="X110" s="25">
        <f>X109/O109</f>
        <v>3.3154668228232627</v>
      </c>
      <c r="Y110" s="41">
        <f>Y109/O109</f>
        <v>3.2285803169490901</v>
      </c>
      <c r="Z110" s="41">
        <f>Z109/O109</f>
        <v>3.7032902682721502</v>
      </c>
      <c r="AA110" s="25">
        <f>AA109/O109</f>
        <v>3.3282948431724186</v>
      </c>
    </row>
    <row r="112" spans="2:50" x14ac:dyDescent="0.3">
      <c r="B112" s="52" t="s">
        <v>30</v>
      </c>
      <c r="C112" s="59" t="s">
        <v>31</v>
      </c>
      <c r="D112" s="59"/>
      <c r="E112" s="59"/>
      <c r="F112" s="59"/>
      <c r="G112" s="59"/>
      <c r="H112" s="59"/>
      <c r="I112" s="59"/>
      <c r="J112" s="59"/>
      <c r="K112" s="59"/>
      <c r="L112" s="59"/>
      <c r="M112" s="29"/>
      <c r="N112" s="29"/>
      <c r="O112" s="59"/>
      <c r="P112" s="52"/>
      <c r="Q112" s="52"/>
      <c r="R112" s="52"/>
      <c r="S112" s="52"/>
      <c r="T112" s="52"/>
      <c r="U112" s="52"/>
      <c r="V112" s="52"/>
      <c r="W112" s="52"/>
      <c r="X112" s="52"/>
      <c r="Y112" s="58"/>
      <c r="Z112" s="53"/>
      <c r="AA112" s="53"/>
    </row>
    <row r="113" spans="2:27" x14ac:dyDescent="0.3">
      <c r="B113" s="52"/>
      <c r="C113" s="7" t="s">
        <v>11</v>
      </c>
      <c r="D113" s="7" t="s">
        <v>12</v>
      </c>
      <c r="E113" s="7" t="s">
        <v>13</v>
      </c>
      <c r="F113" s="7" t="s">
        <v>14</v>
      </c>
      <c r="G113" s="7" t="s">
        <v>15</v>
      </c>
      <c r="H113" s="7" t="s">
        <v>16</v>
      </c>
      <c r="I113" s="7" t="s">
        <v>17</v>
      </c>
      <c r="J113" s="7" t="s">
        <v>18</v>
      </c>
      <c r="K113" s="7" t="s">
        <v>19</v>
      </c>
      <c r="L113" s="7" t="s">
        <v>20</v>
      </c>
      <c r="M113" s="7"/>
      <c r="N113" s="7"/>
      <c r="O113" s="59"/>
      <c r="P113" s="52"/>
      <c r="Q113" s="52"/>
      <c r="R113" s="52"/>
      <c r="S113" s="52"/>
      <c r="T113" s="52"/>
      <c r="U113" s="52"/>
      <c r="V113" s="52"/>
      <c r="W113" s="52"/>
      <c r="X113" s="52"/>
      <c r="Y113" s="58"/>
      <c r="Z113" s="54"/>
      <c r="AA113" s="54"/>
    </row>
    <row r="114" spans="2:27" x14ac:dyDescent="0.3">
      <c r="B114" s="8">
        <f>'Matriks partisi awal'!E3</f>
        <v>0.34</v>
      </c>
      <c r="C114" s="8">
        <f>'Data Set'!B2</f>
        <v>5</v>
      </c>
      <c r="D114" s="8">
        <f>'Data Set'!C2</f>
        <v>5</v>
      </c>
      <c r="E114" s="8">
        <f>'Data Set'!D2</f>
        <v>1</v>
      </c>
      <c r="F114" s="8">
        <f>'Data Set'!E2</f>
        <v>4</v>
      </c>
      <c r="G114" s="8">
        <f>'Data Set'!F2</f>
        <v>2</v>
      </c>
      <c r="H114" s="8">
        <f>'Data Set'!G2</f>
        <v>3</v>
      </c>
      <c r="I114" s="8">
        <f>'Data Set'!H2</f>
        <v>2</v>
      </c>
      <c r="J114" s="8">
        <f>'Data Set'!I2</f>
        <v>3</v>
      </c>
      <c r="K114" s="8">
        <f>'Data Set'!J2</f>
        <v>3</v>
      </c>
      <c r="L114" s="8">
        <f>'Data Set'!K2</f>
        <v>3</v>
      </c>
      <c r="M114" s="8">
        <f>'Data Set'!L2</f>
        <v>3</v>
      </c>
      <c r="N114" s="8">
        <f>'Data Set'!M2</f>
        <v>3</v>
      </c>
      <c r="O114" s="9">
        <f t="shared" ref="O114:O145" si="108">B114^2</f>
        <v>0.11560000000000002</v>
      </c>
      <c r="P114" s="9">
        <f t="shared" ref="P114:P145" si="109">O114*C114</f>
        <v>0.57800000000000007</v>
      </c>
      <c r="Q114" s="9">
        <f t="shared" ref="Q114:Q145" si="110">O114*D114</f>
        <v>0.57800000000000007</v>
      </c>
      <c r="R114" s="9">
        <f t="shared" ref="R114:R145" si="111">O114*E114</f>
        <v>0.11560000000000002</v>
      </c>
      <c r="S114" s="9">
        <f t="shared" ref="S114:S145" si="112">O114*F114</f>
        <v>0.46240000000000009</v>
      </c>
      <c r="T114" s="9">
        <f t="shared" ref="T114:T145" si="113">O114*G114</f>
        <v>0.23120000000000004</v>
      </c>
      <c r="U114" s="9">
        <f t="shared" ref="U114:U145" si="114">O114*H114</f>
        <v>0.34680000000000005</v>
      </c>
      <c r="V114" s="9">
        <f t="shared" ref="V114:V145" si="115">O114*I114</f>
        <v>0.23120000000000004</v>
      </c>
      <c r="W114" s="9">
        <f t="shared" ref="W114:W145" si="116">O114*J114</f>
        <v>0.34680000000000005</v>
      </c>
      <c r="X114" s="9">
        <f t="shared" ref="X114:X145" si="117">O114*K114</f>
        <v>0.34680000000000005</v>
      </c>
      <c r="Y114" s="39">
        <f t="shared" ref="Y114:Y145" si="118">O114*L114</f>
        <v>0.34680000000000005</v>
      </c>
      <c r="Z114" s="9">
        <f>O114*M114</f>
        <v>0.34680000000000005</v>
      </c>
      <c r="AA114" s="9">
        <f>O114*N114</f>
        <v>0.34680000000000005</v>
      </c>
    </row>
    <row r="115" spans="2:27" x14ac:dyDescent="0.3">
      <c r="B115" s="8">
        <f>'Matriks partisi awal'!E4</f>
        <v>0.33</v>
      </c>
      <c r="C115" s="8">
        <f>'Data Set'!B3</f>
        <v>3</v>
      </c>
      <c r="D115" s="8">
        <f>'Data Set'!C3</f>
        <v>4</v>
      </c>
      <c r="E115" s="8">
        <f>'Data Set'!D3</f>
        <v>2</v>
      </c>
      <c r="F115" s="8">
        <f>'Data Set'!E3</f>
        <v>3</v>
      </c>
      <c r="G115" s="8">
        <f>'Data Set'!F3</f>
        <v>3</v>
      </c>
      <c r="H115" s="8">
        <f>'Data Set'!G3</f>
        <v>4</v>
      </c>
      <c r="I115" s="8">
        <f>'Data Set'!H3</f>
        <v>4</v>
      </c>
      <c r="J115" s="8">
        <f>'Data Set'!I3</f>
        <v>3</v>
      </c>
      <c r="K115" s="8">
        <f>'Data Set'!J3</f>
        <v>3</v>
      </c>
      <c r="L115" s="8">
        <f>'Data Set'!K3</f>
        <v>3</v>
      </c>
      <c r="M115" s="8">
        <f>'Data Set'!L3</f>
        <v>3</v>
      </c>
      <c r="N115" s="8">
        <f>'Data Set'!M3</f>
        <v>3</v>
      </c>
      <c r="O115" s="9">
        <f t="shared" si="108"/>
        <v>0.10890000000000001</v>
      </c>
      <c r="P115" s="9">
        <f t="shared" si="109"/>
        <v>0.32670000000000005</v>
      </c>
      <c r="Q115" s="9">
        <f t="shared" si="110"/>
        <v>0.43560000000000004</v>
      </c>
      <c r="R115" s="9">
        <f t="shared" si="111"/>
        <v>0.21780000000000002</v>
      </c>
      <c r="S115" s="9">
        <f t="shared" si="112"/>
        <v>0.32670000000000005</v>
      </c>
      <c r="T115" s="9">
        <f t="shared" si="113"/>
        <v>0.32670000000000005</v>
      </c>
      <c r="U115" s="9">
        <f t="shared" si="114"/>
        <v>0.43560000000000004</v>
      </c>
      <c r="V115" s="9">
        <f t="shared" si="115"/>
        <v>0.43560000000000004</v>
      </c>
      <c r="W115" s="9">
        <f t="shared" si="116"/>
        <v>0.32670000000000005</v>
      </c>
      <c r="X115" s="9">
        <f t="shared" si="117"/>
        <v>0.32670000000000005</v>
      </c>
      <c r="Y115" s="39">
        <f t="shared" si="118"/>
        <v>0.32670000000000005</v>
      </c>
      <c r="Z115" s="9">
        <f t="shared" ref="Z115:Z163" si="119">O115*M115</f>
        <v>0.32670000000000005</v>
      </c>
      <c r="AA115" s="9">
        <f t="shared" ref="AA115:AA163" si="120">O115*N115</f>
        <v>0.32670000000000005</v>
      </c>
    </row>
    <row r="116" spans="2:27" x14ac:dyDescent="0.3">
      <c r="B116" s="8">
        <f>'Matriks partisi awal'!E5</f>
        <v>0.35</v>
      </c>
      <c r="C116" s="8">
        <f>'Data Set'!B4</f>
        <v>3</v>
      </c>
      <c r="D116" s="8">
        <f>'Data Set'!C4</f>
        <v>2</v>
      </c>
      <c r="E116" s="8">
        <f>'Data Set'!D4</f>
        <v>4</v>
      </c>
      <c r="F116" s="8">
        <f>'Data Set'!E4</f>
        <v>3</v>
      </c>
      <c r="G116" s="8">
        <f>'Data Set'!F4</f>
        <v>2</v>
      </c>
      <c r="H116" s="8">
        <f>'Data Set'!G4</f>
        <v>2</v>
      </c>
      <c r="I116" s="8">
        <f>'Data Set'!H4</f>
        <v>3</v>
      </c>
      <c r="J116" s="8">
        <f>'Data Set'!I4</f>
        <v>4</v>
      </c>
      <c r="K116" s="8">
        <f>'Data Set'!J4</f>
        <v>3</v>
      </c>
      <c r="L116" s="8">
        <f>'Data Set'!K4</f>
        <v>2</v>
      </c>
      <c r="M116" s="8">
        <f>'Data Set'!L4</f>
        <v>4</v>
      </c>
      <c r="N116" s="8">
        <f>'Data Set'!M4</f>
        <v>3</v>
      </c>
      <c r="O116" s="9">
        <f t="shared" si="108"/>
        <v>0.12249999999999998</v>
      </c>
      <c r="P116" s="9">
        <f t="shared" si="109"/>
        <v>0.36749999999999994</v>
      </c>
      <c r="Q116" s="9">
        <f t="shared" si="110"/>
        <v>0.24499999999999997</v>
      </c>
      <c r="R116" s="9">
        <f t="shared" si="111"/>
        <v>0.48999999999999994</v>
      </c>
      <c r="S116" s="9">
        <f t="shared" si="112"/>
        <v>0.36749999999999994</v>
      </c>
      <c r="T116" s="9">
        <f t="shared" si="113"/>
        <v>0.24499999999999997</v>
      </c>
      <c r="U116" s="9">
        <f t="shared" si="114"/>
        <v>0.24499999999999997</v>
      </c>
      <c r="V116" s="9">
        <f t="shared" si="115"/>
        <v>0.36749999999999994</v>
      </c>
      <c r="W116" s="9">
        <f t="shared" si="116"/>
        <v>0.48999999999999994</v>
      </c>
      <c r="X116" s="9">
        <f t="shared" si="117"/>
        <v>0.36749999999999994</v>
      </c>
      <c r="Y116" s="39">
        <f t="shared" si="118"/>
        <v>0.24499999999999997</v>
      </c>
      <c r="Z116" s="9">
        <f t="shared" si="119"/>
        <v>0.48999999999999994</v>
      </c>
      <c r="AA116" s="9">
        <f t="shared" si="120"/>
        <v>0.36749999999999994</v>
      </c>
    </row>
    <row r="117" spans="2:27" x14ac:dyDescent="0.3">
      <c r="B117" s="8">
        <f>'Matriks partisi awal'!E6</f>
        <v>0.31</v>
      </c>
      <c r="C117" s="8">
        <f>'Data Set'!B5</f>
        <v>3</v>
      </c>
      <c r="D117" s="8">
        <f>'Data Set'!C5</f>
        <v>3</v>
      </c>
      <c r="E117" s="8">
        <f>'Data Set'!D5</f>
        <v>3</v>
      </c>
      <c r="F117" s="8">
        <f>'Data Set'!E5</f>
        <v>4</v>
      </c>
      <c r="G117" s="8">
        <f>'Data Set'!F5</f>
        <v>5</v>
      </c>
      <c r="H117" s="8">
        <f>'Data Set'!G5</f>
        <v>5</v>
      </c>
      <c r="I117" s="8">
        <f>'Data Set'!H5</f>
        <v>3</v>
      </c>
      <c r="J117" s="8">
        <f>'Data Set'!I5</f>
        <v>3</v>
      </c>
      <c r="K117" s="8">
        <f>'Data Set'!J5</f>
        <v>3</v>
      </c>
      <c r="L117" s="8">
        <f>'Data Set'!K5</f>
        <v>5</v>
      </c>
      <c r="M117" s="8">
        <f>'Data Set'!L5</f>
        <v>5</v>
      </c>
      <c r="N117" s="8">
        <f>'Data Set'!M5</f>
        <v>5</v>
      </c>
      <c r="O117" s="9">
        <f t="shared" si="108"/>
        <v>9.6100000000000005E-2</v>
      </c>
      <c r="P117" s="9">
        <f t="shared" si="109"/>
        <v>0.2883</v>
      </c>
      <c r="Q117" s="9">
        <f t="shared" si="110"/>
        <v>0.2883</v>
      </c>
      <c r="R117" s="9">
        <f t="shared" si="111"/>
        <v>0.2883</v>
      </c>
      <c r="S117" s="9">
        <f t="shared" si="112"/>
        <v>0.38440000000000002</v>
      </c>
      <c r="T117" s="9">
        <f t="shared" si="113"/>
        <v>0.48050000000000004</v>
      </c>
      <c r="U117" s="9">
        <f t="shared" si="114"/>
        <v>0.48050000000000004</v>
      </c>
      <c r="V117" s="9">
        <f t="shared" si="115"/>
        <v>0.2883</v>
      </c>
      <c r="W117" s="9">
        <f t="shared" si="116"/>
        <v>0.2883</v>
      </c>
      <c r="X117" s="9">
        <f t="shared" si="117"/>
        <v>0.2883</v>
      </c>
      <c r="Y117" s="39">
        <f t="shared" si="118"/>
        <v>0.48050000000000004</v>
      </c>
      <c r="Z117" s="9">
        <f t="shared" si="119"/>
        <v>0.48050000000000004</v>
      </c>
      <c r="AA117" s="9">
        <f t="shared" si="120"/>
        <v>0.48050000000000004</v>
      </c>
    </row>
    <row r="118" spans="2:27" x14ac:dyDescent="0.3">
      <c r="B118" s="8">
        <f>'Matriks partisi awal'!E7</f>
        <v>0.32</v>
      </c>
      <c r="C118" s="8">
        <f>'Data Set'!B6</f>
        <v>3</v>
      </c>
      <c r="D118" s="8">
        <f>'Data Set'!C6</f>
        <v>3</v>
      </c>
      <c r="E118" s="8">
        <f>'Data Set'!D6</f>
        <v>4</v>
      </c>
      <c r="F118" s="8">
        <f>'Data Set'!E6</f>
        <v>4</v>
      </c>
      <c r="G118" s="8">
        <f>'Data Set'!F6</f>
        <v>4</v>
      </c>
      <c r="H118" s="8">
        <f>'Data Set'!G6</f>
        <v>5</v>
      </c>
      <c r="I118" s="8">
        <f>'Data Set'!H6</f>
        <v>4</v>
      </c>
      <c r="J118" s="8">
        <f>'Data Set'!I6</f>
        <v>5</v>
      </c>
      <c r="K118" s="8">
        <f>'Data Set'!J6</f>
        <v>4</v>
      </c>
      <c r="L118" s="8">
        <f>'Data Set'!K6</f>
        <v>3</v>
      </c>
      <c r="M118" s="8">
        <f>'Data Set'!L6</f>
        <v>3</v>
      </c>
      <c r="N118" s="8">
        <f>'Data Set'!M6</f>
        <v>4</v>
      </c>
      <c r="O118" s="9">
        <f t="shared" si="108"/>
        <v>0.1024</v>
      </c>
      <c r="P118" s="9">
        <f t="shared" si="109"/>
        <v>0.30720000000000003</v>
      </c>
      <c r="Q118" s="9">
        <f t="shared" si="110"/>
        <v>0.30720000000000003</v>
      </c>
      <c r="R118" s="9">
        <f t="shared" si="111"/>
        <v>0.40960000000000002</v>
      </c>
      <c r="S118" s="9">
        <f t="shared" si="112"/>
        <v>0.40960000000000002</v>
      </c>
      <c r="T118" s="9">
        <f t="shared" si="113"/>
        <v>0.40960000000000002</v>
      </c>
      <c r="U118" s="9">
        <f t="shared" si="114"/>
        <v>0.51200000000000001</v>
      </c>
      <c r="V118" s="9">
        <f t="shared" si="115"/>
        <v>0.40960000000000002</v>
      </c>
      <c r="W118" s="9">
        <f t="shared" si="116"/>
        <v>0.51200000000000001</v>
      </c>
      <c r="X118" s="9">
        <f t="shared" si="117"/>
        <v>0.40960000000000002</v>
      </c>
      <c r="Y118" s="39">
        <f t="shared" si="118"/>
        <v>0.30720000000000003</v>
      </c>
      <c r="Z118" s="9">
        <f t="shared" si="119"/>
        <v>0.30720000000000003</v>
      </c>
      <c r="AA118" s="9">
        <f t="shared" si="120"/>
        <v>0.40960000000000002</v>
      </c>
    </row>
    <row r="119" spans="2:27" x14ac:dyDescent="0.3">
      <c r="B119" s="8">
        <f>'Matriks partisi awal'!E8</f>
        <v>0.34</v>
      </c>
      <c r="C119" s="8">
        <f>'Data Set'!B7</f>
        <v>3</v>
      </c>
      <c r="D119" s="8">
        <f>'Data Set'!C7</f>
        <v>3</v>
      </c>
      <c r="E119" s="8">
        <f>'Data Set'!D7</f>
        <v>4</v>
      </c>
      <c r="F119" s="8">
        <f>'Data Set'!E7</f>
        <v>2</v>
      </c>
      <c r="G119" s="8">
        <f>'Data Set'!F7</f>
        <v>3</v>
      </c>
      <c r="H119" s="8">
        <f>'Data Set'!G7</f>
        <v>4</v>
      </c>
      <c r="I119" s="8">
        <f>'Data Set'!H7</f>
        <v>4</v>
      </c>
      <c r="J119" s="8">
        <f>'Data Set'!I7</f>
        <v>3</v>
      </c>
      <c r="K119" s="8">
        <f>'Data Set'!J7</f>
        <v>3</v>
      </c>
      <c r="L119" s="8">
        <f>'Data Set'!K7</f>
        <v>2</v>
      </c>
      <c r="M119" s="8">
        <f>'Data Set'!L7</f>
        <v>4</v>
      </c>
      <c r="N119" s="8">
        <f>'Data Set'!M7</f>
        <v>2</v>
      </c>
      <c r="O119" s="9">
        <f t="shared" si="108"/>
        <v>0.11560000000000002</v>
      </c>
      <c r="P119" s="9">
        <f t="shared" si="109"/>
        <v>0.34680000000000005</v>
      </c>
      <c r="Q119" s="9">
        <f t="shared" si="110"/>
        <v>0.34680000000000005</v>
      </c>
      <c r="R119" s="9">
        <f t="shared" si="111"/>
        <v>0.46240000000000009</v>
      </c>
      <c r="S119" s="9">
        <f t="shared" si="112"/>
        <v>0.23120000000000004</v>
      </c>
      <c r="T119" s="9">
        <f t="shared" si="113"/>
        <v>0.34680000000000005</v>
      </c>
      <c r="U119" s="9">
        <f t="shared" si="114"/>
        <v>0.46240000000000009</v>
      </c>
      <c r="V119" s="9">
        <f t="shared" si="115"/>
        <v>0.46240000000000009</v>
      </c>
      <c r="W119" s="9">
        <f t="shared" si="116"/>
        <v>0.34680000000000005</v>
      </c>
      <c r="X119" s="9">
        <f t="shared" si="117"/>
        <v>0.34680000000000005</v>
      </c>
      <c r="Y119" s="39">
        <f t="shared" si="118"/>
        <v>0.23120000000000004</v>
      </c>
      <c r="Z119" s="9">
        <f t="shared" si="119"/>
        <v>0.46240000000000009</v>
      </c>
      <c r="AA119" s="9">
        <f t="shared" si="120"/>
        <v>0.23120000000000004</v>
      </c>
    </row>
    <row r="120" spans="2:27" x14ac:dyDescent="0.3">
      <c r="B120" s="8">
        <f>'Matriks partisi awal'!E9</f>
        <v>0.34</v>
      </c>
      <c r="C120" s="8">
        <f>'Data Set'!B8</f>
        <v>3</v>
      </c>
      <c r="D120" s="8">
        <f>'Data Set'!C8</f>
        <v>3</v>
      </c>
      <c r="E120" s="8">
        <f>'Data Set'!D8</f>
        <v>2</v>
      </c>
      <c r="F120" s="8">
        <f>'Data Set'!E8</f>
        <v>5</v>
      </c>
      <c r="G120" s="8">
        <f>'Data Set'!F8</f>
        <v>3</v>
      </c>
      <c r="H120" s="8">
        <f>'Data Set'!G8</f>
        <v>4</v>
      </c>
      <c r="I120" s="8">
        <f>'Data Set'!H8</f>
        <v>4</v>
      </c>
      <c r="J120" s="8">
        <f>'Data Set'!I8</f>
        <v>5</v>
      </c>
      <c r="K120" s="8">
        <f>'Data Set'!J8</f>
        <v>4</v>
      </c>
      <c r="L120" s="8">
        <f>'Data Set'!K8</f>
        <v>3</v>
      </c>
      <c r="M120" s="8">
        <f>'Data Set'!L8</f>
        <v>3</v>
      </c>
      <c r="N120" s="8">
        <f>'Data Set'!M8</f>
        <v>3</v>
      </c>
      <c r="O120" s="9">
        <f t="shared" si="108"/>
        <v>0.11560000000000002</v>
      </c>
      <c r="P120" s="9">
        <f t="shared" si="109"/>
        <v>0.34680000000000005</v>
      </c>
      <c r="Q120" s="9">
        <f t="shared" si="110"/>
        <v>0.34680000000000005</v>
      </c>
      <c r="R120" s="9">
        <f t="shared" si="111"/>
        <v>0.23120000000000004</v>
      </c>
      <c r="S120" s="9">
        <f t="shared" si="112"/>
        <v>0.57800000000000007</v>
      </c>
      <c r="T120" s="9">
        <f t="shared" si="113"/>
        <v>0.34680000000000005</v>
      </c>
      <c r="U120" s="9">
        <f t="shared" si="114"/>
        <v>0.46240000000000009</v>
      </c>
      <c r="V120" s="9">
        <f t="shared" si="115"/>
        <v>0.46240000000000009</v>
      </c>
      <c r="W120" s="9">
        <f t="shared" si="116"/>
        <v>0.57800000000000007</v>
      </c>
      <c r="X120" s="9">
        <f t="shared" si="117"/>
        <v>0.46240000000000009</v>
      </c>
      <c r="Y120" s="39">
        <f t="shared" si="118"/>
        <v>0.34680000000000005</v>
      </c>
      <c r="Z120" s="9">
        <f t="shared" si="119"/>
        <v>0.34680000000000005</v>
      </c>
      <c r="AA120" s="9">
        <f t="shared" si="120"/>
        <v>0.34680000000000005</v>
      </c>
    </row>
    <row r="121" spans="2:27" x14ac:dyDescent="0.3">
      <c r="B121" s="8">
        <f>'Matriks partisi awal'!E10</f>
        <v>0.32</v>
      </c>
      <c r="C121" s="8">
        <f>'Data Set'!B9</f>
        <v>3</v>
      </c>
      <c r="D121" s="8">
        <f>'Data Set'!C9</f>
        <v>3</v>
      </c>
      <c r="E121" s="8">
        <f>'Data Set'!D9</f>
        <v>3</v>
      </c>
      <c r="F121" s="8">
        <f>'Data Set'!E9</f>
        <v>3</v>
      </c>
      <c r="G121" s="8">
        <f>'Data Set'!F9</f>
        <v>3</v>
      </c>
      <c r="H121" s="8">
        <f>'Data Set'!G9</f>
        <v>3</v>
      </c>
      <c r="I121" s="8">
        <f>'Data Set'!H9</f>
        <v>3</v>
      </c>
      <c r="J121" s="8">
        <f>'Data Set'!I9</f>
        <v>3</v>
      </c>
      <c r="K121" s="8">
        <f>'Data Set'!J9</f>
        <v>3</v>
      </c>
      <c r="L121" s="8">
        <f>'Data Set'!K9</f>
        <v>4</v>
      </c>
      <c r="M121" s="8">
        <f>'Data Set'!L9</f>
        <v>4</v>
      </c>
      <c r="N121" s="8">
        <f>'Data Set'!M9</f>
        <v>4</v>
      </c>
      <c r="O121" s="9">
        <f t="shared" si="108"/>
        <v>0.1024</v>
      </c>
      <c r="P121" s="9">
        <f t="shared" si="109"/>
        <v>0.30720000000000003</v>
      </c>
      <c r="Q121" s="9">
        <f t="shared" si="110"/>
        <v>0.30720000000000003</v>
      </c>
      <c r="R121" s="9">
        <f t="shared" si="111"/>
        <v>0.30720000000000003</v>
      </c>
      <c r="S121" s="9">
        <f t="shared" si="112"/>
        <v>0.30720000000000003</v>
      </c>
      <c r="T121" s="9">
        <f t="shared" si="113"/>
        <v>0.30720000000000003</v>
      </c>
      <c r="U121" s="9">
        <f t="shared" si="114"/>
        <v>0.30720000000000003</v>
      </c>
      <c r="V121" s="9">
        <f t="shared" si="115"/>
        <v>0.30720000000000003</v>
      </c>
      <c r="W121" s="9">
        <f t="shared" si="116"/>
        <v>0.30720000000000003</v>
      </c>
      <c r="X121" s="9">
        <f t="shared" si="117"/>
        <v>0.30720000000000003</v>
      </c>
      <c r="Y121" s="39">
        <f t="shared" si="118"/>
        <v>0.40960000000000002</v>
      </c>
      <c r="Z121" s="9">
        <f t="shared" si="119"/>
        <v>0.40960000000000002</v>
      </c>
      <c r="AA121" s="9">
        <f t="shared" si="120"/>
        <v>0.40960000000000002</v>
      </c>
    </row>
    <row r="122" spans="2:27" x14ac:dyDescent="0.3">
      <c r="B122" s="8">
        <f>'Matriks partisi awal'!E11</f>
        <v>0.32</v>
      </c>
      <c r="C122" s="8">
        <f>'Data Set'!B10</f>
        <v>2</v>
      </c>
      <c r="D122" s="8">
        <f>'Data Set'!C10</f>
        <v>3</v>
      </c>
      <c r="E122" s="8">
        <f>'Data Set'!D10</f>
        <v>3</v>
      </c>
      <c r="F122" s="8">
        <f>'Data Set'!E10</f>
        <v>2</v>
      </c>
      <c r="G122" s="8">
        <f>'Data Set'!F10</f>
        <v>4</v>
      </c>
      <c r="H122" s="8">
        <f>'Data Set'!G10</f>
        <v>4</v>
      </c>
      <c r="I122" s="8">
        <f>'Data Set'!H10</f>
        <v>4</v>
      </c>
      <c r="J122" s="8">
        <f>'Data Set'!I10</f>
        <v>4</v>
      </c>
      <c r="K122" s="8">
        <f>'Data Set'!J10</f>
        <v>3</v>
      </c>
      <c r="L122" s="8">
        <f>'Data Set'!K10</f>
        <v>3</v>
      </c>
      <c r="M122" s="8">
        <f>'Data Set'!L10</f>
        <v>3</v>
      </c>
      <c r="N122" s="8">
        <f>'Data Set'!M10</f>
        <v>2</v>
      </c>
      <c r="O122" s="9">
        <f t="shared" si="108"/>
        <v>0.1024</v>
      </c>
      <c r="P122" s="9">
        <f t="shared" si="109"/>
        <v>0.20480000000000001</v>
      </c>
      <c r="Q122" s="9">
        <f t="shared" si="110"/>
        <v>0.30720000000000003</v>
      </c>
      <c r="R122" s="9">
        <f t="shared" si="111"/>
        <v>0.30720000000000003</v>
      </c>
      <c r="S122" s="9">
        <f t="shared" si="112"/>
        <v>0.20480000000000001</v>
      </c>
      <c r="T122" s="9">
        <f t="shared" si="113"/>
        <v>0.40960000000000002</v>
      </c>
      <c r="U122" s="9">
        <f t="shared" si="114"/>
        <v>0.40960000000000002</v>
      </c>
      <c r="V122" s="9">
        <f t="shared" si="115"/>
        <v>0.40960000000000002</v>
      </c>
      <c r="W122" s="9">
        <f t="shared" si="116"/>
        <v>0.40960000000000002</v>
      </c>
      <c r="X122" s="9">
        <f t="shared" si="117"/>
        <v>0.30720000000000003</v>
      </c>
      <c r="Y122" s="39">
        <f t="shared" si="118"/>
        <v>0.30720000000000003</v>
      </c>
      <c r="Z122" s="9">
        <f t="shared" si="119"/>
        <v>0.30720000000000003</v>
      </c>
      <c r="AA122" s="9">
        <f t="shared" si="120"/>
        <v>0.20480000000000001</v>
      </c>
    </row>
    <row r="123" spans="2:27" x14ac:dyDescent="0.3">
      <c r="B123" s="8">
        <f>'Matriks partisi awal'!E12</f>
        <v>0.35</v>
      </c>
      <c r="C123" s="8">
        <f>'Data Set'!B11</f>
        <v>3</v>
      </c>
      <c r="D123" s="8">
        <f>'Data Set'!C11</f>
        <v>4</v>
      </c>
      <c r="E123" s="8">
        <f>'Data Set'!D11</f>
        <v>4</v>
      </c>
      <c r="F123" s="8">
        <f>'Data Set'!E11</f>
        <v>3</v>
      </c>
      <c r="G123" s="8">
        <f>'Data Set'!F11</f>
        <v>4</v>
      </c>
      <c r="H123" s="8">
        <f>'Data Set'!G11</f>
        <v>4</v>
      </c>
      <c r="I123" s="8">
        <f>'Data Set'!H11</f>
        <v>4</v>
      </c>
      <c r="J123" s="8">
        <f>'Data Set'!I11</f>
        <v>4</v>
      </c>
      <c r="K123" s="8">
        <f>'Data Set'!J11</f>
        <v>3</v>
      </c>
      <c r="L123" s="8">
        <f>'Data Set'!K11</f>
        <v>1</v>
      </c>
      <c r="M123" s="8">
        <f>'Data Set'!L11</f>
        <v>4</v>
      </c>
      <c r="N123" s="8">
        <f>'Data Set'!M11</f>
        <v>3</v>
      </c>
      <c r="O123" s="9">
        <f t="shared" si="108"/>
        <v>0.12249999999999998</v>
      </c>
      <c r="P123" s="9">
        <f t="shared" si="109"/>
        <v>0.36749999999999994</v>
      </c>
      <c r="Q123" s="9">
        <f t="shared" si="110"/>
        <v>0.48999999999999994</v>
      </c>
      <c r="R123" s="9">
        <f t="shared" si="111"/>
        <v>0.48999999999999994</v>
      </c>
      <c r="S123" s="9">
        <f t="shared" si="112"/>
        <v>0.36749999999999994</v>
      </c>
      <c r="T123" s="9">
        <f t="shared" si="113"/>
        <v>0.48999999999999994</v>
      </c>
      <c r="U123" s="9">
        <f t="shared" si="114"/>
        <v>0.48999999999999994</v>
      </c>
      <c r="V123" s="9">
        <f t="shared" si="115"/>
        <v>0.48999999999999994</v>
      </c>
      <c r="W123" s="9">
        <f t="shared" si="116"/>
        <v>0.48999999999999994</v>
      </c>
      <c r="X123" s="9">
        <f t="shared" si="117"/>
        <v>0.36749999999999994</v>
      </c>
      <c r="Y123" s="39">
        <f t="shared" si="118"/>
        <v>0.12249999999999998</v>
      </c>
      <c r="Z123" s="9">
        <f t="shared" si="119"/>
        <v>0.48999999999999994</v>
      </c>
      <c r="AA123" s="9">
        <f t="shared" si="120"/>
        <v>0.36749999999999994</v>
      </c>
    </row>
    <row r="124" spans="2:27" x14ac:dyDescent="0.3">
      <c r="B124" s="8">
        <f>'Matriks partisi awal'!E13</f>
        <v>0.32</v>
      </c>
      <c r="C124" s="8">
        <f>'Data Set'!B12</f>
        <v>3</v>
      </c>
      <c r="D124" s="8">
        <f>'Data Set'!C12</f>
        <v>4</v>
      </c>
      <c r="E124" s="8">
        <f>'Data Set'!D12</f>
        <v>4</v>
      </c>
      <c r="F124" s="8">
        <f>'Data Set'!E12</f>
        <v>3</v>
      </c>
      <c r="G124" s="8">
        <f>'Data Set'!F12</f>
        <v>4</v>
      </c>
      <c r="H124" s="8">
        <f>'Data Set'!G12</f>
        <v>4</v>
      </c>
      <c r="I124" s="8">
        <f>'Data Set'!H12</f>
        <v>3</v>
      </c>
      <c r="J124" s="8">
        <f>'Data Set'!I12</f>
        <v>4</v>
      </c>
      <c r="K124" s="8">
        <f>'Data Set'!J12</f>
        <v>3</v>
      </c>
      <c r="L124" s="8">
        <f>'Data Set'!K12</f>
        <v>3</v>
      </c>
      <c r="M124" s="8">
        <f>'Data Set'!L12</f>
        <v>3</v>
      </c>
      <c r="N124" s="8">
        <f>'Data Set'!M12</f>
        <v>2</v>
      </c>
      <c r="O124" s="9">
        <f t="shared" si="108"/>
        <v>0.1024</v>
      </c>
      <c r="P124" s="9">
        <f t="shared" si="109"/>
        <v>0.30720000000000003</v>
      </c>
      <c r="Q124" s="9">
        <f t="shared" si="110"/>
        <v>0.40960000000000002</v>
      </c>
      <c r="R124" s="9">
        <f t="shared" si="111"/>
        <v>0.40960000000000002</v>
      </c>
      <c r="S124" s="9">
        <f t="shared" si="112"/>
        <v>0.30720000000000003</v>
      </c>
      <c r="T124" s="9">
        <f t="shared" si="113"/>
        <v>0.40960000000000002</v>
      </c>
      <c r="U124" s="9">
        <f t="shared" si="114"/>
        <v>0.40960000000000002</v>
      </c>
      <c r="V124" s="9">
        <f t="shared" si="115"/>
        <v>0.30720000000000003</v>
      </c>
      <c r="W124" s="9">
        <f t="shared" si="116"/>
        <v>0.40960000000000002</v>
      </c>
      <c r="X124" s="9">
        <f t="shared" si="117"/>
        <v>0.30720000000000003</v>
      </c>
      <c r="Y124" s="39">
        <f t="shared" si="118"/>
        <v>0.30720000000000003</v>
      </c>
      <c r="Z124" s="9">
        <f t="shared" si="119"/>
        <v>0.30720000000000003</v>
      </c>
      <c r="AA124" s="9">
        <f t="shared" si="120"/>
        <v>0.20480000000000001</v>
      </c>
    </row>
    <row r="125" spans="2:27" x14ac:dyDescent="0.3">
      <c r="B125" s="8">
        <f>'Matriks partisi awal'!E14</f>
        <v>0.35</v>
      </c>
      <c r="C125" s="8">
        <f>'Data Set'!B13</f>
        <v>4</v>
      </c>
      <c r="D125" s="8">
        <f>'Data Set'!C13</f>
        <v>4</v>
      </c>
      <c r="E125" s="8">
        <f>'Data Set'!D13</f>
        <v>4</v>
      </c>
      <c r="F125" s="8">
        <f>'Data Set'!E13</f>
        <v>4</v>
      </c>
      <c r="G125" s="8">
        <f>'Data Set'!F13</f>
        <v>4</v>
      </c>
      <c r="H125" s="8">
        <f>'Data Set'!G13</f>
        <v>1</v>
      </c>
      <c r="I125" s="8">
        <f>'Data Set'!H13</f>
        <v>4</v>
      </c>
      <c r="J125" s="8">
        <f>'Data Set'!I13</f>
        <v>4</v>
      </c>
      <c r="K125" s="8">
        <f>'Data Set'!J13</f>
        <v>4</v>
      </c>
      <c r="L125" s="8">
        <f>'Data Set'!K13</f>
        <v>4</v>
      </c>
      <c r="M125" s="8">
        <f>'Data Set'!L13</f>
        <v>4</v>
      </c>
      <c r="N125" s="8">
        <f>'Data Set'!M13</f>
        <v>3</v>
      </c>
      <c r="O125" s="9">
        <f t="shared" si="108"/>
        <v>0.12249999999999998</v>
      </c>
      <c r="P125" s="9">
        <f t="shared" si="109"/>
        <v>0.48999999999999994</v>
      </c>
      <c r="Q125" s="9">
        <f t="shared" si="110"/>
        <v>0.48999999999999994</v>
      </c>
      <c r="R125" s="9">
        <f t="shared" si="111"/>
        <v>0.48999999999999994</v>
      </c>
      <c r="S125" s="9">
        <f t="shared" si="112"/>
        <v>0.48999999999999994</v>
      </c>
      <c r="T125" s="9">
        <f t="shared" si="113"/>
        <v>0.48999999999999994</v>
      </c>
      <c r="U125" s="9">
        <f t="shared" si="114"/>
        <v>0.12249999999999998</v>
      </c>
      <c r="V125" s="9">
        <f t="shared" si="115"/>
        <v>0.48999999999999994</v>
      </c>
      <c r="W125" s="9">
        <f t="shared" si="116"/>
        <v>0.48999999999999994</v>
      </c>
      <c r="X125" s="9">
        <f t="shared" si="117"/>
        <v>0.48999999999999994</v>
      </c>
      <c r="Y125" s="39">
        <f t="shared" si="118"/>
        <v>0.48999999999999994</v>
      </c>
      <c r="Z125" s="9">
        <f t="shared" si="119"/>
        <v>0.48999999999999994</v>
      </c>
      <c r="AA125" s="9">
        <f t="shared" si="120"/>
        <v>0.36749999999999994</v>
      </c>
    </row>
    <row r="126" spans="2:27" x14ac:dyDescent="0.3">
      <c r="B126" s="8">
        <f>'Matriks partisi awal'!E15</f>
        <v>0.34</v>
      </c>
      <c r="C126" s="8">
        <f>'Data Set'!B14</f>
        <v>4</v>
      </c>
      <c r="D126" s="8">
        <f>'Data Set'!C14</f>
        <v>3</v>
      </c>
      <c r="E126" s="8">
        <f>'Data Set'!D14</f>
        <v>4</v>
      </c>
      <c r="F126" s="8">
        <f>'Data Set'!E14</f>
        <v>4</v>
      </c>
      <c r="G126" s="8">
        <f>'Data Set'!F14</f>
        <v>3</v>
      </c>
      <c r="H126" s="8">
        <f>'Data Set'!G14</f>
        <v>4</v>
      </c>
      <c r="I126" s="8">
        <f>'Data Set'!H14</f>
        <v>4</v>
      </c>
      <c r="J126" s="8">
        <f>'Data Set'!I14</f>
        <v>5</v>
      </c>
      <c r="K126" s="8">
        <f>'Data Set'!J14</f>
        <v>4</v>
      </c>
      <c r="L126" s="8">
        <f>'Data Set'!K14</f>
        <v>4</v>
      </c>
      <c r="M126" s="8">
        <f>'Data Set'!L14</f>
        <v>4</v>
      </c>
      <c r="N126" s="8">
        <f>'Data Set'!M14</f>
        <v>4</v>
      </c>
      <c r="O126" s="9">
        <f t="shared" si="108"/>
        <v>0.11560000000000002</v>
      </c>
      <c r="P126" s="9">
        <f t="shared" si="109"/>
        <v>0.46240000000000009</v>
      </c>
      <c r="Q126" s="9">
        <f t="shared" si="110"/>
        <v>0.34680000000000005</v>
      </c>
      <c r="R126" s="9">
        <f t="shared" si="111"/>
        <v>0.46240000000000009</v>
      </c>
      <c r="S126" s="9">
        <f t="shared" si="112"/>
        <v>0.46240000000000009</v>
      </c>
      <c r="T126" s="9">
        <f t="shared" si="113"/>
        <v>0.34680000000000005</v>
      </c>
      <c r="U126" s="9">
        <f t="shared" si="114"/>
        <v>0.46240000000000009</v>
      </c>
      <c r="V126" s="9">
        <f t="shared" si="115"/>
        <v>0.46240000000000009</v>
      </c>
      <c r="W126" s="9">
        <f t="shared" si="116"/>
        <v>0.57800000000000007</v>
      </c>
      <c r="X126" s="9">
        <f t="shared" si="117"/>
        <v>0.46240000000000009</v>
      </c>
      <c r="Y126" s="39">
        <f t="shared" si="118"/>
        <v>0.46240000000000009</v>
      </c>
      <c r="Z126" s="9">
        <f t="shared" si="119"/>
        <v>0.46240000000000009</v>
      </c>
      <c r="AA126" s="9">
        <f t="shared" si="120"/>
        <v>0.46240000000000009</v>
      </c>
    </row>
    <row r="127" spans="2:27" x14ac:dyDescent="0.3">
      <c r="B127" s="8">
        <f>'Matriks partisi awal'!E16</f>
        <v>0.32</v>
      </c>
      <c r="C127" s="8">
        <f>'Data Set'!B15</f>
        <v>3</v>
      </c>
      <c r="D127" s="8">
        <f>'Data Set'!C15</f>
        <v>2</v>
      </c>
      <c r="E127" s="8">
        <f>'Data Set'!D15</f>
        <v>4</v>
      </c>
      <c r="F127" s="8">
        <f>'Data Set'!E15</f>
        <v>4</v>
      </c>
      <c r="G127" s="8">
        <f>'Data Set'!F15</f>
        <v>2</v>
      </c>
      <c r="H127" s="8">
        <f>'Data Set'!G15</f>
        <v>2</v>
      </c>
      <c r="I127" s="8">
        <f>'Data Set'!H15</f>
        <v>4</v>
      </c>
      <c r="J127" s="8">
        <f>'Data Set'!I15</f>
        <v>4</v>
      </c>
      <c r="K127" s="8">
        <f>'Data Set'!J15</f>
        <v>2</v>
      </c>
      <c r="L127" s="8">
        <f>'Data Set'!K15</f>
        <v>3</v>
      </c>
      <c r="M127" s="8">
        <f>'Data Set'!L15</f>
        <v>4</v>
      </c>
      <c r="N127" s="8">
        <f>'Data Set'!M15</f>
        <v>1</v>
      </c>
      <c r="O127" s="9">
        <f t="shared" si="108"/>
        <v>0.1024</v>
      </c>
      <c r="P127" s="9">
        <f t="shared" si="109"/>
        <v>0.30720000000000003</v>
      </c>
      <c r="Q127" s="9">
        <f t="shared" si="110"/>
        <v>0.20480000000000001</v>
      </c>
      <c r="R127" s="9">
        <f t="shared" si="111"/>
        <v>0.40960000000000002</v>
      </c>
      <c r="S127" s="9">
        <f t="shared" si="112"/>
        <v>0.40960000000000002</v>
      </c>
      <c r="T127" s="9">
        <f t="shared" si="113"/>
        <v>0.20480000000000001</v>
      </c>
      <c r="U127" s="9">
        <f t="shared" si="114"/>
        <v>0.20480000000000001</v>
      </c>
      <c r="V127" s="9">
        <f t="shared" si="115"/>
        <v>0.40960000000000002</v>
      </c>
      <c r="W127" s="9">
        <f t="shared" si="116"/>
        <v>0.40960000000000002</v>
      </c>
      <c r="X127" s="9">
        <f t="shared" si="117"/>
        <v>0.20480000000000001</v>
      </c>
      <c r="Y127" s="39">
        <f t="shared" si="118"/>
        <v>0.30720000000000003</v>
      </c>
      <c r="Z127" s="9">
        <f t="shared" si="119"/>
        <v>0.40960000000000002</v>
      </c>
      <c r="AA127" s="9">
        <f t="shared" si="120"/>
        <v>0.1024</v>
      </c>
    </row>
    <row r="128" spans="2:27" x14ac:dyDescent="0.3">
      <c r="B128" s="8">
        <f>'Matriks partisi awal'!E17</f>
        <v>0.32</v>
      </c>
      <c r="C128" s="8">
        <f>'Data Set'!B16</f>
        <v>3</v>
      </c>
      <c r="D128" s="8">
        <f>'Data Set'!C16</f>
        <v>4</v>
      </c>
      <c r="E128" s="8">
        <f>'Data Set'!D16</f>
        <v>4</v>
      </c>
      <c r="F128" s="8">
        <f>'Data Set'!E16</f>
        <v>3</v>
      </c>
      <c r="G128" s="8">
        <f>'Data Set'!F16</f>
        <v>5</v>
      </c>
      <c r="H128" s="8">
        <f>'Data Set'!G16</f>
        <v>4</v>
      </c>
      <c r="I128" s="8">
        <f>'Data Set'!H16</f>
        <v>4</v>
      </c>
      <c r="J128" s="8">
        <f>'Data Set'!I16</f>
        <v>2</v>
      </c>
      <c r="K128" s="8">
        <f>'Data Set'!J16</f>
        <v>1</v>
      </c>
      <c r="L128" s="8">
        <f>'Data Set'!K16</f>
        <v>2</v>
      </c>
      <c r="M128" s="8">
        <f>'Data Set'!L16</f>
        <v>4</v>
      </c>
      <c r="N128" s="8">
        <f>'Data Set'!M16</f>
        <v>3</v>
      </c>
      <c r="O128" s="9">
        <f t="shared" si="108"/>
        <v>0.1024</v>
      </c>
      <c r="P128" s="9">
        <f t="shared" si="109"/>
        <v>0.30720000000000003</v>
      </c>
      <c r="Q128" s="9">
        <f t="shared" si="110"/>
        <v>0.40960000000000002</v>
      </c>
      <c r="R128" s="9">
        <f t="shared" si="111"/>
        <v>0.40960000000000002</v>
      </c>
      <c r="S128" s="9">
        <f t="shared" si="112"/>
        <v>0.30720000000000003</v>
      </c>
      <c r="T128" s="9">
        <f t="shared" si="113"/>
        <v>0.51200000000000001</v>
      </c>
      <c r="U128" s="9">
        <f t="shared" si="114"/>
        <v>0.40960000000000002</v>
      </c>
      <c r="V128" s="9">
        <f t="shared" si="115"/>
        <v>0.40960000000000002</v>
      </c>
      <c r="W128" s="9">
        <f t="shared" si="116"/>
        <v>0.20480000000000001</v>
      </c>
      <c r="X128" s="9">
        <f t="shared" si="117"/>
        <v>0.1024</v>
      </c>
      <c r="Y128" s="39">
        <f t="shared" si="118"/>
        <v>0.20480000000000001</v>
      </c>
      <c r="Z128" s="9">
        <f t="shared" si="119"/>
        <v>0.40960000000000002</v>
      </c>
      <c r="AA128" s="9">
        <f t="shared" si="120"/>
        <v>0.30720000000000003</v>
      </c>
    </row>
    <row r="129" spans="2:27" x14ac:dyDescent="0.3">
      <c r="B129" s="8">
        <f>'Matriks partisi awal'!E18</f>
        <v>0.32</v>
      </c>
      <c r="C129" s="8">
        <f>'Data Set'!B17</f>
        <v>4</v>
      </c>
      <c r="D129" s="8">
        <f>'Data Set'!C17</f>
        <v>4</v>
      </c>
      <c r="E129" s="8">
        <f>'Data Set'!D17</f>
        <v>4</v>
      </c>
      <c r="F129" s="8">
        <f>'Data Set'!E17</f>
        <v>4</v>
      </c>
      <c r="G129" s="8">
        <f>'Data Set'!F17</f>
        <v>5</v>
      </c>
      <c r="H129" s="8">
        <f>'Data Set'!G17</f>
        <v>5</v>
      </c>
      <c r="I129" s="8">
        <f>'Data Set'!H17</f>
        <v>4</v>
      </c>
      <c r="J129" s="8">
        <f>'Data Set'!I17</f>
        <v>4</v>
      </c>
      <c r="K129" s="8">
        <f>'Data Set'!J17</f>
        <v>3</v>
      </c>
      <c r="L129" s="8">
        <f>'Data Set'!K17</f>
        <v>4</v>
      </c>
      <c r="M129" s="8">
        <f>'Data Set'!L17</f>
        <v>4</v>
      </c>
      <c r="N129" s="8">
        <f>'Data Set'!M17</f>
        <v>3</v>
      </c>
      <c r="O129" s="9">
        <f t="shared" si="108"/>
        <v>0.1024</v>
      </c>
      <c r="P129" s="9">
        <f t="shared" si="109"/>
        <v>0.40960000000000002</v>
      </c>
      <c r="Q129" s="9">
        <f t="shared" si="110"/>
        <v>0.40960000000000002</v>
      </c>
      <c r="R129" s="9">
        <f t="shared" si="111"/>
        <v>0.40960000000000002</v>
      </c>
      <c r="S129" s="9">
        <f t="shared" si="112"/>
        <v>0.40960000000000002</v>
      </c>
      <c r="T129" s="9">
        <f t="shared" si="113"/>
        <v>0.51200000000000001</v>
      </c>
      <c r="U129" s="9">
        <f t="shared" si="114"/>
        <v>0.51200000000000001</v>
      </c>
      <c r="V129" s="9">
        <f t="shared" si="115"/>
        <v>0.40960000000000002</v>
      </c>
      <c r="W129" s="9">
        <f t="shared" si="116"/>
        <v>0.40960000000000002</v>
      </c>
      <c r="X129" s="9">
        <f t="shared" si="117"/>
        <v>0.30720000000000003</v>
      </c>
      <c r="Y129" s="39">
        <f t="shared" si="118"/>
        <v>0.40960000000000002</v>
      </c>
      <c r="Z129" s="9">
        <f t="shared" si="119"/>
        <v>0.40960000000000002</v>
      </c>
      <c r="AA129" s="9">
        <f t="shared" si="120"/>
        <v>0.30720000000000003</v>
      </c>
    </row>
    <row r="130" spans="2:27" x14ac:dyDescent="0.3">
      <c r="B130" s="8">
        <f>'Matriks partisi awal'!E19</f>
        <v>0.32</v>
      </c>
      <c r="C130" s="8">
        <f>'Data Set'!B18</f>
        <v>5</v>
      </c>
      <c r="D130" s="8">
        <f>'Data Set'!C18</f>
        <v>5</v>
      </c>
      <c r="E130" s="8">
        <f>'Data Set'!D18</f>
        <v>5</v>
      </c>
      <c r="F130" s="8">
        <f>'Data Set'!E18</f>
        <v>5</v>
      </c>
      <c r="G130" s="8">
        <f>'Data Set'!F18</f>
        <v>5</v>
      </c>
      <c r="H130" s="8">
        <f>'Data Set'!G18</f>
        <v>5</v>
      </c>
      <c r="I130" s="8">
        <f>'Data Set'!H18</f>
        <v>5</v>
      </c>
      <c r="J130" s="8">
        <f>'Data Set'!I18</f>
        <v>5</v>
      </c>
      <c r="K130" s="8">
        <f>'Data Set'!J18</f>
        <v>5</v>
      </c>
      <c r="L130" s="8">
        <f>'Data Set'!K18</f>
        <v>5</v>
      </c>
      <c r="M130" s="8">
        <f>'Data Set'!L18</f>
        <v>5</v>
      </c>
      <c r="N130" s="8">
        <f>'Data Set'!M18</f>
        <v>5</v>
      </c>
      <c r="O130" s="9">
        <f t="shared" si="108"/>
        <v>0.1024</v>
      </c>
      <c r="P130" s="9">
        <f t="shared" si="109"/>
        <v>0.51200000000000001</v>
      </c>
      <c r="Q130" s="9">
        <f t="shared" si="110"/>
        <v>0.51200000000000001</v>
      </c>
      <c r="R130" s="9">
        <f t="shared" si="111"/>
        <v>0.51200000000000001</v>
      </c>
      <c r="S130" s="9">
        <f t="shared" si="112"/>
        <v>0.51200000000000001</v>
      </c>
      <c r="T130" s="9">
        <f t="shared" si="113"/>
        <v>0.51200000000000001</v>
      </c>
      <c r="U130" s="9">
        <f t="shared" si="114"/>
        <v>0.51200000000000001</v>
      </c>
      <c r="V130" s="9">
        <f t="shared" si="115"/>
        <v>0.51200000000000001</v>
      </c>
      <c r="W130" s="9">
        <f t="shared" si="116"/>
        <v>0.51200000000000001</v>
      </c>
      <c r="X130" s="9">
        <f t="shared" si="117"/>
        <v>0.51200000000000001</v>
      </c>
      <c r="Y130" s="39">
        <f t="shared" si="118"/>
        <v>0.51200000000000001</v>
      </c>
      <c r="Z130" s="9">
        <f t="shared" si="119"/>
        <v>0.51200000000000001</v>
      </c>
      <c r="AA130" s="9">
        <f t="shared" si="120"/>
        <v>0.51200000000000001</v>
      </c>
    </row>
    <row r="131" spans="2:27" x14ac:dyDescent="0.3">
      <c r="B131" s="8">
        <f>'Matriks partisi awal'!E20</f>
        <v>0.32</v>
      </c>
      <c r="C131" s="8">
        <f>'Data Set'!B19</f>
        <v>3</v>
      </c>
      <c r="D131" s="8">
        <f>'Data Set'!C19</f>
        <v>4</v>
      </c>
      <c r="E131" s="8">
        <f>'Data Set'!D19</f>
        <v>4</v>
      </c>
      <c r="F131" s="8">
        <f>'Data Set'!E19</f>
        <v>4</v>
      </c>
      <c r="G131" s="8">
        <f>'Data Set'!F19</f>
        <v>3</v>
      </c>
      <c r="H131" s="8">
        <f>'Data Set'!G19</f>
        <v>4</v>
      </c>
      <c r="I131" s="8">
        <f>'Data Set'!H19</f>
        <v>4</v>
      </c>
      <c r="J131" s="8">
        <f>'Data Set'!I19</f>
        <v>4</v>
      </c>
      <c r="K131" s="8">
        <f>'Data Set'!J19</f>
        <v>2</v>
      </c>
      <c r="L131" s="8">
        <f>'Data Set'!K19</f>
        <v>3</v>
      </c>
      <c r="M131" s="8">
        <f>'Data Set'!L19</f>
        <v>4</v>
      </c>
      <c r="N131" s="8">
        <f>'Data Set'!M19</f>
        <v>3</v>
      </c>
      <c r="O131" s="9">
        <f t="shared" si="108"/>
        <v>0.1024</v>
      </c>
      <c r="P131" s="9">
        <f t="shared" si="109"/>
        <v>0.30720000000000003</v>
      </c>
      <c r="Q131" s="9">
        <f t="shared" si="110"/>
        <v>0.40960000000000002</v>
      </c>
      <c r="R131" s="9">
        <f t="shared" si="111"/>
        <v>0.40960000000000002</v>
      </c>
      <c r="S131" s="9">
        <f t="shared" si="112"/>
        <v>0.40960000000000002</v>
      </c>
      <c r="T131" s="9">
        <f t="shared" si="113"/>
        <v>0.30720000000000003</v>
      </c>
      <c r="U131" s="9">
        <f t="shared" si="114"/>
        <v>0.40960000000000002</v>
      </c>
      <c r="V131" s="9">
        <f t="shared" si="115"/>
        <v>0.40960000000000002</v>
      </c>
      <c r="W131" s="9">
        <f t="shared" si="116"/>
        <v>0.40960000000000002</v>
      </c>
      <c r="X131" s="9">
        <f t="shared" si="117"/>
        <v>0.20480000000000001</v>
      </c>
      <c r="Y131" s="39">
        <f t="shared" si="118"/>
        <v>0.30720000000000003</v>
      </c>
      <c r="Z131" s="9">
        <f t="shared" si="119"/>
        <v>0.40960000000000002</v>
      </c>
      <c r="AA131" s="9">
        <f t="shared" si="120"/>
        <v>0.30720000000000003</v>
      </c>
    </row>
    <row r="132" spans="2:27" x14ac:dyDescent="0.3">
      <c r="B132" s="8">
        <f>'Matriks partisi awal'!E21</f>
        <v>0.31</v>
      </c>
      <c r="C132" s="8">
        <f>'Data Set'!B20</f>
        <v>4</v>
      </c>
      <c r="D132" s="8">
        <f>'Data Set'!C20</f>
        <v>4</v>
      </c>
      <c r="E132" s="8">
        <f>'Data Set'!D20</f>
        <v>4</v>
      </c>
      <c r="F132" s="8">
        <f>'Data Set'!E20</f>
        <v>4</v>
      </c>
      <c r="G132" s="8">
        <f>'Data Set'!F20</f>
        <v>4</v>
      </c>
      <c r="H132" s="8">
        <f>'Data Set'!G20</f>
        <v>5</v>
      </c>
      <c r="I132" s="8">
        <f>'Data Set'!H20</f>
        <v>5</v>
      </c>
      <c r="J132" s="8">
        <f>'Data Set'!I20</f>
        <v>5</v>
      </c>
      <c r="K132" s="8">
        <f>'Data Set'!J20</f>
        <v>4</v>
      </c>
      <c r="L132" s="8">
        <f>'Data Set'!K20</f>
        <v>4</v>
      </c>
      <c r="M132" s="8">
        <f>'Data Set'!L20</f>
        <v>5</v>
      </c>
      <c r="N132" s="8">
        <f>'Data Set'!M20</f>
        <v>3</v>
      </c>
      <c r="O132" s="9">
        <f t="shared" si="108"/>
        <v>9.6100000000000005E-2</v>
      </c>
      <c r="P132" s="9">
        <f t="shared" si="109"/>
        <v>0.38440000000000002</v>
      </c>
      <c r="Q132" s="9">
        <f t="shared" si="110"/>
        <v>0.38440000000000002</v>
      </c>
      <c r="R132" s="9">
        <f t="shared" si="111"/>
        <v>0.38440000000000002</v>
      </c>
      <c r="S132" s="9">
        <f t="shared" si="112"/>
        <v>0.38440000000000002</v>
      </c>
      <c r="T132" s="9">
        <f t="shared" si="113"/>
        <v>0.38440000000000002</v>
      </c>
      <c r="U132" s="9">
        <f t="shared" si="114"/>
        <v>0.48050000000000004</v>
      </c>
      <c r="V132" s="9">
        <f t="shared" si="115"/>
        <v>0.48050000000000004</v>
      </c>
      <c r="W132" s="9">
        <f t="shared" si="116"/>
        <v>0.48050000000000004</v>
      </c>
      <c r="X132" s="9">
        <f t="shared" si="117"/>
        <v>0.38440000000000002</v>
      </c>
      <c r="Y132" s="39">
        <f t="shared" si="118"/>
        <v>0.38440000000000002</v>
      </c>
      <c r="Z132" s="9">
        <f t="shared" si="119"/>
        <v>0.48050000000000004</v>
      </c>
      <c r="AA132" s="9">
        <f t="shared" si="120"/>
        <v>0.2883</v>
      </c>
    </row>
    <row r="133" spans="2:27" x14ac:dyDescent="0.3">
      <c r="B133" s="8">
        <f>'Matriks partisi awal'!E22</f>
        <v>0.32</v>
      </c>
      <c r="C133" s="8">
        <f>'Data Set'!B21</f>
        <v>3</v>
      </c>
      <c r="D133" s="8">
        <f>'Data Set'!C21</f>
        <v>3</v>
      </c>
      <c r="E133" s="8">
        <f>'Data Set'!D21</f>
        <v>3</v>
      </c>
      <c r="F133" s="8">
        <f>'Data Set'!E21</f>
        <v>4</v>
      </c>
      <c r="G133" s="8">
        <f>'Data Set'!F21</f>
        <v>3</v>
      </c>
      <c r="H133" s="8">
        <f>'Data Set'!G21</f>
        <v>4</v>
      </c>
      <c r="I133" s="8">
        <f>'Data Set'!H21</f>
        <v>3</v>
      </c>
      <c r="J133" s="8">
        <f>'Data Set'!I21</f>
        <v>3</v>
      </c>
      <c r="K133" s="8">
        <f>'Data Set'!J21</f>
        <v>3</v>
      </c>
      <c r="L133" s="8">
        <f>'Data Set'!K21</f>
        <v>3</v>
      </c>
      <c r="M133" s="8">
        <f>'Data Set'!L21</f>
        <v>4</v>
      </c>
      <c r="N133" s="8">
        <f>'Data Set'!M21</f>
        <v>3</v>
      </c>
      <c r="O133" s="9">
        <f t="shared" si="108"/>
        <v>0.1024</v>
      </c>
      <c r="P133" s="9">
        <f t="shared" si="109"/>
        <v>0.30720000000000003</v>
      </c>
      <c r="Q133" s="9">
        <f t="shared" si="110"/>
        <v>0.30720000000000003</v>
      </c>
      <c r="R133" s="9">
        <f t="shared" si="111"/>
        <v>0.30720000000000003</v>
      </c>
      <c r="S133" s="9">
        <f t="shared" si="112"/>
        <v>0.40960000000000002</v>
      </c>
      <c r="T133" s="9">
        <f t="shared" si="113"/>
        <v>0.30720000000000003</v>
      </c>
      <c r="U133" s="9">
        <f t="shared" si="114"/>
        <v>0.40960000000000002</v>
      </c>
      <c r="V133" s="9">
        <f t="shared" si="115"/>
        <v>0.30720000000000003</v>
      </c>
      <c r="W133" s="9">
        <f t="shared" si="116"/>
        <v>0.30720000000000003</v>
      </c>
      <c r="X133" s="9">
        <f t="shared" si="117"/>
        <v>0.30720000000000003</v>
      </c>
      <c r="Y133" s="39">
        <f t="shared" si="118"/>
        <v>0.30720000000000003</v>
      </c>
      <c r="Z133" s="9">
        <f t="shared" si="119"/>
        <v>0.40960000000000002</v>
      </c>
      <c r="AA133" s="9">
        <f t="shared" si="120"/>
        <v>0.30720000000000003</v>
      </c>
    </row>
    <row r="134" spans="2:27" x14ac:dyDescent="0.3">
      <c r="B134" s="8">
        <f>'Matriks partisi awal'!E23</f>
        <v>0.32</v>
      </c>
      <c r="C134" s="8">
        <f>'Data Set'!B22</f>
        <v>4</v>
      </c>
      <c r="D134" s="8">
        <f>'Data Set'!C22</f>
        <v>5</v>
      </c>
      <c r="E134" s="8">
        <f>'Data Set'!D22</f>
        <v>4</v>
      </c>
      <c r="F134" s="8">
        <f>'Data Set'!E22</f>
        <v>4</v>
      </c>
      <c r="G134" s="8">
        <f>'Data Set'!F22</f>
        <v>4</v>
      </c>
      <c r="H134" s="8">
        <f>'Data Set'!G22</f>
        <v>4</v>
      </c>
      <c r="I134" s="8">
        <f>'Data Set'!H22</f>
        <v>4</v>
      </c>
      <c r="J134" s="8">
        <f>'Data Set'!I22</f>
        <v>4</v>
      </c>
      <c r="K134" s="8">
        <f>'Data Set'!J22</f>
        <v>4</v>
      </c>
      <c r="L134" s="8">
        <f>'Data Set'!K22</f>
        <v>4</v>
      </c>
      <c r="M134" s="8">
        <f>'Data Set'!L22</f>
        <v>4</v>
      </c>
      <c r="N134" s="8">
        <f>'Data Set'!M22</f>
        <v>4</v>
      </c>
      <c r="O134" s="9">
        <f t="shared" si="108"/>
        <v>0.1024</v>
      </c>
      <c r="P134" s="9">
        <f t="shared" si="109"/>
        <v>0.40960000000000002</v>
      </c>
      <c r="Q134" s="9">
        <f t="shared" si="110"/>
        <v>0.51200000000000001</v>
      </c>
      <c r="R134" s="9">
        <f t="shared" si="111"/>
        <v>0.40960000000000002</v>
      </c>
      <c r="S134" s="9">
        <f t="shared" si="112"/>
        <v>0.40960000000000002</v>
      </c>
      <c r="T134" s="9">
        <f t="shared" si="113"/>
        <v>0.40960000000000002</v>
      </c>
      <c r="U134" s="9">
        <f t="shared" si="114"/>
        <v>0.40960000000000002</v>
      </c>
      <c r="V134" s="9">
        <f t="shared" si="115"/>
        <v>0.40960000000000002</v>
      </c>
      <c r="W134" s="9">
        <f t="shared" si="116"/>
        <v>0.40960000000000002</v>
      </c>
      <c r="X134" s="9">
        <f t="shared" si="117"/>
        <v>0.40960000000000002</v>
      </c>
      <c r="Y134" s="39">
        <f t="shared" si="118"/>
        <v>0.40960000000000002</v>
      </c>
      <c r="Z134" s="9">
        <f t="shared" si="119"/>
        <v>0.40960000000000002</v>
      </c>
      <c r="AA134" s="9">
        <f t="shared" si="120"/>
        <v>0.40960000000000002</v>
      </c>
    </row>
    <row r="135" spans="2:27" x14ac:dyDescent="0.3">
      <c r="B135" s="8">
        <f>'Matriks partisi awal'!E24</f>
        <v>0.32</v>
      </c>
      <c r="C135" s="8">
        <f>'Data Set'!B23</f>
        <v>3</v>
      </c>
      <c r="D135" s="8">
        <f>'Data Set'!C23</f>
        <v>4</v>
      </c>
      <c r="E135" s="8">
        <f>'Data Set'!D23</f>
        <v>4</v>
      </c>
      <c r="F135" s="8">
        <f>'Data Set'!E23</f>
        <v>3</v>
      </c>
      <c r="G135" s="8">
        <f>'Data Set'!F23</f>
        <v>3</v>
      </c>
      <c r="H135" s="8">
        <f>'Data Set'!G23</f>
        <v>5</v>
      </c>
      <c r="I135" s="8">
        <f>'Data Set'!H23</f>
        <v>4</v>
      </c>
      <c r="J135" s="8">
        <f>'Data Set'!I23</f>
        <v>4</v>
      </c>
      <c r="K135" s="8">
        <f>'Data Set'!J23</f>
        <v>3</v>
      </c>
      <c r="L135" s="8">
        <f>'Data Set'!K23</f>
        <v>2</v>
      </c>
      <c r="M135" s="8">
        <f>'Data Set'!L23</f>
        <v>3</v>
      </c>
      <c r="N135" s="8">
        <f>'Data Set'!M23</f>
        <v>4</v>
      </c>
      <c r="O135" s="9">
        <f t="shared" si="108"/>
        <v>0.1024</v>
      </c>
      <c r="P135" s="9">
        <f t="shared" si="109"/>
        <v>0.30720000000000003</v>
      </c>
      <c r="Q135" s="9">
        <f t="shared" si="110"/>
        <v>0.40960000000000002</v>
      </c>
      <c r="R135" s="9">
        <f t="shared" si="111"/>
        <v>0.40960000000000002</v>
      </c>
      <c r="S135" s="9">
        <f t="shared" si="112"/>
        <v>0.30720000000000003</v>
      </c>
      <c r="T135" s="9">
        <f t="shared" si="113"/>
        <v>0.30720000000000003</v>
      </c>
      <c r="U135" s="9">
        <f t="shared" si="114"/>
        <v>0.51200000000000001</v>
      </c>
      <c r="V135" s="9">
        <f t="shared" si="115"/>
        <v>0.40960000000000002</v>
      </c>
      <c r="W135" s="9">
        <f t="shared" si="116"/>
        <v>0.40960000000000002</v>
      </c>
      <c r="X135" s="9">
        <f t="shared" si="117"/>
        <v>0.30720000000000003</v>
      </c>
      <c r="Y135" s="39">
        <f t="shared" si="118"/>
        <v>0.20480000000000001</v>
      </c>
      <c r="Z135" s="9">
        <f t="shared" si="119"/>
        <v>0.30720000000000003</v>
      </c>
      <c r="AA135" s="9">
        <f t="shared" si="120"/>
        <v>0.40960000000000002</v>
      </c>
    </row>
    <row r="136" spans="2:27" x14ac:dyDescent="0.3">
      <c r="B136" s="8">
        <f>'Matriks partisi awal'!E25</f>
        <v>0.32</v>
      </c>
      <c r="C136" s="8">
        <f>'Data Set'!B24</f>
        <v>3</v>
      </c>
      <c r="D136" s="8">
        <f>'Data Set'!C24</f>
        <v>4</v>
      </c>
      <c r="E136" s="8">
        <f>'Data Set'!D24</f>
        <v>5</v>
      </c>
      <c r="F136" s="8">
        <f>'Data Set'!E24</f>
        <v>4</v>
      </c>
      <c r="G136" s="8">
        <f>'Data Set'!F24</f>
        <v>3</v>
      </c>
      <c r="H136" s="8">
        <f>'Data Set'!G24</f>
        <v>4</v>
      </c>
      <c r="I136" s="8">
        <f>'Data Set'!H24</f>
        <v>5</v>
      </c>
      <c r="J136" s="8">
        <f>'Data Set'!I24</f>
        <v>3</v>
      </c>
      <c r="K136" s="8">
        <f>'Data Set'!J24</f>
        <v>4</v>
      </c>
      <c r="L136" s="8">
        <f>'Data Set'!K24</f>
        <v>4</v>
      </c>
      <c r="M136" s="8">
        <f>'Data Set'!L24</f>
        <v>3</v>
      </c>
      <c r="N136" s="8">
        <f>'Data Set'!M24</f>
        <v>4</v>
      </c>
      <c r="O136" s="9">
        <f t="shared" si="108"/>
        <v>0.1024</v>
      </c>
      <c r="P136" s="9">
        <f t="shared" si="109"/>
        <v>0.30720000000000003</v>
      </c>
      <c r="Q136" s="9">
        <f t="shared" si="110"/>
        <v>0.40960000000000002</v>
      </c>
      <c r="R136" s="9">
        <f t="shared" si="111"/>
        <v>0.51200000000000001</v>
      </c>
      <c r="S136" s="9">
        <f t="shared" si="112"/>
        <v>0.40960000000000002</v>
      </c>
      <c r="T136" s="9">
        <f t="shared" si="113"/>
        <v>0.30720000000000003</v>
      </c>
      <c r="U136" s="9">
        <f t="shared" si="114"/>
        <v>0.40960000000000002</v>
      </c>
      <c r="V136" s="9">
        <f t="shared" si="115"/>
        <v>0.51200000000000001</v>
      </c>
      <c r="W136" s="9">
        <f t="shared" si="116"/>
        <v>0.30720000000000003</v>
      </c>
      <c r="X136" s="9">
        <f t="shared" si="117"/>
        <v>0.40960000000000002</v>
      </c>
      <c r="Y136" s="39">
        <f t="shared" si="118"/>
        <v>0.40960000000000002</v>
      </c>
      <c r="Z136" s="9">
        <f t="shared" si="119"/>
        <v>0.30720000000000003</v>
      </c>
      <c r="AA136" s="9">
        <f t="shared" si="120"/>
        <v>0.40960000000000002</v>
      </c>
    </row>
    <row r="137" spans="2:27" x14ac:dyDescent="0.3">
      <c r="B137" s="8">
        <f>'Matriks partisi awal'!E26</f>
        <v>0.32</v>
      </c>
      <c r="C137" s="8">
        <f>'Data Set'!B25</f>
        <v>3</v>
      </c>
      <c r="D137" s="8">
        <f>'Data Set'!C25</f>
        <v>4</v>
      </c>
      <c r="E137" s="8">
        <f>'Data Set'!D25</f>
        <v>5</v>
      </c>
      <c r="F137" s="8">
        <f>'Data Set'!E25</f>
        <v>4</v>
      </c>
      <c r="G137" s="8">
        <f>'Data Set'!F25</f>
        <v>3</v>
      </c>
      <c r="H137" s="8">
        <f>'Data Set'!G25</f>
        <v>3</v>
      </c>
      <c r="I137" s="8">
        <f>'Data Set'!H25</f>
        <v>4</v>
      </c>
      <c r="J137" s="8">
        <f>'Data Set'!I25</f>
        <v>4</v>
      </c>
      <c r="K137" s="8">
        <f>'Data Set'!J25</f>
        <v>3</v>
      </c>
      <c r="L137" s="8">
        <f>'Data Set'!K25</f>
        <v>2</v>
      </c>
      <c r="M137" s="8">
        <f>'Data Set'!L25</f>
        <v>3</v>
      </c>
      <c r="N137" s="8">
        <f>'Data Set'!M25</f>
        <v>3</v>
      </c>
      <c r="O137" s="9">
        <f t="shared" si="108"/>
        <v>0.1024</v>
      </c>
      <c r="P137" s="9">
        <f t="shared" si="109"/>
        <v>0.30720000000000003</v>
      </c>
      <c r="Q137" s="9">
        <f t="shared" si="110"/>
        <v>0.40960000000000002</v>
      </c>
      <c r="R137" s="9">
        <f t="shared" si="111"/>
        <v>0.51200000000000001</v>
      </c>
      <c r="S137" s="9">
        <f t="shared" si="112"/>
        <v>0.40960000000000002</v>
      </c>
      <c r="T137" s="9">
        <f t="shared" si="113"/>
        <v>0.30720000000000003</v>
      </c>
      <c r="U137" s="9">
        <f t="shared" si="114"/>
        <v>0.30720000000000003</v>
      </c>
      <c r="V137" s="9">
        <f t="shared" si="115"/>
        <v>0.40960000000000002</v>
      </c>
      <c r="W137" s="9">
        <f t="shared" si="116"/>
        <v>0.40960000000000002</v>
      </c>
      <c r="X137" s="9">
        <f t="shared" si="117"/>
        <v>0.30720000000000003</v>
      </c>
      <c r="Y137" s="39">
        <f t="shared" si="118"/>
        <v>0.20480000000000001</v>
      </c>
      <c r="Z137" s="9">
        <f t="shared" si="119"/>
        <v>0.30720000000000003</v>
      </c>
      <c r="AA137" s="9">
        <f t="shared" si="120"/>
        <v>0.30720000000000003</v>
      </c>
    </row>
    <row r="138" spans="2:27" x14ac:dyDescent="0.3">
      <c r="B138" s="8">
        <f>'Matriks partisi awal'!E27</f>
        <v>0.33</v>
      </c>
      <c r="C138" s="8">
        <f>'Data Set'!B26</f>
        <v>3</v>
      </c>
      <c r="D138" s="8">
        <f>'Data Set'!C26</f>
        <v>3</v>
      </c>
      <c r="E138" s="8">
        <f>'Data Set'!D26</f>
        <v>3</v>
      </c>
      <c r="F138" s="8">
        <f>'Data Set'!E26</f>
        <v>3</v>
      </c>
      <c r="G138" s="8">
        <f>'Data Set'!F26</f>
        <v>3</v>
      </c>
      <c r="H138" s="8">
        <f>'Data Set'!G26</f>
        <v>3</v>
      </c>
      <c r="I138" s="8">
        <f>'Data Set'!H26</f>
        <v>3</v>
      </c>
      <c r="J138" s="8">
        <f>'Data Set'!I26</f>
        <v>3</v>
      </c>
      <c r="K138" s="8">
        <f>'Data Set'!J26</f>
        <v>3</v>
      </c>
      <c r="L138" s="8">
        <f>'Data Set'!K26</f>
        <v>4</v>
      </c>
      <c r="M138" s="8">
        <f>'Data Set'!L26</f>
        <v>4</v>
      </c>
      <c r="N138" s="8">
        <f>'Data Set'!M26</f>
        <v>4</v>
      </c>
      <c r="O138" s="9">
        <f t="shared" si="108"/>
        <v>0.10890000000000001</v>
      </c>
      <c r="P138" s="9">
        <f t="shared" si="109"/>
        <v>0.32670000000000005</v>
      </c>
      <c r="Q138" s="9">
        <f t="shared" si="110"/>
        <v>0.32670000000000005</v>
      </c>
      <c r="R138" s="9">
        <f t="shared" si="111"/>
        <v>0.32670000000000005</v>
      </c>
      <c r="S138" s="9">
        <f t="shared" si="112"/>
        <v>0.32670000000000005</v>
      </c>
      <c r="T138" s="9">
        <f t="shared" si="113"/>
        <v>0.32670000000000005</v>
      </c>
      <c r="U138" s="9">
        <f t="shared" si="114"/>
        <v>0.32670000000000005</v>
      </c>
      <c r="V138" s="9">
        <f t="shared" si="115"/>
        <v>0.32670000000000005</v>
      </c>
      <c r="W138" s="9">
        <f t="shared" si="116"/>
        <v>0.32670000000000005</v>
      </c>
      <c r="X138" s="9">
        <f t="shared" si="117"/>
        <v>0.32670000000000005</v>
      </c>
      <c r="Y138" s="39">
        <f t="shared" si="118"/>
        <v>0.43560000000000004</v>
      </c>
      <c r="Z138" s="9">
        <f t="shared" si="119"/>
        <v>0.43560000000000004</v>
      </c>
      <c r="AA138" s="9">
        <f t="shared" si="120"/>
        <v>0.43560000000000004</v>
      </c>
    </row>
    <row r="139" spans="2:27" x14ac:dyDescent="0.3">
      <c r="B139" s="8">
        <f>'Matriks partisi awal'!E28</f>
        <v>0.31</v>
      </c>
      <c r="C139" s="8">
        <f>'Data Set'!B27</f>
        <v>3</v>
      </c>
      <c r="D139" s="8">
        <f>'Data Set'!C27</f>
        <v>3</v>
      </c>
      <c r="E139" s="8">
        <f>'Data Set'!D27</f>
        <v>3</v>
      </c>
      <c r="F139" s="8">
        <f>'Data Set'!E27</f>
        <v>3</v>
      </c>
      <c r="G139" s="8">
        <f>'Data Set'!F27</f>
        <v>3</v>
      </c>
      <c r="H139" s="8">
        <f>'Data Set'!G27</f>
        <v>3</v>
      </c>
      <c r="I139" s="8">
        <f>'Data Set'!H27</f>
        <v>3</v>
      </c>
      <c r="J139" s="8">
        <f>'Data Set'!I27</f>
        <v>3</v>
      </c>
      <c r="K139" s="8">
        <f>'Data Set'!J27</f>
        <v>3</v>
      </c>
      <c r="L139" s="8">
        <f>'Data Set'!K27</f>
        <v>4</v>
      </c>
      <c r="M139" s="8">
        <f>'Data Set'!L27</f>
        <v>4</v>
      </c>
      <c r="N139" s="8">
        <f>'Data Set'!M27</f>
        <v>4</v>
      </c>
      <c r="O139" s="9">
        <f t="shared" si="108"/>
        <v>9.6100000000000005E-2</v>
      </c>
      <c r="P139" s="9">
        <f t="shared" si="109"/>
        <v>0.2883</v>
      </c>
      <c r="Q139" s="9">
        <f t="shared" si="110"/>
        <v>0.2883</v>
      </c>
      <c r="R139" s="9">
        <f t="shared" si="111"/>
        <v>0.2883</v>
      </c>
      <c r="S139" s="9">
        <f t="shared" si="112"/>
        <v>0.2883</v>
      </c>
      <c r="T139" s="9">
        <f t="shared" si="113"/>
        <v>0.2883</v>
      </c>
      <c r="U139" s="9">
        <f t="shared" si="114"/>
        <v>0.2883</v>
      </c>
      <c r="V139" s="9">
        <f t="shared" si="115"/>
        <v>0.2883</v>
      </c>
      <c r="W139" s="9">
        <f t="shared" si="116"/>
        <v>0.2883</v>
      </c>
      <c r="X139" s="9">
        <f t="shared" si="117"/>
        <v>0.2883</v>
      </c>
      <c r="Y139" s="39">
        <f t="shared" si="118"/>
        <v>0.38440000000000002</v>
      </c>
      <c r="Z139" s="9">
        <f t="shared" si="119"/>
        <v>0.38440000000000002</v>
      </c>
      <c r="AA139" s="9">
        <f t="shared" si="120"/>
        <v>0.38440000000000002</v>
      </c>
    </row>
    <row r="140" spans="2:27" x14ac:dyDescent="0.3">
      <c r="B140" s="8">
        <f>'Matriks partisi awal'!E29</f>
        <v>0.32</v>
      </c>
      <c r="C140" s="8">
        <f>'Data Set'!B28</f>
        <v>3</v>
      </c>
      <c r="D140" s="8">
        <f>'Data Set'!C28</f>
        <v>4</v>
      </c>
      <c r="E140" s="8">
        <f>'Data Set'!D28</f>
        <v>4</v>
      </c>
      <c r="F140" s="8">
        <f>'Data Set'!E28</f>
        <v>3</v>
      </c>
      <c r="G140" s="8">
        <f>'Data Set'!F28</f>
        <v>2</v>
      </c>
      <c r="H140" s="8">
        <f>'Data Set'!G28</f>
        <v>3</v>
      </c>
      <c r="I140" s="8">
        <f>'Data Set'!H28</f>
        <v>4</v>
      </c>
      <c r="J140" s="8">
        <f>'Data Set'!I28</f>
        <v>3</v>
      </c>
      <c r="K140" s="8">
        <f>'Data Set'!J28</f>
        <v>3</v>
      </c>
      <c r="L140" s="8">
        <f>'Data Set'!K28</f>
        <v>3</v>
      </c>
      <c r="M140" s="8">
        <f>'Data Set'!L28</f>
        <v>4</v>
      </c>
      <c r="N140" s="8">
        <f>'Data Set'!M28</f>
        <v>2</v>
      </c>
      <c r="O140" s="9">
        <f t="shared" si="108"/>
        <v>0.1024</v>
      </c>
      <c r="P140" s="9">
        <f t="shared" si="109"/>
        <v>0.30720000000000003</v>
      </c>
      <c r="Q140" s="9">
        <f t="shared" si="110"/>
        <v>0.40960000000000002</v>
      </c>
      <c r="R140" s="9">
        <f t="shared" si="111"/>
        <v>0.40960000000000002</v>
      </c>
      <c r="S140" s="9">
        <f t="shared" si="112"/>
        <v>0.30720000000000003</v>
      </c>
      <c r="T140" s="9">
        <f t="shared" si="113"/>
        <v>0.20480000000000001</v>
      </c>
      <c r="U140" s="9">
        <f t="shared" si="114"/>
        <v>0.30720000000000003</v>
      </c>
      <c r="V140" s="9">
        <f t="shared" si="115"/>
        <v>0.40960000000000002</v>
      </c>
      <c r="W140" s="9">
        <f t="shared" si="116"/>
        <v>0.30720000000000003</v>
      </c>
      <c r="X140" s="9">
        <f t="shared" si="117"/>
        <v>0.30720000000000003</v>
      </c>
      <c r="Y140" s="39">
        <f t="shared" si="118"/>
        <v>0.30720000000000003</v>
      </c>
      <c r="Z140" s="9">
        <f t="shared" si="119"/>
        <v>0.40960000000000002</v>
      </c>
      <c r="AA140" s="9">
        <f t="shared" si="120"/>
        <v>0.20480000000000001</v>
      </c>
    </row>
    <row r="141" spans="2:27" x14ac:dyDescent="0.3">
      <c r="B141" s="8">
        <f>'Matriks partisi awal'!E30</f>
        <v>0.32</v>
      </c>
      <c r="C141" s="8">
        <f>'Data Set'!B29</f>
        <v>4</v>
      </c>
      <c r="D141" s="8">
        <f>'Data Set'!C29</f>
        <v>5</v>
      </c>
      <c r="E141" s="8">
        <f>'Data Set'!D29</f>
        <v>5</v>
      </c>
      <c r="F141" s="8">
        <f>'Data Set'!E29</f>
        <v>4</v>
      </c>
      <c r="G141" s="8">
        <f>'Data Set'!F29</f>
        <v>3</v>
      </c>
      <c r="H141" s="8">
        <f>'Data Set'!G29</f>
        <v>3</v>
      </c>
      <c r="I141" s="8">
        <f>'Data Set'!H29</f>
        <v>5</v>
      </c>
      <c r="J141" s="8">
        <f>'Data Set'!I29</f>
        <v>5</v>
      </c>
      <c r="K141" s="8">
        <f>'Data Set'!J29</f>
        <v>5</v>
      </c>
      <c r="L141" s="8">
        <f>'Data Set'!K29</f>
        <v>5</v>
      </c>
      <c r="M141" s="8">
        <f>'Data Set'!L29</f>
        <v>4</v>
      </c>
      <c r="N141" s="8">
        <f>'Data Set'!M29</f>
        <v>4</v>
      </c>
      <c r="O141" s="9">
        <f t="shared" si="108"/>
        <v>0.1024</v>
      </c>
      <c r="P141" s="9">
        <f t="shared" si="109"/>
        <v>0.40960000000000002</v>
      </c>
      <c r="Q141" s="9">
        <f t="shared" si="110"/>
        <v>0.51200000000000001</v>
      </c>
      <c r="R141" s="9">
        <f t="shared" si="111"/>
        <v>0.51200000000000001</v>
      </c>
      <c r="S141" s="9">
        <f t="shared" si="112"/>
        <v>0.40960000000000002</v>
      </c>
      <c r="T141" s="9">
        <f t="shared" si="113"/>
        <v>0.30720000000000003</v>
      </c>
      <c r="U141" s="9">
        <f t="shared" si="114"/>
        <v>0.30720000000000003</v>
      </c>
      <c r="V141" s="9">
        <f t="shared" si="115"/>
        <v>0.51200000000000001</v>
      </c>
      <c r="W141" s="9">
        <f t="shared" si="116"/>
        <v>0.51200000000000001</v>
      </c>
      <c r="X141" s="9">
        <f t="shared" si="117"/>
        <v>0.51200000000000001</v>
      </c>
      <c r="Y141" s="39">
        <f t="shared" si="118"/>
        <v>0.51200000000000001</v>
      </c>
      <c r="Z141" s="9">
        <f t="shared" si="119"/>
        <v>0.40960000000000002</v>
      </c>
      <c r="AA141" s="9">
        <f t="shared" si="120"/>
        <v>0.40960000000000002</v>
      </c>
    </row>
    <row r="142" spans="2:27" x14ac:dyDescent="0.3">
      <c r="B142" s="8">
        <f>'Matriks partisi awal'!E31</f>
        <v>0.35</v>
      </c>
      <c r="C142" s="8">
        <f>'Data Set'!B30</f>
        <v>3</v>
      </c>
      <c r="D142" s="8">
        <f>'Data Set'!C30</f>
        <v>3</v>
      </c>
      <c r="E142" s="8">
        <f>'Data Set'!D30</f>
        <v>3</v>
      </c>
      <c r="F142" s="8">
        <f>'Data Set'!E30</f>
        <v>3</v>
      </c>
      <c r="G142" s="8">
        <f>'Data Set'!F30</f>
        <v>2</v>
      </c>
      <c r="H142" s="8">
        <f>'Data Set'!G30</f>
        <v>2</v>
      </c>
      <c r="I142" s="8">
        <f>'Data Set'!H30</f>
        <v>2</v>
      </c>
      <c r="J142" s="8">
        <f>'Data Set'!I30</f>
        <v>3</v>
      </c>
      <c r="K142" s="8">
        <f>'Data Set'!J30</f>
        <v>2</v>
      </c>
      <c r="L142" s="8">
        <f>'Data Set'!K30</f>
        <v>2</v>
      </c>
      <c r="M142" s="8">
        <f>'Data Set'!L30</f>
        <v>3</v>
      </c>
      <c r="N142" s="8">
        <f>'Data Set'!M30</f>
        <v>3</v>
      </c>
      <c r="O142" s="9">
        <f t="shared" si="108"/>
        <v>0.12249999999999998</v>
      </c>
      <c r="P142" s="9">
        <f t="shared" si="109"/>
        <v>0.36749999999999994</v>
      </c>
      <c r="Q142" s="9">
        <f t="shared" si="110"/>
        <v>0.36749999999999994</v>
      </c>
      <c r="R142" s="9">
        <f t="shared" si="111"/>
        <v>0.36749999999999994</v>
      </c>
      <c r="S142" s="9">
        <f t="shared" si="112"/>
        <v>0.36749999999999994</v>
      </c>
      <c r="T142" s="9">
        <f t="shared" si="113"/>
        <v>0.24499999999999997</v>
      </c>
      <c r="U142" s="9">
        <f t="shared" si="114"/>
        <v>0.24499999999999997</v>
      </c>
      <c r="V142" s="9">
        <f t="shared" si="115"/>
        <v>0.24499999999999997</v>
      </c>
      <c r="W142" s="9">
        <f t="shared" si="116"/>
        <v>0.36749999999999994</v>
      </c>
      <c r="X142" s="9">
        <f t="shared" si="117"/>
        <v>0.24499999999999997</v>
      </c>
      <c r="Y142" s="39">
        <f t="shared" si="118"/>
        <v>0.24499999999999997</v>
      </c>
      <c r="Z142" s="9">
        <f t="shared" si="119"/>
        <v>0.36749999999999994</v>
      </c>
      <c r="AA142" s="9">
        <f t="shared" si="120"/>
        <v>0.36749999999999994</v>
      </c>
    </row>
    <row r="143" spans="2:27" x14ac:dyDescent="0.3">
      <c r="B143" s="8">
        <f>'Matriks partisi awal'!E32</f>
        <v>0.32</v>
      </c>
      <c r="C143" s="8">
        <f>'Data Set'!B31</f>
        <v>4</v>
      </c>
      <c r="D143" s="8">
        <f>'Data Set'!C31</f>
        <v>4</v>
      </c>
      <c r="E143" s="8">
        <f>'Data Set'!D31</f>
        <v>4</v>
      </c>
      <c r="F143" s="8">
        <f>'Data Set'!E31</f>
        <v>5</v>
      </c>
      <c r="G143" s="8">
        <f>'Data Set'!F31</f>
        <v>3</v>
      </c>
      <c r="H143" s="8">
        <f>'Data Set'!G31</f>
        <v>4</v>
      </c>
      <c r="I143" s="8">
        <f>'Data Set'!H31</f>
        <v>3</v>
      </c>
      <c r="J143" s="8">
        <f>'Data Set'!I31</f>
        <v>3</v>
      </c>
      <c r="K143" s="8">
        <f>'Data Set'!J31</f>
        <v>3</v>
      </c>
      <c r="L143" s="8">
        <f>'Data Set'!K31</f>
        <v>3</v>
      </c>
      <c r="M143" s="8">
        <f>'Data Set'!L31</f>
        <v>4</v>
      </c>
      <c r="N143" s="8">
        <f>'Data Set'!M31</f>
        <v>2</v>
      </c>
      <c r="O143" s="9">
        <f t="shared" si="108"/>
        <v>0.1024</v>
      </c>
      <c r="P143" s="9">
        <f t="shared" si="109"/>
        <v>0.40960000000000002</v>
      </c>
      <c r="Q143" s="9">
        <f t="shared" si="110"/>
        <v>0.40960000000000002</v>
      </c>
      <c r="R143" s="9">
        <f t="shared" si="111"/>
        <v>0.40960000000000002</v>
      </c>
      <c r="S143" s="9">
        <f t="shared" si="112"/>
        <v>0.51200000000000001</v>
      </c>
      <c r="T143" s="9">
        <f t="shared" si="113"/>
        <v>0.30720000000000003</v>
      </c>
      <c r="U143" s="9">
        <f t="shared" si="114"/>
        <v>0.40960000000000002</v>
      </c>
      <c r="V143" s="9">
        <f t="shared" si="115"/>
        <v>0.30720000000000003</v>
      </c>
      <c r="W143" s="9">
        <f t="shared" si="116"/>
        <v>0.30720000000000003</v>
      </c>
      <c r="X143" s="9">
        <f t="shared" si="117"/>
        <v>0.30720000000000003</v>
      </c>
      <c r="Y143" s="39">
        <f t="shared" si="118"/>
        <v>0.30720000000000003</v>
      </c>
      <c r="Z143" s="9">
        <f t="shared" si="119"/>
        <v>0.40960000000000002</v>
      </c>
      <c r="AA143" s="9">
        <f t="shared" si="120"/>
        <v>0.20480000000000001</v>
      </c>
    </row>
    <row r="144" spans="2:27" x14ac:dyDescent="0.3">
      <c r="B144" s="8">
        <f>'Matriks partisi awal'!E33</f>
        <v>0.35</v>
      </c>
      <c r="C144" s="8">
        <f>'Data Set'!B32</f>
        <v>4</v>
      </c>
      <c r="D144" s="8">
        <f>'Data Set'!C32</f>
        <v>4</v>
      </c>
      <c r="E144" s="8">
        <f>'Data Set'!D32</f>
        <v>4</v>
      </c>
      <c r="F144" s="8">
        <f>'Data Set'!E32</f>
        <v>4</v>
      </c>
      <c r="G144" s="8">
        <f>'Data Set'!F32</f>
        <v>4</v>
      </c>
      <c r="H144" s="8">
        <f>'Data Set'!G32</f>
        <v>4</v>
      </c>
      <c r="I144" s="8">
        <f>'Data Set'!H32</f>
        <v>4</v>
      </c>
      <c r="J144" s="8">
        <f>'Data Set'!I32</f>
        <v>4</v>
      </c>
      <c r="K144" s="8">
        <f>'Data Set'!J32</f>
        <v>3</v>
      </c>
      <c r="L144" s="8">
        <f>'Data Set'!K32</f>
        <v>3</v>
      </c>
      <c r="M144" s="8">
        <f>'Data Set'!L32</f>
        <v>3</v>
      </c>
      <c r="N144" s="8">
        <f>'Data Set'!M32</f>
        <v>3</v>
      </c>
      <c r="O144" s="9">
        <f t="shared" si="108"/>
        <v>0.12249999999999998</v>
      </c>
      <c r="P144" s="9">
        <f t="shared" si="109"/>
        <v>0.48999999999999994</v>
      </c>
      <c r="Q144" s="9">
        <f t="shared" si="110"/>
        <v>0.48999999999999994</v>
      </c>
      <c r="R144" s="9">
        <f t="shared" si="111"/>
        <v>0.48999999999999994</v>
      </c>
      <c r="S144" s="9">
        <f t="shared" si="112"/>
        <v>0.48999999999999994</v>
      </c>
      <c r="T144" s="9">
        <f t="shared" si="113"/>
        <v>0.48999999999999994</v>
      </c>
      <c r="U144" s="9">
        <f t="shared" si="114"/>
        <v>0.48999999999999994</v>
      </c>
      <c r="V144" s="9">
        <f t="shared" si="115"/>
        <v>0.48999999999999994</v>
      </c>
      <c r="W144" s="9">
        <f t="shared" si="116"/>
        <v>0.48999999999999994</v>
      </c>
      <c r="X144" s="9">
        <f t="shared" si="117"/>
        <v>0.36749999999999994</v>
      </c>
      <c r="Y144" s="39">
        <f t="shared" si="118"/>
        <v>0.36749999999999994</v>
      </c>
      <c r="Z144" s="9">
        <f t="shared" si="119"/>
        <v>0.36749999999999994</v>
      </c>
      <c r="AA144" s="9">
        <f t="shared" si="120"/>
        <v>0.36749999999999994</v>
      </c>
    </row>
    <row r="145" spans="2:28" x14ac:dyDescent="0.3">
      <c r="B145" s="8">
        <f>'Matriks partisi awal'!E34</f>
        <v>0.33</v>
      </c>
      <c r="C145" s="8">
        <f>'Data Set'!B33</f>
        <v>3</v>
      </c>
      <c r="D145" s="8">
        <f>'Data Set'!C33</f>
        <v>3</v>
      </c>
      <c r="E145" s="8">
        <f>'Data Set'!D33</f>
        <v>3</v>
      </c>
      <c r="F145" s="8">
        <f>'Data Set'!E33</f>
        <v>3</v>
      </c>
      <c r="G145" s="8">
        <f>'Data Set'!F33</f>
        <v>1</v>
      </c>
      <c r="H145" s="8">
        <f>'Data Set'!G33</f>
        <v>3</v>
      </c>
      <c r="I145" s="8">
        <f>'Data Set'!H33</f>
        <v>3</v>
      </c>
      <c r="J145" s="8">
        <f>'Data Set'!I33</f>
        <v>3</v>
      </c>
      <c r="K145" s="8">
        <f>'Data Set'!J33</f>
        <v>2</v>
      </c>
      <c r="L145" s="8">
        <f>'Data Set'!K33</f>
        <v>3</v>
      </c>
      <c r="M145" s="8">
        <f>'Data Set'!L33</f>
        <v>2</v>
      </c>
      <c r="N145" s="8">
        <f>'Data Set'!M33</f>
        <v>1</v>
      </c>
      <c r="O145" s="9">
        <f t="shared" si="108"/>
        <v>0.10890000000000001</v>
      </c>
      <c r="P145" s="9">
        <f t="shared" si="109"/>
        <v>0.32670000000000005</v>
      </c>
      <c r="Q145" s="9">
        <f t="shared" si="110"/>
        <v>0.32670000000000005</v>
      </c>
      <c r="R145" s="9">
        <f t="shared" si="111"/>
        <v>0.32670000000000005</v>
      </c>
      <c r="S145" s="9">
        <f t="shared" si="112"/>
        <v>0.32670000000000005</v>
      </c>
      <c r="T145" s="9">
        <f t="shared" si="113"/>
        <v>0.10890000000000001</v>
      </c>
      <c r="U145" s="9">
        <f t="shared" si="114"/>
        <v>0.32670000000000005</v>
      </c>
      <c r="V145" s="9">
        <f t="shared" si="115"/>
        <v>0.32670000000000005</v>
      </c>
      <c r="W145" s="9">
        <f t="shared" si="116"/>
        <v>0.32670000000000005</v>
      </c>
      <c r="X145" s="9">
        <f t="shared" si="117"/>
        <v>0.21780000000000002</v>
      </c>
      <c r="Y145" s="39">
        <f t="shared" si="118"/>
        <v>0.32670000000000005</v>
      </c>
      <c r="Z145" s="9">
        <f t="shared" si="119"/>
        <v>0.21780000000000002</v>
      </c>
      <c r="AA145" s="9">
        <f t="shared" si="120"/>
        <v>0.10890000000000001</v>
      </c>
    </row>
    <row r="146" spans="2:28" x14ac:dyDescent="0.3">
      <c r="B146" s="8">
        <f>'Matriks partisi awal'!E35</f>
        <v>0.32</v>
      </c>
      <c r="C146" s="8">
        <f>'Data Set'!B34</f>
        <v>4</v>
      </c>
      <c r="D146" s="8">
        <f>'Data Set'!C34</f>
        <v>4</v>
      </c>
      <c r="E146" s="8">
        <f>'Data Set'!D34</f>
        <v>1</v>
      </c>
      <c r="F146" s="8">
        <f>'Data Set'!E34</f>
        <v>5</v>
      </c>
      <c r="G146" s="8">
        <f>'Data Set'!F34</f>
        <v>4</v>
      </c>
      <c r="H146" s="8">
        <f>'Data Set'!G34</f>
        <v>4</v>
      </c>
      <c r="I146" s="8">
        <f>'Data Set'!H34</f>
        <v>4</v>
      </c>
      <c r="J146" s="8">
        <f>'Data Set'!I34</f>
        <v>4</v>
      </c>
      <c r="K146" s="8">
        <f>'Data Set'!J34</f>
        <v>3</v>
      </c>
      <c r="L146" s="8">
        <f>'Data Set'!K34</f>
        <v>3</v>
      </c>
      <c r="M146" s="8">
        <f>'Data Set'!L34</f>
        <v>5</v>
      </c>
      <c r="N146" s="8">
        <f>'Data Set'!M34</f>
        <v>3</v>
      </c>
      <c r="O146" s="9">
        <f t="shared" ref="O146:O163" si="121">B146^2</f>
        <v>0.1024</v>
      </c>
      <c r="P146" s="9">
        <f t="shared" ref="P146:P163" si="122">O146*C146</f>
        <v>0.40960000000000002</v>
      </c>
      <c r="Q146" s="9">
        <f t="shared" ref="Q146:Q163" si="123">O146*D146</f>
        <v>0.40960000000000002</v>
      </c>
      <c r="R146" s="9">
        <f t="shared" ref="R146:R163" si="124">O146*E146</f>
        <v>0.1024</v>
      </c>
      <c r="S146" s="9">
        <f t="shared" ref="S146:S163" si="125">O146*F146</f>
        <v>0.51200000000000001</v>
      </c>
      <c r="T146" s="9">
        <f t="shared" ref="T146:T163" si="126">O146*G146</f>
        <v>0.40960000000000002</v>
      </c>
      <c r="U146" s="9">
        <f t="shared" ref="U146:U163" si="127">O146*H146</f>
        <v>0.40960000000000002</v>
      </c>
      <c r="V146" s="9">
        <f t="shared" ref="V146:V163" si="128">O146*I146</f>
        <v>0.40960000000000002</v>
      </c>
      <c r="W146" s="9">
        <f t="shared" ref="W146:W163" si="129">O146*J146</f>
        <v>0.40960000000000002</v>
      </c>
      <c r="X146" s="9">
        <f t="shared" ref="X146:X163" si="130">O146*K146</f>
        <v>0.30720000000000003</v>
      </c>
      <c r="Y146" s="39">
        <f t="shared" ref="Y146:Y163" si="131">O146*L146</f>
        <v>0.30720000000000003</v>
      </c>
      <c r="Z146" s="9">
        <f t="shared" si="119"/>
        <v>0.51200000000000001</v>
      </c>
      <c r="AA146" s="9">
        <f t="shared" si="120"/>
        <v>0.30720000000000003</v>
      </c>
    </row>
    <row r="147" spans="2:28" x14ac:dyDescent="0.3">
      <c r="B147" s="8">
        <f>'Matriks partisi awal'!E36</f>
        <v>0.34</v>
      </c>
      <c r="C147" s="8">
        <f>'Data Set'!B35</f>
        <v>4</v>
      </c>
      <c r="D147" s="8">
        <f>'Data Set'!C35</f>
        <v>4</v>
      </c>
      <c r="E147" s="8">
        <f>'Data Set'!D35</f>
        <v>5</v>
      </c>
      <c r="F147" s="8">
        <f>'Data Set'!E35</f>
        <v>3</v>
      </c>
      <c r="G147" s="8">
        <f>'Data Set'!F35</f>
        <v>3</v>
      </c>
      <c r="H147" s="8">
        <f>'Data Set'!G35</f>
        <v>5</v>
      </c>
      <c r="I147" s="8">
        <f>'Data Set'!H35</f>
        <v>4</v>
      </c>
      <c r="J147" s="8">
        <f>'Data Set'!I35</f>
        <v>4</v>
      </c>
      <c r="K147" s="8">
        <f>'Data Set'!J35</f>
        <v>3</v>
      </c>
      <c r="L147" s="8">
        <f>'Data Set'!K35</f>
        <v>2</v>
      </c>
      <c r="M147" s="8">
        <f>'Data Set'!L35</f>
        <v>3</v>
      </c>
      <c r="N147" s="8">
        <f>'Data Set'!M35</f>
        <v>3</v>
      </c>
      <c r="O147" s="9">
        <f t="shared" si="121"/>
        <v>0.11560000000000002</v>
      </c>
      <c r="P147" s="9">
        <f t="shared" si="122"/>
        <v>0.46240000000000009</v>
      </c>
      <c r="Q147" s="9">
        <f t="shared" si="123"/>
        <v>0.46240000000000009</v>
      </c>
      <c r="R147" s="9">
        <f t="shared" si="124"/>
        <v>0.57800000000000007</v>
      </c>
      <c r="S147" s="9">
        <f t="shared" si="125"/>
        <v>0.34680000000000005</v>
      </c>
      <c r="T147" s="9">
        <f t="shared" si="126"/>
        <v>0.34680000000000005</v>
      </c>
      <c r="U147" s="9">
        <f t="shared" si="127"/>
        <v>0.57800000000000007</v>
      </c>
      <c r="V147" s="9">
        <f t="shared" si="128"/>
        <v>0.46240000000000009</v>
      </c>
      <c r="W147" s="9">
        <f t="shared" si="129"/>
        <v>0.46240000000000009</v>
      </c>
      <c r="X147" s="9">
        <f t="shared" si="130"/>
        <v>0.34680000000000005</v>
      </c>
      <c r="Y147" s="39">
        <f t="shared" si="131"/>
        <v>0.23120000000000004</v>
      </c>
      <c r="Z147" s="9">
        <f t="shared" si="119"/>
        <v>0.34680000000000005</v>
      </c>
      <c r="AA147" s="9">
        <f t="shared" si="120"/>
        <v>0.34680000000000005</v>
      </c>
    </row>
    <row r="148" spans="2:28" x14ac:dyDescent="0.3">
      <c r="B148" s="8">
        <f>'Matriks partisi awal'!E37</f>
        <v>0.32</v>
      </c>
      <c r="C148" s="8">
        <f>'Data Set'!B36</f>
        <v>5</v>
      </c>
      <c r="D148" s="8">
        <f>'Data Set'!C36</f>
        <v>4</v>
      </c>
      <c r="E148" s="8">
        <f>'Data Set'!D36</f>
        <v>3</v>
      </c>
      <c r="F148" s="8">
        <f>'Data Set'!E36</f>
        <v>5</v>
      </c>
      <c r="G148" s="8">
        <f>'Data Set'!F36</f>
        <v>3</v>
      </c>
      <c r="H148" s="8">
        <f>'Data Set'!G36</f>
        <v>2</v>
      </c>
      <c r="I148" s="8">
        <f>'Data Set'!H36</f>
        <v>4</v>
      </c>
      <c r="J148" s="8">
        <f>'Data Set'!I36</f>
        <v>2</v>
      </c>
      <c r="K148" s="8">
        <f>'Data Set'!J36</f>
        <v>3</v>
      </c>
      <c r="L148" s="8">
        <f>'Data Set'!K36</f>
        <v>5</v>
      </c>
      <c r="M148" s="8">
        <f>'Data Set'!L36</f>
        <v>2</v>
      </c>
      <c r="N148" s="8">
        <f>'Data Set'!M36</f>
        <v>4</v>
      </c>
      <c r="O148" s="9">
        <f t="shared" si="121"/>
        <v>0.1024</v>
      </c>
      <c r="P148" s="9">
        <f t="shared" si="122"/>
        <v>0.51200000000000001</v>
      </c>
      <c r="Q148" s="9">
        <f t="shared" si="123"/>
        <v>0.40960000000000002</v>
      </c>
      <c r="R148" s="9">
        <f t="shared" si="124"/>
        <v>0.30720000000000003</v>
      </c>
      <c r="S148" s="9">
        <f t="shared" si="125"/>
        <v>0.51200000000000001</v>
      </c>
      <c r="T148" s="9">
        <f t="shared" si="126"/>
        <v>0.30720000000000003</v>
      </c>
      <c r="U148" s="9">
        <f t="shared" si="127"/>
        <v>0.20480000000000001</v>
      </c>
      <c r="V148" s="9">
        <f t="shared" si="128"/>
        <v>0.40960000000000002</v>
      </c>
      <c r="W148" s="9">
        <f t="shared" si="129"/>
        <v>0.20480000000000001</v>
      </c>
      <c r="X148" s="9">
        <f t="shared" si="130"/>
        <v>0.30720000000000003</v>
      </c>
      <c r="Y148" s="39">
        <f t="shared" si="131"/>
        <v>0.51200000000000001</v>
      </c>
      <c r="Z148" s="9">
        <f t="shared" si="119"/>
        <v>0.20480000000000001</v>
      </c>
      <c r="AA148" s="9">
        <f t="shared" si="120"/>
        <v>0.40960000000000002</v>
      </c>
      <c r="AB148" s="12"/>
    </row>
    <row r="149" spans="2:28" x14ac:dyDescent="0.3">
      <c r="B149" s="8">
        <f>'Matriks partisi awal'!E38</f>
        <v>0.35</v>
      </c>
      <c r="C149" s="8">
        <f>'Data Set'!B37</f>
        <v>1</v>
      </c>
      <c r="D149" s="8">
        <f>'Data Set'!C37</f>
        <v>1</v>
      </c>
      <c r="E149" s="8">
        <f>'Data Set'!D37</f>
        <v>1</v>
      </c>
      <c r="F149" s="8">
        <f>'Data Set'!E37</f>
        <v>3</v>
      </c>
      <c r="G149" s="8">
        <f>'Data Set'!F37</f>
        <v>1</v>
      </c>
      <c r="H149" s="8">
        <f>'Data Set'!G37</f>
        <v>2</v>
      </c>
      <c r="I149" s="8">
        <f>'Data Set'!H37</f>
        <v>3</v>
      </c>
      <c r="J149" s="8">
        <f>'Data Set'!I37</f>
        <v>3</v>
      </c>
      <c r="K149" s="8">
        <f>'Data Set'!J37</f>
        <v>3</v>
      </c>
      <c r="L149" s="8">
        <f>'Data Set'!K37</f>
        <v>2</v>
      </c>
      <c r="M149" s="8">
        <f>'Data Set'!L37</f>
        <v>3</v>
      </c>
      <c r="N149" s="8">
        <f>'Data Set'!M37</f>
        <v>3</v>
      </c>
      <c r="O149" s="9">
        <f t="shared" si="121"/>
        <v>0.12249999999999998</v>
      </c>
      <c r="P149" s="9">
        <f t="shared" si="122"/>
        <v>0.12249999999999998</v>
      </c>
      <c r="Q149" s="9">
        <f t="shared" si="123"/>
        <v>0.12249999999999998</v>
      </c>
      <c r="R149" s="9">
        <f t="shared" si="124"/>
        <v>0.12249999999999998</v>
      </c>
      <c r="S149" s="9">
        <f t="shared" si="125"/>
        <v>0.36749999999999994</v>
      </c>
      <c r="T149" s="9">
        <f t="shared" si="126"/>
        <v>0.12249999999999998</v>
      </c>
      <c r="U149" s="9">
        <f t="shared" si="127"/>
        <v>0.24499999999999997</v>
      </c>
      <c r="V149" s="9">
        <f t="shared" si="128"/>
        <v>0.36749999999999994</v>
      </c>
      <c r="W149" s="9">
        <f t="shared" si="129"/>
        <v>0.36749999999999994</v>
      </c>
      <c r="X149" s="9">
        <f t="shared" si="130"/>
        <v>0.36749999999999994</v>
      </c>
      <c r="Y149" s="39">
        <f t="shared" si="131"/>
        <v>0.24499999999999997</v>
      </c>
      <c r="Z149" s="9">
        <f t="shared" si="119"/>
        <v>0.36749999999999994</v>
      </c>
      <c r="AA149" s="9">
        <f t="shared" si="120"/>
        <v>0.36749999999999994</v>
      </c>
    </row>
    <row r="150" spans="2:28" x14ac:dyDescent="0.3">
      <c r="B150" s="8">
        <f>'Matriks partisi awal'!E39</f>
        <v>0.32</v>
      </c>
      <c r="C150" s="8">
        <f>'Data Set'!B38</f>
        <v>3</v>
      </c>
      <c r="D150" s="8">
        <f>'Data Set'!C38</f>
        <v>3</v>
      </c>
      <c r="E150" s="8">
        <f>'Data Set'!D38</f>
        <v>4</v>
      </c>
      <c r="F150" s="8">
        <f>'Data Set'!E38</f>
        <v>4</v>
      </c>
      <c r="G150" s="8">
        <f>'Data Set'!F38</f>
        <v>3</v>
      </c>
      <c r="H150" s="8">
        <f>'Data Set'!G38</f>
        <v>5</v>
      </c>
      <c r="I150" s="8">
        <f>'Data Set'!H38</f>
        <v>5</v>
      </c>
      <c r="J150" s="8">
        <f>'Data Set'!I38</f>
        <v>5</v>
      </c>
      <c r="K150" s="8">
        <f>'Data Set'!J38</f>
        <v>3</v>
      </c>
      <c r="L150" s="8">
        <f>'Data Set'!K38</f>
        <v>2</v>
      </c>
      <c r="M150" s="8">
        <f>'Data Set'!L38</f>
        <v>3</v>
      </c>
      <c r="N150" s="8">
        <f>'Data Set'!M38</f>
        <v>2</v>
      </c>
      <c r="O150" s="9">
        <f t="shared" si="121"/>
        <v>0.1024</v>
      </c>
      <c r="P150" s="9">
        <f t="shared" si="122"/>
        <v>0.30720000000000003</v>
      </c>
      <c r="Q150" s="9">
        <f t="shared" si="123"/>
        <v>0.30720000000000003</v>
      </c>
      <c r="R150" s="9">
        <f t="shared" si="124"/>
        <v>0.40960000000000002</v>
      </c>
      <c r="S150" s="9">
        <f t="shared" si="125"/>
        <v>0.40960000000000002</v>
      </c>
      <c r="T150" s="9">
        <f t="shared" si="126"/>
        <v>0.30720000000000003</v>
      </c>
      <c r="U150" s="9">
        <f t="shared" si="127"/>
        <v>0.51200000000000001</v>
      </c>
      <c r="V150" s="9">
        <f t="shared" si="128"/>
        <v>0.51200000000000001</v>
      </c>
      <c r="W150" s="9">
        <f t="shared" si="129"/>
        <v>0.51200000000000001</v>
      </c>
      <c r="X150" s="9">
        <f t="shared" si="130"/>
        <v>0.30720000000000003</v>
      </c>
      <c r="Y150" s="39">
        <f t="shared" si="131"/>
        <v>0.20480000000000001</v>
      </c>
      <c r="Z150" s="9">
        <f t="shared" si="119"/>
        <v>0.30720000000000003</v>
      </c>
      <c r="AA150" s="9">
        <f t="shared" si="120"/>
        <v>0.20480000000000001</v>
      </c>
    </row>
    <row r="151" spans="2:28" x14ac:dyDescent="0.3">
      <c r="B151" s="8">
        <f>'Matriks partisi awal'!E40</f>
        <v>0.31</v>
      </c>
      <c r="C151" s="8">
        <f>'Data Set'!B39</f>
        <v>4</v>
      </c>
      <c r="D151" s="8">
        <f>'Data Set'!C39</f>
        <v>4</v>
      </c>
      <c r="E151" s="8">
        <f>'Data Set'!D39</f>
        <v>4</v>
      </c>
      <c r="F151" s="8">
        <f>'Data Set'!E39</f>
        <v>4</v>
      </c>
      <c r="G151" s="8">
        <f>'Data Set'!F39</f>
        <v>4</v>
      </c>
      <c r="H151" s="8">
        <f>'Data Set'!G39</f>
        <v>4</v>
      </c>
      <c r="I151" s="8">
        <f>'Data Set'!H39</f>
        <v>4</v>
      </c>
      <c r="J151" s="8">
        <f>'Data Set'!I39</f>
        <v>4</v>
      </c>
      <c r="K151" s="8">
        <f>'Data Set'!J39</f>
        <v>4</v>
      </c>
      <c r="L151" s="8">
        <f>'Data Set'!K39</f>
        <v>3</v>
      </c>
      <c r="M151" s="8">
        <f>'Data Set'!L39</f>
        <v>4</v>
      </c>
      <c r="N151" s="8">
        <f>'Data Set'!M39</f>
        <v>4</v>
      </c>
      <c r="O151" s="9">
        <f t="shared" si="121"/>
        <v>9.6100000000000005E-2</v>
      </c>
      <c r="P151" s="9">
        <f t="shared" si="122"/>
        <v>0.38440000000000002</v>
      </c>
      <c r="Q151" s="9">
        <f t="shared" si="123"/>
        <v>0.38440000000000002</v>
      </c>
      <c r="R151" s="9">
        <f t="shared" si="124"/>
        <v>0.38440000000000002</v>
      </c>
      <c r="S151" s="9">
        <f t="shared" si="125"/>
        <v>0.38440000000000002</v>
      </c>
      <c r="T151" s="9">
        <f t="shared" si="126"/>
        <v>0.38440000000000002</v>
      </c>
      <c r="U151" s="9">
        <f t="shared" si="127"/>
        <v>0.38440000000000002</v>
      </c>
      <c r="V151" s="9">
        <f t="shared" si="128"/>
        <v>0.38440000000000002</v>
      </c>
      <c r="W151" s="9">
        <f t="shared" si="129"/>
        <v>0.38440000000000002</v>
      </c>
      <c r="X151" s="9">
        <f t="shared" si="130"/>
        <v>0.38440000000000002</v>
      </c>
      <c r="Y151" s="39">
        <f t="shared" si="131"/>
        <v>0.2883</v>
      </c>
      <c r="Z151" s="9">
        <f t="shared" si="119"/>
        <v>0.38440000000000002</v>
      </c>
      <c r="AA151" s="9">
        <f t="shared" si="120"/>
        <v>0.38440000000000002</v>
      </c>
    </row>
    <row r="152" spans="2:28" x14ac:dyDescent="0.3">
      <c r="B152" s="8">
        <f>'Matriks partisi awal'!E41</f>
        <v>0.33</v>
      </c>
      <c r="C152" s="8">
        <f>'Data Set'!B40</f>
        <v>3</v>
      </c>
      <c r="D152" s="8">
        <f>'Data Set'!C40</f>
        <v>5</v>
      </c>
      <c r="E152" s="8">
        <f>'Data Set'!D40</f>
        <v>3</v>
      </c>
      <c r="F152" s="8">
        <f>'Data Set'!E40</f>
        <v>3</v>
      </c>
      <c r="G152" s="8">
        <f>'Data Set'!F40</f>
        <v>3</v>
      </c>
      <c r="H152" s="8">
        <f>'Data Set'!G40</f>
        <v>3</v>
      </c>
      <c r="I152" s="8">
        <f>'Data Set'!H40</f>
        <v>3</v>
      </c>
      <c r="J152" s="8">
        <f>'Data Set'!I40</f>
        <v>3</v>
      </c>
      <c r="K152" s="8">
        <f>'Data Set'!J40</f>
        <v>3</v>
      </c>
      <c r="L152" s="8">
        <f>'Data Set'!K40</f>
        <v>3</v>
      </c>
      <c r="M152" s="8">
        <f>'Data Set'!L40</f>
        <v>3</v>
      </c>
      <c r="N152" s="8">
        <f>'Data Set'!M40</f>
        <v>3</v>
      </c>
      <c r="O152" s="9">
        <f t="shared" si="121"/>
        <v>0.10890000000000001</v>
      </c>
      <c r="P152" s="9">
        <f t="shared" si="122"/>
        <v>0.32670000000000005</v>
      </c>
      <c r="Q152" s="9">
        <f t="shared" si="123"/>
        <v>0.5445000000000001</v>
      </c>
      <c r="R152" s="9">
        <f t="shared" si="124"/>
        <v>0.32670000000000005</v>
      </c>
      <c r="S152" s="9">
        <f t="shared" si="125"/>
        <v>0.32670000000000005</v>
      </c>
      <c r="T152" s="9">
        <f t="shared" si="126"/>
        <v>0.32670000000000005</v>
      </c>
      <c r="U152" s="9">
        <f t="shared" si="127"/>
        <v>0.32670000000000005</v>
      </c>
      <c r="V152" s="9">
        <f t="shared" si="128"/>
        <v>0.32670000000000005</v>
      </c>
      <c r="W152" s="9">
        <f t="shared" si="129"/>
        <v>0.32670000000000005</v>
      </c>
      <c r="X152" s="9">
        <f t="shared" si="130"/>
        <v>0.32670000000000005</v>
      </c>
      <c r="Y152" s="39">
        <f t="shared" si="131"/>
        <v>0.32670000000000005</v>
      </c>
      <c r="Z152" s="9">
        <f t="shared" si="119"/>
        <v>0.32670000000000005</v>
      </c>
      <c r="AA152" s="9">
        <f t="shared" si="120"/>
        <v>0.32670000000000005</v>
      </c>
    </row>
    <row r="153" spans="2:28" x14ac:dyDescent="0.3">
      <c r="B153" s="8">
        <f>'Matriks partisi awal'!E42</f>
        <v>0.32</v>
      </c>
      <c r="C153" s="8">
        <f>'Data Set'!B41</f>
        <v>3</v>
      </c>
      <c r="D153" s="8">
        <f>'Data Set'!C41</f>
        <v>5</v>
      </c>
      <c r="E153" s="8">
        <f>'Data Set'!D41</f>
        <v>3</v>
      </c>
      <c r="F153" s="8">
        <f>'Data Set'!E41</f>
        <v>3</v>
      </c>
      <c r="G153" s="8">
        <f>'Data Set'!F41</f>
        <v>3</v>
      </c>
      <c r="H153" s="8">
        <f>'Data Set'!G41</f>
        <v>3</v>
      </c>
      <c r="I153" s="8">
        <f>'Data Set'!H41</f>
        <v>3</v>
      </c>
      <c r="J153" s="8">
        <f>'Data Set'!I41</f>
        <v>3</v>
      </c>
      <c r="K153" s="8">
        <f>'Data Set'!J41</f>
        <v>3</v>
      </c>
      <c r="L153" s="8">
        <f>'Data Set'!K41</f>
        <v>3</v>
      </c>
      <c r="M153" s="8">
        <f>'Data Set'!L41</f>
        <v>3</v>
      </c>
      <c r="N153" s="8">
        <f>'Data Set'!M41</f>
        <v>3</v>
      </c>
      <c r="O153" s="9">
        <f t="shared" si="121"/>
        <v>0.1024</v>
      </c>
      <c r="P153" s="9">
        <f t="shared" si="122"/>
        <v>0.30720000000000003</v>
      </c>
      <c r="Q153" s="9">
        <f t="shared" si="123"/>
        <v>0.51200000000000001</v>
      </c>
      <c r="R153" s="9">
        <f t="shared" si="124"/>
        <v>0.30720000000000003</v>
      </c>
      <c r="S153" s="9">
        <f t="shared" si="125"/>
        <v>0.30720000000000003</v>
      </c>
      <c r="T153" s="9">
        <f t="shared" si="126"/>
        <v>0.30720000000000003</v>
      </c>
      <c r="U153" s="9">
        <f t="shared" si="127"/>
        <v>0.30720000000000003</v>
      </c>
      <c r="V153" s="9">
        <f t="shared" si="128"/>
        <v>0.30720000000000003</v>
      </c>
      <c r="W153" s="9">
        <f t="shared" si="129"/>
        <v>0.30720000000000003</v>
      </c>
      <c r="X153" s="9">
        <f t="shared" si="130"/>
        <v>0.30720000000000003</v>
      </c>
      <c r="Y153" s="39">
        <f t="shared" si="131"/>
        <v>0.30720000000000003</v>
      </c>
      <c r="Z153" s="9">
        <f t="shared" si="119"/>
        <v>0.30720000000000003</v>
      </c>
      <c r="AA153" s="9">
        <f t="shared" si="120"/>
        <v>0.30720000000000003</v>
      </c>
    </row>
    <row r="154" spans="2:28" x14ac:dyDescent="0.3">
      <c r="B154" s="8">
        <f>'Matriks partisi awal'!E43</f>
        <v>0.42</v>
      </c>
      <c r="C154" s="8">
        <f>'Data Set'!B42</f>
        <v>3</v>
      </c>
      <c r="D154" s="8">
        <f>'Data Set'!C42</f>
        <v>3</v>
      </c>
      <c r="E154" s="8">
        <f>'Data Set'!D42</f>
        <v>3</v>
      </c>
      <c r="F154" s="8">
        <f>'Data Set'!E42</f>
        <v>4</v>
      </c>
      <c r="G154" s="8">
        <f>'Data Set'!F42</f>
        <v>3</v>
      </c>
      <c r="H154" s="8">
        <f>'Data Set'!G42</f>
        <v>3</v>
      </c>
      <c r="I154" s="8">
        <f>'Data Set'!H42</f>
        <v>4</v>
      </c>
      <c r="J154" s="8">
        <f>'Data Set'!I42</f>
        <v>5</v>
      </c>
      <c r="K154" s="8">
        <f>'Data Set'!J42</f>
        <v>4</v>
      </c>
      <c r="L154" s="8">
        <f>'Data Set'!K42</f>
        <v>3</v>
      </c>
      <c r="M154" s="8">
        <f>'Data Set'!L42</f>
        <v>4</v>
      </c>
      <c r="N154" s="8">
        <f>'Data Set'!M42</f>
        <v>4</v>
      </c>
      <c r="O154" s="9">
        <f t="shared" si="121"/>
        <v>0.17639999999999997</v>
      </c>
      <c r="P154" s="9">
        <f t="shared" si="122"/>
        <v>0.52919999999999989</v>
      </c>
      <c r="Q154" s="9">
        <f t="shared" si="123"/>
        <v>0.52919999999999989</v>
      </c>
      <c r="R154" s="9">
        <f t="shared" si="124"/>
        <v>0.52919999999999989</v>
      </c>
      <c r="S154" s="9">
        <f t="shared" si="125"/>
        <v>0.70559999999999989</v>
      </c>
      <c r="T154" s="9">
        <f t="shared" si="126"/>
        <v>0.52919999999999989</v>
      </c>
      <c r="U154" s="9">
        <f t="shared" si="127"/>
        <v>0.52919999999999989</v>
      </c>
      <c r="V154" s="9">
        <f t="shared" si="128"/>
        <v>0.70559999999999989</v>
      </c>
      <c r="W154" s="9">
        <f t="shared" si="129"/>
        <v>0.8819999999999999</v>
      </c>
      <c r="X154" s="9">
        <f t="shared" si="130"/>
        <v>0.70559999999999989</v>
      </c>
      <c r="Y154" s="39">
        <f t="shared" si="131"/>
        <v>0.52919999999999989</v>
      </c>
      <c r="Z154" s="9">
        <f t="shared" si="119"/>
        <v>0.70559999999999989</v>
      </c>
      <c r="AA154" s="9">
        <f t="shared" si="120"/>
        <v>0.70559999999999989</v>
      </c>
    </row>
    <row r="155" spans="2:28" x14ac:dyDescent="0.3">
      <c r="B155" s="8">
        <f>'Matriks partisi awal'!E44</f>
        <v>0.32</v>
      </c>
      <c r="C155" s="8">
        <f>'Data Set'!B43</f>
        <v>4</v>
      </c>
      <c r="D155" s="8">
        <f>'Data Set'!C43</f>
        <v>4</v>
      </c>
      <c r="E155" s="8">
        <f>'Data Set'!D43</f>
        <v>4</v>
      </c>
      <c r="F155" s="8">
        <f>'Data Set'!E43</f>
        <v>3</v>
      </c>
      <c r="G155" s="8">
        <f>'Data Set'!F43</f>
        <v>3</v>
      </c>
      <c r="H155" s="8">
        <f>'Data Set'!G43</f>
        <v>4</v>
      </c>
      <c r="I155" s="8">
        <f>'Data Set'!H43</f>
        <v>3</v>
      </c>
      <c r="J155" s="8">
        <f>'Data Set'!I43</f>
        <v>4</v>
      </c>
      <c r="K155" s="8">
        <f>'Data Set'!J43</f>
        <v>4</v>
      </c>
      <c r="L155" s="8">
        <f>'Data Set'!K43</f>
        <v>3</v>
      </c>
      <c r="M155" s="8">
        <f>'Data Set'!L43</f>
        <v>4</v>
      </c>
      <c r="N155" s="8">
        <f>'Data Set'!M43</f>
        <v>4</v>
      </c>
      <c r="O155" s="9">
        <f t="shared" si="121"/>
        <v>0.1024</v>
      </c>
      <c r="P155" s="9">
        <f t="shared" si="122"/>
        <v>0.40960000000000002</v>
      </c>
      <c r="Q155" s="9">
        <f t="shared" si="123"/>
        <v>0.40960000000000002</v>
      </c>
      <c r="R155" s="9">
        <f t="shared" si="124"/>
        <v>0.40960000000000002</v>
      </c>
      <c r="S155" s="9">
        <f t="shared" si="125"/>
        <v>0.30720000000000003</v>
      </c>
      <c r="T155" s="9">
        <f t="shared" si="126"/>
        <v>0.30720000000000003</v>
      </c>
      <c r="U155" s="9">
        <f t="shared" si="127"/>
        <v>0.40960000000000002</v>
      </c>
      <c r="V155" s="9">
        <f t="shared" si="128"/>
        <v>0.30720000000000003</v>
      </c>
      <c r="W155" s="9">
        <f t="shared" si="129"/>
        <v>0.40960000000000002</v>
      </c>
      <c r="X155" s="9">
        <f t="shared" si="130"/>
        <v>0.40960000000000002</v>
      </c>
      <c r="Y155" s="39">
        <f t="shared" si="131"/>
        <v>0.30720000000000003</v>
      </c>
      <c r="Z155" s="9">
        <f t="shared" si="119"/>
        <v>0.40960000000000002</v>
      </c>
      <c r="AA155" s="9">
        <f t="shared" si="120"/>
        <v>0.40960000000000002</v>
      </c>
    </row>
    <row r="156" spans="2:28" x14ac:dyDescent="0.3">
      <c r="B156" s="8">
        <f>'Matriks partisi awal'!E45</f>
        <v>0.36</v>
      </c>
      <c r="C156" s="8">
        <f>'Data Set'!B44</f>
        <v>5</v>
      </c>
      <c r="D156" s="8">
        <f>'Data Set'!C44</f>
        <v>5</v>
      </c>
      <c r="E156" s="8">
        <f>'Data Set'!D44</f>
        <v>4</v>
      </c>
      <c r="F156" s="8">
        <f>'Data Set'!E44</f>
        <v>4</v>
      </c>
      <c r="G156" s="8">
        <f>'Data Set'!F44</f>
        <v>5</v>
      </c>
      <c r="H156" s="8">
        <f>'Data Set'!G44</f>
        <v>5</v>
      </c>
      <c r="I156" s="8">
        <f>'Data Set'!H44</f>
        <v>5</v>
      </c>
      <c r="J156" s="8">
        <f>'Data Set'!I44</f>
        <v>5</v>
      </c>
      <c r="K156" s="8">
        <f>'Data Set'!J44</f>
        <v>5</v>
      </c>
      <c r="L156" s="8">
        <f>'Data Set'!K44</f>
        <v>5</v>
      </c>
      <c r="M156" s="8">
        <f>'Data Set'!L44</f>
        <v>4</v>
      </c>
      <c r="N156" s="8">
        <f>'Data Set'!M44</f>
        <v>5</v>
      </c>
      <c r="O156" s="9">
        <f t="shared" si="121"/>
        <v>0.12959999999999999</v>
      </c>
      <c r="P156" s="9">
        <f t="shared" si="122"/>
        <v>0.64799999999999991</v>
      </c>
      <c r="Q156" s="9">
        <f t="shared" si="123"/>
        <v>0.64799999999999991</v>
      </c>
      <c r="R156" s="9">
        <f t="shared" si="124"/>
        <v>0.51839999999999997</v>
      </c>
      <c r="S156" s="9">
        <f t="shared" si="125"/>
        <v>0.51839999999999997</v>
      </c>
      <c r="T156" s="9">
        <f t="shared" si="126"/>
        <v>0.64799999999999991</v>
      </c>
      <c r="U156" s="9">
        <f t="shared" si="127"/>
        <v>0.64799999999999991</v>
      </c>
      <c r="V156" s="9">
        <f t="shared" si="128"/>
        <v>0.64799999999999991</v>
      </c>
      <c r="W156" s="9">
        <f t="shared" si="129"/>
        <v>0.64799999999999991</v>
      </c>
      <c r="X156" s="9">
        <f t="shared" si="130"/>
        <v>0.64799999999999991</v>
      </c>
      <c r="Y156" s="39">
        <f t="shared" si="131"/>
        <v>0.64799999999999991</v>
      </c>
      <c r="Z156" s="9">
        <f t="shared" si="119"/>
        <v>0.51839999999999997</v>
      </c>
      <c r="AA156" s="9">
        <f t="shared" si="120"/>
        <v>0.64799999999999991</v>
      </c>
    </row>
    <row r="157" spans="2:28" x14ac:dyDescent="0.3">
      <c r="B157" s="8">
        <f>'Matriks partisi awal'!E46</f>
        <v>0.32</v>
      </c>
      <c r="C157" s="8">
        <f>'Data Set'!B45</f>
        <v>4</v>
      </c>
      <c r="D157" s="8">
        <f>'Data Set'!C45</f>
        <v>4</v>
      </c>
      <c r="E157" s="8">
        <f>'Data Set'!D45</f>
        <v>4</v>
      </c>
      <c r="F157" s="8">
        <f>'Data Set'!E45</f>
        <v>4</v>
      </c>
      <c r="G157" s="8">
        <f>'Data Set'!F45</f>
        <v>3</v>
      </c>
      <c r="H157" s="8">
        <f>'Data Set'!G45</f>
        <v>4</v>
      </c>
      <c r="I157" s="8">
        <f>'Data Set'!H45</f>
        <v>3</v>
      </c>
      <c r="J157" s="8">
        <f>'Data Set'!I45</f>
        <v>3</v>
      </c>
      <c r="K157" s="8">
        <f>'Data Set'!J45</f>
        <v>3</v>
      </c>
      <c r="L157" s="8">
        <f>'Data Set'!K45</f>
        <v>3</v>
      </c>
      <c r="M157" s="8">
        <f>'Data Set'!L45</f>
        <v>4</v>
      </c>
      <c r="N157" s="8">
        <f>'Data Set'!M45</f>
        <v>4</v>
      </c>
      <c r="O157" s="9">
        <f t="shared" si="121"/>
        <v>0.1024</v>
      </c>
      <c r="P157" s="9">
        <f t="shared" si="122"/>
        <v>0.40960000000000002</v>
      </c>
      <c r="Q157" s="9">
        <f t="shared" si="123"/>
        <v>0.40960000000000002</v>
      </c>
      <c r="R157" s="9">
        <f t="shared" si="124"/>
        <v>0.40960000000000002</v>
      </c>
      <c r="S157" s="9">
        <f t="shared" si="125"/>
        <v>0.40960000000000002</v>
      </c>
      <c r="T157" s="9">
        <f t="shared" si="126"/>
        <v>0.30720000000000003</v>
      </c>
      <c r="U157" s="9">
        <f t="shared" si="127"/>
        <v>0.40960000000000002</v>
      </c>
      <c r="V157" s="9">
        <f t="shared" si="128"/>
        <v>0.30720000000000003</v>
      </c>
      <c r="W157" s="9">
        <f t="shared" si="129"/>
        <v>0.30720000000000003</v>
      </c>
      <c r="X157" s="9">
        <f t="shared" si="130"/>
        <v>0.30720000000000003</v>
      </c>
      <c r="Y157" s="39">
        <f t="shared" si="131"/>
        <v>0.30720000000000003</v>
      </c>
      <c r="Z157" s="9">
        <f t="shared" si="119"/>
        <v>0.40960000000000002</v>
      </c>
      <c r="AA157" s="9">
        <f t="shared" si="120"/>
        <v>0.40960000000000002</v>
      </c>
    </row>
    <row r="158" spans="2:28" x14ac:dyDescent="0.3">
      <c r="B158" s="8">
        <f>'Matriks partisi awal'!E47</f>
        <v>0.32</v>
      </c>
      <c r="C158" s="8">
        <f>'Data Set'!B46</f>
        <v>4</v>
      </c>
      <c r="D158" s="8">
        <f>'Data Set'!C46</f>
        <v>4</v>
      </c>
      <c r="E158" s="8">
        <f>'Data Set'!D46</f>
        <v>3</v>
      </c>
      <c r="F158" s="8">
        <f>'Data Set'!E46</f>
        <v>4</v>
      </c>
      <c r="G158" s="8">
        <f>'Data Set'!F46</f>
        <v>3</v>
      </c>
      <c r="H158" s="8">
        <f>'Data Set'!G46</f>
        <v>4</v>
      </c>
      <c r="I158" s="8">
        <f>'Data Set'!H46</f>
        <v>4</v>
      </c>
      <c r="J158" s="8">
        <f>'Data Set'!I46</f>
        <v>4</v>
      </c>
      <c r="K158" s="8">
        <f>'Data Set'!J46</f>
        <v>4</v>
      </c>
      <c r="L158" s="8">
        <f>'Data Set'!K46</f>
        <v>4</v>
      </c>
      <c r="M158" s="8">
        <f>'Data Set'!L46</f>
        <v>4</v>
      </c>
      <c r="N158" s="8">
        <f>'Data Set'!M46</f>
        <v>4</v>
      </c>
      <c r="O158" s="9">
        <f t="shared" si="121"/>
        <v>0.1024</v>
      </c>
      <c r="P158" s="9">
        <f t="shared" si="122"/>
        <v>0.40960000000000002</v>
      </c>
      <c r="Q158" s="9">
        <f t="shared" si="123"/>
        <v>0.40960000000000002</v>
      </c>
      <c r="R158" s="9">
        <f t="shared" si="124"/>
        <v>0.30720000000000003</v>
      </c>
      <c r="S158" s="9">
        <f t="shared" si="125"/>
        <v>0.40960000000000002</v>
      </c>
      <c r="T158" s="9">
        <f t="shared" si="126"/>
        <v>0.30720000000000003</v>
      </c>
      <c r="U158" s="9">
        <f t="shared" si="127"/>
        <v>0.40960000000000002</v>
      </c>
      <c r="V158" s="9">
        <f t="shared" si="128"/>
        <v>0.40960000000000002</v>
      </c>
      <c r="W158" s="9">
        <f t="shared" si="129"/>
        <v>0.40960000000000002</v>
      </c>
      <c r="X158" s="9">
        <f t="shared" si="130"/>
        <v>0.40960000000000002</v>
      </c>
      <c r="Y158" s="39">
        <f t="shared" si="131"/>
        <v>0.40960000000000002</v>
      </c>
      <c r="Z158" s="9">
        <f t="shared" si="119"/>
        <v>0.40960000000000002</v>
      </c>
      <c r="AA158" s="9">
        <f t="shared" si="120"/>
        <v>0.40960000000000002</v>
      </c>
    </row>
    <row r="159" spans="2:28" x14ac:dyDescent="0.3">
      <c r="B159" s="8">
        <f>'Matriks partisi awal'!E48</f>
        <v>0.33</v>
      </c>
      <c r="C159" s="8">
        <f>'Data Set'!B47</f>
        <v>5</v>
      </c>
      <c r="D159" s="8">
        <f>'Data Set'!C47</f>
        <v>3</v>
      </c>
      <c r="E159" s="8">
        <f>'Data Set'!D47</f>
        <v>5</v>
      </c>
      <c r="F159" s="8">
        <f>'Data Set'!E47</f>
        <v>5</v>
      </c>
      <c r="G159" s="8">
        <f>'Data Set'!F47</f>
        <v>5</v>
      </c>
      <c r="H159" s="8">
        <f>'Data Set'!G47</f>
        <v>5</v>
      </c>
      <c r="I159" s="8">
        <f>'Data Set'!H47</f>
        <v>5</v>
      </c>
      <c r="J159" s="8">
        <f>'Data Set'!I47</f>
        <v>5</v>
      </c>
      <c r="K159" s="8">
        <f>'Data Set'!J47</f>
        <v>5</v>
      </c>
      <c r="L159" s="8">
        <f>'Data Set'!K47</f>
        <v>5</v>
      </c>
      <c r="M159" s="8">
        <f>'Data Set'!L47</f>
        <v>5</v>
      </c>
      <c r="N159" s="8">
        <f>'Data Set'!M47</f>
        <v>5</v>
      </c>
      <c r="O159" s="9">
        <f t="shared" si="121"/>
        <v>0.10890000000000001</v>
      </c>
      <c r="P159" s="9">
        <f t="shared" si="122"/>
        <v>0.5445000000000001</v>
      </c>
      <c r="Q159" s="9">
        <f t="shared" si="123"/>
        <v>0.32670000000000005</v>
      </c>
      <c r="R159" s="9">
        <f t="shared" si="124"/>
        <v>0.5445000000000001</v>
      </c>
      <c r="S159" s="9">
        <f t="shared" si="125"/>
        <v>0.5445000000000001</v>
      </c>
      <c r="T159" s="9">
        <f t="shared" si="126"/>
        <v>0.5445000000000001</v>
      </c>
      <c r="U159" s="9">
        <f t="shared" si="127"/>
        <v>0.5445000000000001</v>
      </c>
      <c r="V159" s="9">
        <f t="shared" si="128"/>
        <v>0.5445000000000001</v>
      </c>
      <c r="W159" s="9">
        <f t="shared" si="129"/>
        <v>0.5445000000000001</v>
      </c>
      <c r="X159" s="9">
        <f t="shared" si="130"/>
        <v>0.5445000000000001</v>
      </c>
      <c r="Y159" s="39">
        <f t="shared" si="131"/>
        <v>0.5445000000000001</v>
      </c>
      <c r="Z159" s="9">
        <f t="shared" si="119"/>
        <v>0.5445000000000001</v>
      </c>
      <c r="AA159" s="9">
        <f t="shared" si="120"/>
        <v>0.5445000000000001</v>
      </c>
    </row>
    <row r="160" spans="2:28" x14ac:dyDescent="0.3">
      <c r="B160" s="8">
        <f>'Matriks partisi awal'!E49</f>
        <v>0.32</v>
      </c>
      <c r="C160" s="8">
        <f>'Data Set'!B48</f>
        <v>4</v>
      </c>
      <c r="D160" s="8">
        <f>'Data Set'!C48</f>
        <v>4</v>
      </c>
      <c r="E160" s="8">
        <f>'Data Set'!D48</f>
        <v>4</v>
      </c>
      <c r="F160" s="8">
        <f>'Data Set'!E48</f>
        <v>4</v>
      </c>
      <c r="G160" s="8">
        <f>'Data Set'!F48</f>
        <v>4</v>
      </c>
      <c r="H160" s="8">
        <f>'Data Set'!G48</f>
        <v>4</v>
      </c>
      <c r="I160" s="8">
        <f>'Data Set'!H48</f>
        <v>4</v>
      </c>
      <c r="J160" s="8">
        <f>'Data Set'!I48</f>
        <v>4</v>
      </c>
      <c r="K160" s="8">
        <f>'Data Set'!J48</f>
        <v>4</v>
      </c>
      <c r="L160" s="8">
        <f>'Data Set'!K48</f>
        <v>4</v>
      </c>
      <c r="M160" s="8">
        <f>'Data Set'!L48</f>
        <v>4</v>
      </c>
      <c r="N160" s="8">
        <f>'Data Set'!M48</f>
        <v>4</v>
      </c>
      <c r="O160" s="9">
        <f t="shared" si="121"/>
        <v>0.1024</v>
      </c>
      <c r="P160" s="9">
        <f t="shared" si="122"/>
        <v>0.40960000000000002</v>
      </c>
      <c r="Q160" s="9">
        <f t="shared" si="123"/>
        <v>0.40960000000000002</v>
      </c>
      <c r="R160" s="9">
        <f t="shared" si="124"/>
        <v>0.40960000000000002</v>
      </c>
      <c r="S160" s="9">
        <f t="shared" si="125"/>
        <v>0.40960000000000002</v>
      </c>
      <c r="T160" s="9">
        <f t="shared" si="126"/>
        <v>0.40960000000000002</v>
      </c>
      <c r="U160" s="9">
        <f t="shared" si="127"/>
        <v>0.40960000000000002</v>
      </c>
      <c r="V160" s="9">
        <f t="shared" si="128"/>
        <v>0.40960000000000002</v>
      </c>
      <c r="W160" s="9">
        <f t="shared" si="129"/>
        <v>0.40960000000000002</v>
      </c>
      <c r="X160" s="9">
        <f t="shared" si="130"/>
        <v>0.40960000000000002</v>
      </c>
      <c r="Y160" s="39">
        <f t="shared" si="131"/>
        <v>0.40960000000000002</v>
      </c>
      <c r="Z160" s="9">
        <f t="shared" si="119"/>
        <v>0.40960000000000002</v>
      </c>
      <c r="AA160" s="9">
        <f t="shared" si="120"/>
        <v>0.40960000000000002</v>
      </c>
    </row>
    <row r="161" spans="2:27" x14ac:dyDescent="0.3">
      <c r="B161" s="8">
        <f>'Matriks partisi awal'!E50</f>
        <v>0.35</v>
      </c>
      <c r="C161" s="8">
        <f>'Data Set'!B49</f>
        <v>3</v>
      </c>
      <c r="D161" s="8">
        <f>'Data Set'!C49</f>
        <v>3</v>
      </c>
      <c r="E161" s="8">
        <f>'Data Set'!D49</f>
        <v>3</v>
      </c>
      <c r="F161" s="8">
        <f>'Data Set'!E49</f>
        <v>3</v>
      </c>
      <c r="G161" s="8">
        <f>'Data Set'!F49</f>
        <v>3</v>
      </c>
      <c r="H161" s="8">
        <f>'Data Set'!G49</f>
        <v>3</v>
      </c>
      <c r="I161" s="8">
        <f>'Data Set'!H49</f>
        <v>3</v>
      </c>
      <c r="J161" s="8">
        <f>'Data Set'!I49</f>
        <v>3</v>
      </c>
      <c r="K161" s="8">
        <f>'Data Set'!J49</f>
        <v>3</v>
      </c>
      <c r="L161" s="8">
        <f>'Data Set'!K49</f>
        <v>4</v>
      </c>
      <c r="M161" s="8">
        <f>'Data Set'!L49</f>
        <v>4</v>
      </c>
      <c r="N161" s="8">
        <f>'Data Set'!M49</f>
        <v>4</v>
      </c>
      <c r="O161" s="9">
        <f t="shared" si="121"/>
        <v>0.12249999999999998</v>
      </c>
      <c r="P161" s="9">
        <f t="shared" si="122"/>
        <v>0.36749999999999994</v>
      </c>
      <c r="Q161" s="9">
        <f t="shared" si="123"/>
        <v>0.36749999999999994</v>
      </c>
      <c r="R161" s="9">
        <f t="shared" si="124"/>
        <v>0.36749999999999994</v>
      </c>
      <c r="S161" s="9">
        <f t="shared" si="125"/>
        <v>0.36749999999999994</v>
      </c>
      <c r="T161" s="9">
        <f t="shared" si="126"/>
        <v>0.36749999999999994</v>
      </c>
      <c r="U161" s="9">
        <f t="shared" si="127"/>
        <v>0.36749999999999994</v>
      </c>
      <c r="V161" s="9">
        <f t="shared" si="128"/>
        <v>0.36749999999999994</v>
      </c>
      <c r="W161" s="9">
        <f t="shared" si="129"/>
        <v>0.36749999999999994</v>
      </c>
      <c r="X161" s="9">
        <f t="shared" si="130"/>
        <v>0.36749999999999994</v>
      </c>
      <c r="Y161" s="39">
        <f t="shared" si="131"/>
        <v>0.48999999999999994</v>
      </c>
      <c r="Z161" s="9">
        <f t="shared" si="119"/>
        <v>0.48999999999999994</v>
      </c>
      <c r="AA161" s="9">
        <f t="shared" si="120"/>
        <v>0.48999999999999994</v>
      </c>
    </row>
    <row r="162" spans="2:27" x14ac:dyDescent="0.3">
      <c r="B162" s="8">
        <f>'Matriks partisi awal'!E51</f>
        <v>0.32</v>
      </c>
      <c r="C162" s="8">
        <f>'Data Set'!B50</f>
        <v>3</v>
      </c>
      <c r="D162" s="8">
        <f>'Data Set'!C50</f>
        <v>3</v>
      </c>
      <c r="E162" s="8">
        <f>'Data Set'!D50</f>
        <v>3</v>
      </c>
      <c r="F162" s="8">
        <f>'Data Set'!E50</f>
        <v>4</v>
      </c>
      <c r="G162" s="8">
        <f>'Data Set'!F50</f>
        <v>4</v>
      </c>
      <c r="H162" s="8">
        <f>'Data Set'!G50</f>
        <v>3</v>
      </c>
      <c r="I162" s="8">
        <f>'Data Set'!H50</f>
        <v>3</v>
      </c>
      <c r="J162" s="8">
        <f>'Data Set'!I50</f>
        <v>4</v>
      </c>
      <c r="K162" s="8">
        <f>'Data Set'!J50</f>
        <v>4</v>
      </c>
      <c r="L162" s="8">
        <f>'Data Set'!K50</f>
        <v>2</v>
      </c>
      <c r="M162" s="8">
        <f>'Data Set'!L50</f>
        <v>4</v>
      </c>
      <c r="N162" s="8">
        <f>'Data Set'!M50</f>
        <v>4</v>
      </c>
      <c r="O162" s="9">
        <f t="shared" si="121"/>
        <v>0.1024</v>
      </c>
      <c r="P162" s="9">
        <f t="shared" si="122"/>
        <v>0.30720000000000003</v>
      </c>
      <c r="Q162" s="9">
        <f t="shared" si="123"/>
        <v>0.30720000000000003</v>
      </c>
      <c r="R162" s="9">
        <f t="shared" si="124"/>
        <v>0.30720000000000003</v>
      </c>
      <c r="S162" s="9">
        <f t="shared" si="125"/>
        <v>0.40960000000000002</v>
      </c>
      <c r="T162" s="9">
        <f t="shared" si="126"/>
        <v>0.40960000000000002</v>
      </c>
      <c r="U162" s="9">
        <f t="shared" si="127"/>
        <v>0.30720000000000003</v>
      </c>
      <c r="V162" s="9">
        <f t="shared" si="128"/>
        <v>0.30720000000000003</v>
      </c>
      <c r="W162" s="9">
        <f t="shared" si="129"/>
        <v>0.40960000000000002</v>
      </c>
      <c r="X162" s="9">
        <f t="shared" si="130"/>
        <v>0.40960000000000002</v>
      </c>
      <c r="Y162" s="39">
        <f t="shared" si="131"/>
        <v>0.20480000000000001</v>
      </c>
      <c r="Z162" s="9">
        <f t="shared" si="119"/>
        <v>0.40960000000000002</v>
      </c>
      <c r="AA162" s="9">
        <f t="shared" si="120"/>
        <v>0.40960000000000002</v>
      </c>
    </row>
    <row r="163" spans="2:27" x14ac:dyDescent="0.3">
      <c r="B163" s="8">
        <f>'Matriks partisi awal'!E52</f>
        <v>0.35</v>
      </c>
      <c r="C163" s="8">
        <f>'Data Set'!B51</f>
        <v>4</v>
      </c>
      <c r="D163" s="8">
        <f>'Data Set'!C51</f>
        <v>3</v>
      </c>
      <c r="E163" s="8">
        <f>'Data Set'!D51</f>
        <v>3</v>
      </c>
      <c r="F163" s="8">
        <f>'Data Set'!E51</f>
        <v>4</v>
      </c>
      <c r="G163" s="8">
        <f>'Data Set'!F51</f>
        <v>3</v>
      </c>
      <c r="H163" s="8">
        <f>'Data Set'!G51</f>
        <v>5</v>
      </c>
      <c r="I163" s="8">
        <f>'Data Set'!H51</f>
        <v>3</v>
      </c>
      <c r="J163" s="8">
        <f>'Data Set'!I51</f>
        <v>4</v>
      </c>
      <c r="K163" s="8">
        <f>'Data Set'!J51</f>
        <v>4</v>
      </c>
      <c r="L163" s="8">
        <f>'Data Set'!K51</f>
        <v>3</v>
      </c>
      <c r="M163" s="8">
        <f>'Data Set'!L51</f>
        <v>5</v>
      </c>
      <c r="N163" s="8">
        <f>'Data Set'!M51</f>
        <v>4</v>
      </c>
      <c r="O163" s="9">
        <f t="shared" si="121"/>
        <v>0.12249999999999998</v>
      </c>
      <c r="P163" s="9">
        <f t="shared" si="122"/>
        <v>0.48999999999999994</v>
      </c>
      <c r="Q163" s="9">
        <f t="shared" si="123"/>
        <v>0.36749999999999994</v>
      </c>
      <c r="R163" s="9">
        <f t="shared" si="124"/>
        <v>0.36749999999999994</v>
      </c>
      <c r="S163" s="9">
        <f t="shared" si="125"/>
        <v>0.48999999999999994</v>
      </c>
      <c r="T163" s="9">
        <f t="shared" si="126"/>
        <v>0.36749999999999994</v>
      </c>
      <c r="U163" s="9">
        <f t="shared" si="127"/>
        <v>0.61249999999999993</v>
      </c>
      <c r="V163" s="9">
        <f t="shared" si="128"/>
        <v>0.36749999999999994</v>
      </c>
      <c r="W163" s="9">
        <f t="shared" si="129"/>
        <v>0.48999999999999994</v>
      </c>
      <c r="X163" s="9">
        <f t="shared" si="130"/>
        <v>0.48999999999999994</v>
      </c>
      <c r="Y163" s="39">
        <f t="shared" si="131"/>
        <v>0.36749999999999994</v>
      </c>
      <c r="Z163" s="9">
        <f t="shared" si="119"/>
        <v>0.61249999999999993</v>
      </c>
      <c r="AA163" s="9">
        <f t="shared" si="120"/>
        <v>0.48999999999999994</v>
      </c>
    </row>
    <row r="164" spans="2:27" x14ac:dyDescent="0.3">
      <c r="C164" s="68" t="s">
        <v>21</v>
      </c>
      <c r="D164" s="68"/>
      <c r="E164" s="68"/>
      <c r="F164" s="68"/>
      <c r="G164" s="68"/>
      <c r="H164" s="68"/>
      <c r="I164" s="68"/>
      <c r="J164" s="68"/>
      <c r="K164" s="68"/>
      <c r="L164" s="69"/>
      <c r="M164" s="31"/>
      <c r="N164" s="31"/>
      <c r="O164" s="10">
        <f>SUM(O114:O163)</f>
        <v>5.4553000000000003</v>
      </c>
      <c r="P164" s="10">
        <f t="shared" ref="P164" si="132">SUM(P114:P163)</f>
        <v>18.848800000000001</v>
      </c>
      <c r="Q164" s="10">
        <f t="shared" ref="Q164" si="133">SUM(Q114:Q163)</f>
        <v>19.743600000000001</v>
      </c>
      <c r="R164" s="10">
        <f t="shared" ref="R164" si="134">SUM(R114:R163)</f>
        <v>19.205200000000005</v>
      </c>
      <c r="S164" s="10">
        <f t="shared" ref="S164" si="135">SUM(S114:S163)</f>
        <v>20.042700000000004</v>
      </c>
      <c r="T164" s="10">
        <f t="shared" ref="T164" si="136">SUM(T114:T163)</f>
        <v>17.8978</v>
      </c>
      <c r="U164" s="10">
        <f t="shared" ref="U164" si="137">SUM(U114:U163)</f>
        <v>20.0382</v>
      </c>
      <c r="V164" s="10">
        <f t="shared" ref="V164" si="138">SUM(V114:V163)</f>
        <v>20.261100000000003</v>
      </c>
      <c r="W164" s="10">
        <f t="shared" ref="W164" si="139">SUM(W114:W163)</f>
        <v>20.620100000000004</v>
      </c>
      <c r="X164" s="10">
        <f t="shared" ref="X164" si="140">SUM(X114:X163)</f>
        <v>18.173099999999998</v>
      </c>
      <c r="Y164" s="40">
        <f t="shared" ref="Y164:AA164" si="141">SUM(Y114:Y163)</f>
        <v>17.569899999999997</v>
      </c>
      <c r="Z164" s="10">
        <f t="shared" si="141"/>
        <v>20.275700000000001</v>
      </c>
      <c r="AA164" s="10">
        <f t="shared" si="141"/>
        <v>18.256599999999999</v>
      </c>
    </row>
    <row r="165" spans="2:27" ht="29.25" customHeight="1" x14ac:dyDescent="0.3"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7"/>
      <c r="P165" s="25">
        <f>P164/O164</f>
        <v>3.4551353729400764</v>
      </c>
      <c r="Q165" s="25">
        <f>Q164/O164</f>
        <v>3.6191593496233021</v>
      </c>
      <c r="R165" s="25">
        <f>R164/O164</f>
        <v>3.5204663354902581</v>
      </c>
      <c r="S165" s="25">
        <f>S164/O164</f>
        <v>3.6739867651641527</v>
      </c>
      <c r="T165" s="25">
        <f>T164/O164</f>
        <v>3.2808094880208238</v>
      </c>
      <c r="U165" s="25">
        <f>U164/O164</f>
        <v>3.6731618792733669</v>
      </c>
      <c r="V165" s="25">
        <f>V164/O164</f>
        <v>3.7140212270635899</v>
      </c>
      <c r="W165" s="25">
        <f>W164/O164</f>
        <v>3.7798287903506687</v>
      </c>
      <c r="X165" s="25">
        <f>X164/O164</f>
        <v>3.331274173739299</v>
      </c>
      <c r="Y165" s="41">
        <f>Y164/O164</f>
        <v>3.2207028027789484</v>
      </c>
      <c r="Z165" s="41">
        <f>Z164/O164</f>
        <v>3.7166975235092479</v>
      </c>
      <c r="AA165" s="25">
        <f>AA164/O164</f>
        <v>3.3465803897127562</v>
      </c>
    </row>
    <row r="166" spans="2:27" x14ac:dyDescent="0.3">
      <c r="Z166" s="12"/>
      <c r="AA166" s="12"/>
    </row>
    <row r="167" spans="2:27" x14ac:dyDescent="0.3">
      <c r="Y167" s="12"/>
      <c r="Z167" s="12"/>
      <c r="AA167" s="12"/>
    </row>
    <row r="168" spans="2:27" x14ac:dyDescent="0.3">
      <c r="Z168" s="12"/>
      <c r="AA168" s="12"/>
    </row>
    <row r="169" spans="2:27" x14ac:dyDescent="0.3">
      <c r="Z169" s="12"/>
      <c r="AA169" s="12"/>
    </row>
    <row r="170" spans="2:27" x14ac:dyDescent="0.3">
      <c r="Z170" s="12"/>
      <c r="AA170" s="12"/>
    </row>
    <row r="171" spans="2:27" x14ac:dyDescent="0.3">
      <c r="Z171" s="12"/>
      <c r="AA171" s="12"/>
    </row>
    <row r="172" spans="2:27" x14ac:dyDescent="0.3">
      <c r="Z172" s="12"/>
      <c r="AA172" s="12"/>
    </row>
    <row r="173" spans="2:27" x14ac:dyDescent="0.3">
      <c r="Z173" s="12"/>
      <c r="AA173" s="12"/>
    </row>
    <row r="174" spans="2:27" x14ac:dyDescent="0.3">
      <c r="Z174" s="12"/>
      <c r="AA174" s="12"/>
    </row>
    <row r="175" spans="2:27" x14ac:dyDescent="0.3">
      <c r="Z175" s="12"/>
      <c r="AA175" s="12"/>
    </row>
    <row r="176" spans="2:27" x14ac:dyDescent="0.3">
      <c r="Z176" s="12"/>
      <c r="AA176" s="12"/>
    </row>
    <row r="177" spans="26:27" x14ac:dyDescent="0.3">
      <c r="Z177" s="12"/>
      <c r="AA177" s="12"/>
    </row>
    <row r="178" spans="26:27" x14ac:dyDescent="0.3">
      <c r="Z178" s="12"/>
      <c r="AA178" s="12"/>
    </row>
    <row r="179" spans="26:27" x14ac:dyDescent="0.3">
      <c r="Z179" s="12"/>
      <c r="AA179" s="12"/>
    </row>
    <row r="180" spans="26:27" x14ac:dyDescent="0.3">
      <c r="Z180" s="12"/>
      <c r="AA180" s="12"/>
    </row>
    <row r="181" spans="26:27" x14ac:dyDescent="0.3">
      <c r="Z181" s="12"/>
      <c r="AA181" s="12"/>
    </row>
    <row r="182" spans="26:27" x14ac:dyDescent="0.3">
      <c r="Z182" s="12"/>
      <c r="AA182" s="12"/>
    </row>
    <row r="183" spans="26:27" x14ac:dyDescent="0.3">
      <c r="Z183" s="12"/>
      <c r="AA183" s="12"/>
    </row>
    <row r="184" spans="26:27" x14ac:dyDescent="0.3">
      <c r="Z184" s="12"/>
      <c r="AA184" s="12"/>
    </row>
    <row r="185" spans="26:27" x14ac:dyDescent="0.3">
      <c r="Z185" s="12"/>
      <c r="AA185" s="12"/>
    </row>
    <row r="186" spans="26:27" x14ac:dyDescent="0.3">
      <c r="Z186" s="12"/>
      <c r="AA186" s="12"/>
    </row>
    <row r="187" spans="26:27" x14ac:dyDescent="0.3">
      <c r="Z187" s="12"/>
      <c r="AA187" s="12"/>
    </row>
    <row r="188" spans="26:27" x14ac:dyDescent="0.3">
      <c r="Z188" s="12"/>
      <c r="AA188" s="12"/>
    </row>
    <row r="189" spans="26:27" x14ac:dyDescent="0.3">
      <c r="Z189" s="12"/>
      <c r="AA189" s="12"/>
    </row>
    <row r="190" spans="26:27" x14ac:dyDescent="0.3">
      <c r="Z190" s="12"/>
      <c r="AA190" s="12"/>
    </row>
    <row r="191" spans="26:27" x14ac:dyDescent="0.3">
      <c r="Z191" s="12"/>
      <c r="AA191" s="12"/>
    </row>
    <row r="192" spans="26:27" x14ac:dyDescent="0.3">
      <c r="Z192" s="12"/>
      <c r="AA192" s="12"/>
    </row>
    <row r="193" spans="26:27" x14ac:dyDescent="0.3">
      <c r="Z193" s="12"/>
      <c r="AA193" s="12"/>
    </row>
    <row r="194" spans="26:27" x14ac:dyDescent="0.3">
      <c r="Z194" s="12"/>
      <c r="AA194" s="12"/>
    </row>
    <row r="195" spans="26:27" x14ac:dyDescent="0.3">
      <c r="Z195" s="12"/>
      <c r="AA195" s="12"/>
    </row>
    <row r="196" spans="26:27" x14ac:dyDescent="0.3">
      <c r="Z196" s="12"/>
      <c r="AA196" s="12"/>
    </row>
    <row r="197" spans="26:27" x14ac:dyDescent="0.3">
      <c r="Z197" s="12"/>
      <c r="AA197" s="12"/>
    </row>
    <row r="198" spans="26:27" x14ac:dyDescent="0.3">
      <c r="Z198" s="12"/>
      <c r="AA198" s="12"/>
    </row>
    <row r="199" spans="26:27" x14ac:dyDescent="0.3">
      <c r="Z199" s="12"/>
      <c r="AA199" s="12"/>
    </row>
    <row r="200" spans="26:27" x14ac:dyDescent="0.3">
      <c r="Z200" s="12"/>
      <c r="AA200" s="12"/>
    </row>
    <row r="201" spans="26:27" x14ac:dyDescent="0.3">
      <c r="Z201" s="12"/>
      <c r="AA201" s="12"/>
    </row>
    <row r="202" spans="26:27" x14ac:dyDescent="0.3">
      <c r="Z202" s="12"/>
      <c r="AA202" s="12"/>
    </row>
    <row r="203" spans="26:27" x14ac:dyDescent="0.3">
      <c r="Z203" s="12"/>
      <c r="AA203" s="12"/>
    </row>
    <row r="204" spans="26:27" x14ac:dyDescent="0.3">
      <c r="Z204" s="12"/>
      <c r="AA204" s="12"/>
    </row>
    <row r="205" spans="26:27" x14ac:dyDescent="0.3">
      <c r="Z205" s="12"/>
      <c r="AA205" s="12"/>
    </row>
    <row r="206" spans="26:27" x14ac:dyDescent="0.3">
      <c r="Z206" s="12"/>
      <c r="AA206" s="12"/>
    </row>
    <row r="207" spans="26:27" x14ac:dyDescent="0.3">
      <c r="Z207" s="12"/>
      <c r="AA207" s="12"/>
    </row>
    <row r="208" spans="26:27" x14ac:dyDescent="0.3">
      <c r="Z208" s="12"/>
      <c r="AA208" s="12"/>
    </row>
    <row r="209" spans="26:27" x14ac:dyDescent="0.3">
      <c r="Z209" s="12"/>
      <c r="AA209" s="12"/>
    </row>
    <row r="210" spans="26:27" x14ac:dyDescent="0.3">
      <c r="Z210" s="12"/>
      <c r="AA210" s="12"/>
    </row>
    <row r="211" spans="26:27" x14ac:dyDescent="0.3">
      <c r="Z211" s="12"/>
      <c r="AA211" s="12"/>
    </row>
    <row r="212" spans="26:27" x14ac:dyDescent="0.3">
      <c r="Z212" s="12"/>
      <c r="AA212" s="12"/>
    </row>
    <row r="213" spans="26:27" x14ac:dyDescent="0.3">
      <c r="Z213" s="12"/>
      <c r="AA213" s="12"/>
    </row>
    <row r="214" spans="26:27" x14ac:dyDescent="0.3">
      <c r="Z214" s="12"/>
      <c r="AA214" s="12"/>
    </row>
    <row r="215" spans="26:27" x14ac:dyDescent="0.3">
      <c r="Z215" s="12"/>
      <c r="AA215" s="12"/>
    </row>
    <row r="216" spans="26:27" x14ac:dyDescent="0.3">
      <c r="Z216" s="12"/>
      <c r="AA216" s="12"/>
    </row>
    <row r="217" spans="26:27" x14ac:dyDescent="0.3">
      <c r="Z217" s="12"/>
      <c r="AA217" s="12"/>
    </row>
    <row r="218" spans="26:27" x14ac:dyDescent="0.3">
      <c r="Z218" s="12"/>
      <c r="AA218" s="12"/>
    </row>
    <row r="219" spans="26:27" x14ac:dyDescent="0.3">
      <c r="Z219" s="12"/>
      <c r="AA219" s="12"/>
    </row>
    <row r="220" spans="26:27" x14ac:dyDescent="0.3">
      <c r="Z220" s="12"/>
      <c r="AA220" s="12"/>
    </row>
    <row r="221" spans="26:27" x14ac:dyDescent="0.3">
      <c r="Z221" s="12"/>
      <c r="AA221" s="12"/>
    </row>
    <row r="222" spans="26:27" x14ac:dyDescent="0.3">
      <c r="Z222" s="12"/>
      <c r="AA222" s="12"/>
    </row>
    <row r="223" spans="26:27" x14ac:dyDescent="0.3">
      <c r="Z223" s="12"/>
      <c r="AA223" s="12"/>
    </row>
    <row r="224" spans="26:27" x14ac:dyDescent="0.3">
      <c r="Z224" s="12"/>
      <c r="AA224" s="12"/>
    </row>
    <row r="225" spans="26:27" x14ac:dyDescent="0.3">
      <c r="Z225" s="12"/>
      <c r="AA225" s="12"/>
    </row>
    <row r="226" spans="26:27" x14ac:dyDescent="0.3">
      <c r="Z226" s="12"/>
      <c r="AA226" s="12"/>
    </row>
    <row r="227" spans="26:27" x14ac:dyDescent="0.3">
      <c r="Z227" s="12"/>
      <c r="AA227" s="12"/>
    </row>
    <row r="228" spans="26:27" x14ac:dyDescent="0.3">
      <c r="Z228" s="12"/>
      <c r="AA228" s="12"/>
    </row>
    <row r="229" spans="26:27" x14ac:dyDescent="0.3">
      <c r="Z229" s="12"/>
      <c r="AA229" s="12"/>
    </row>
    <row r="230" spans="26:27" x14ac:dyDescent="0.3">
      <c r="Z230" s="12"/>
      <c r="AA230" s="12"/>
    </row>
    <row r="231" spans="26:27" x14ac:dyDescent="0.3">
      <c r="Z231" s="12"/>
      <c r="AA231" s="12"/>
    </row>
    <row r="232" spans="26:27" x14ac:dyDescent="0.3">
      <c r="Z232" s="12"/>
      <c r="AA232" s="12"/>
    </row>
    <row r="233" spans="26:27" x14ac:dyDescent="0.3">
      <c r="Z233" s="12"/>
      <c r="AA233" s="12"/>
    </row>
    <row r="234" spans="26:27" x14ac:dyDescent="0.3">
      <c r="Z234" s="12"/>
      <c r="AA234" s="12"/>
    </row>
    <row r="235" spans="26:27" x14ac:dyDescent="0.3">
      <c r="Z235" s="12"/>
      <c r="AA235" s="12"/>
    </row>
    <row r="236" spans="26:27" x14ac:dyDescent="0.3">
      <c r="Z236" s="12"/>
      <c r="AA236" s="12"/>
    </row>
    <row r="237" spans="26:27" x14ac:dyDescent="0.3">
      <c r="Z237" s="12"/>
      <c r="AA237" s="12"/>
    </row>
    <row r="238" spans="26:27" x14ac:dyDescent="0.3">
      <c r="Z238" s="12"/>
      <c r="AA238" s="12"/>
    </row>
    <row r="239" spans="26:27" x14ac:dyDescent="0.3">
      <c r="Z239" s="12"/>
      <c r="AA239" s="12"/>
    </row>
    <row r="240" spans="26:27" x14ac:dyDescent="0.3">
      <c r="Z240" s="12"/>
      <c r="AA240" s="12"/>
    </row>
    <row r="241" spans="26:27" x14ac:dyDescent="0.3">
      <c r="Z241" s="12"/>
      <c r="AA241" s="12"/>
    </row>
    <row r="242" spans="26:27" x14ac:dyDescent="0.3">
      <c r="Z242" s="12"/>
      <c r="AA242" s="12"/>
    </row>
    <row r="243" spans="26:27" x14ac:dyDescent="0.3">
      <c r="Z243" s="12"/>
      <c r="AA243" s="12"/>
    </row>
    <row r="244" spans="26:27" x14ac:dyDescent="0.3">
      <c r="Z244" s="12"/>
      <c r="AA244" s="12"/>
    </row>
    <row r="245" spans="26:27" x14ac:dyDescent="0.3">
      <c r="Z245" s="12"/>
      <c r="AA245" s="12"/>
    </row>
    <row r="246" spans="26:27" x14ac:dyDescent="0.3">
      <c r="Z246" s="12"/>
      <c r="AA246" s="12"/>
    </row>
    <row r="247" spans="26:27" x14ac:dyDescent="0.3">
      <c r="Z247" s="12"/>
      <c r="AA247" s="12"/>
    </row>
    <row r="248" spans="26:27" x14ac:dyDescent="0.3">
      <c r="Z248" s="12"/>
      <c r="AA248" s="12"/>
    </row>
    <row r="249" spans="26:27" x14ac:dyDescent="0.3">
      <c r="Z249" s="12"/>
      <c r="AA249" s="12"/>
    </row>
    <row r="250" spans="26:27" x14ac:dyDescent="0.3">
      <c r="Z250" s="12"/>
      <c r="AA250" s="12"/>
    </row>
    <row r="251" spans="26:27" x14ac:dyDescent="0.3">
      <c r="Z251" s="12"/>
      <c r="AA251" s="12"/>
    </row>
    <row r="252" spans="26:27" x14ac:dyDescent="0.3">
      <c r="Z252" s="12"/>
      <c r="AA252" s="12"/>
    </row>
    <row r="253" spans="26:27" x14ac:dyDescent="0.3">
      <c r="Z253" s="12"/>
      <c r="AA253" s="12"/>
    </row>
    <row r="254" spans="26:27" x14ac:dyDescent="0.3">
      <c r="Z254" s="12"/>
      <c r="AA254" s="12"/>
    </row>
    <row r="255" spans="26:27" x14ac:dyDescent="0.3">
      <c r="Z255" s="12"/>
      <c r="AA255" s="12"/>
    </row>
    <row r="256" spans="26:27" x14ac:dyDescent="0.3">
      <c r="Z256" s="12"/>
      <c r="AA256" s="12"/>
    </row>
    <row r="257" spans="26:27" x14ac:dyDescent="0.3">
      <c r="Z257" s="12"/>
      <c r="AA257" s="12"/>
    </row>
    <row r="258" spans="26:27" x14ac:dyDescent="0.3">
      <c r="Z258" s="12"/>
      <c r="AA258" s="12"/>
    </row>
    <row r="259" spans="26:27" x14ac:dyDescent="0.3">
      <c r="Z259" s="12"/>
      <c r="AA259" s="12"/>
    </row>
    <row r="260" spans="26:27" x14ac:dyDescent="0.3">
      <c r="Z260" s="12"/>
      <c r="AA260" s="12"/>
    </row>
    <row r="261" spans="26:27" x14ac:dyDescent="0.3">
      <c r="Z261" s="12"/>
      <c r="AA261" s="12"/>
    </row>
    <row r="262" spans="26:27" x14ac:dyDescent="0.3">
      <c r="Z262" s="12"/>
      <c r="AA262" s="12"/>
    </row>
    <row r="263" spans="26:27" x14ac:dyDescent="0.3">
      <c r="Z263" s="12"/>
      <c r="AA263" s="12"/>
    </row>
    <row r="264" spans="26:27" x14ac:dyDescent="0.3">
      <c r="Z264" s="12"/>
      <c r="AA264" s="12"/>
    </row>
    <row r="265" spans="26:27" x14ac:dyDescent="0.3">
      <c r="Z265" s="12"/>
      <c r="AA265" s="12"/>
    </row>
    <row r="266" spans="26:27" x14ac:dyDescent="0.3">
      <c r="Z266" s="12"/>
      <c r="AA266" s="12"/>
    </row>
    <row r="267" spans="26:27" x14ac:dyDescent="0.3">
      <c r="Z267" s="12"/>
      <c r="AA267" s="12"/>
    </row>
    <row r="268" spans="26:27" x14ac:dyDescent="0.3">
      <c r="Z268" s="12"/>
      <c r="AA268" s="12"/>
    </row>
    <row r="269" spans="26:27" x14ac:dyDescent="0.3">
      <c r="Z269" s="12"/>
      <c r="AA269" s="12"/>
    </row>
    <row r="270" spans="26:27" x14ac:dyDescent="0.3">
      <c r="Z270" s="12"/>
      <c r="AA270" s="12"/>
    </row>
    <row r="271" spans="26:27" x14ac:dyDescent="0.3">
      <c r="Z271" s="12"/>
      <c r="AA271" s="12"/>
    </row>
    <row r="272" spans="26:27" x14ac:dyDescent="0.3">
      <c r="Z272" s="12"/>
      <c r="AA272" s="12"/>
    </row>
    <row r="273" spans="26:27" x14ac:dyDescent="0.3">
      <c r="Z273" s="12"/>
      <c r="AA273" s="12"/>
    </row>
    <row r="274" spans="26:27" x14ac:dyDescent="0.3">
      <c r="Z274" s="12"/>
      <c r="AA274" s="12"/>
    </row>
    <row r="275" spans="26:27" x14ac:dyDescent="0.3">
      <c r="Z275" s="12"/>
      <c r="AA275" s="12"/>
    </row>
    <row r="276" spans="26:27" x14ac:dyDescent="0.3">
      <c r="Z276" s="12"/>
      <c r="AA276" s="12"/>
    </row>
    <row r="277" spans="26:27" x14ac:dyDescent="0.3">
      <c r="Z277" s="12"/>
      <c r="AA277" s="12"/>
    </row>
    <row r="278" spans="26:27" x14ac:dyDescent="0.3">
      <c r="Z278" s="12"/>
      <c r="AA278" s="12"/>
    </row>
    <row r="279" spans="26:27" x14ac:dyDescent="0.3">
      <c r="Z279" s="12"/>
      <c r="AA279" s="12"/>
    </row>
    <row r="280" spans="26:27" x14ac:dyDescent="0.3">
      <c r="Z280" s="12"/>
      <c r="AA280" s="12"/>
    </row>
    <row r="281" spans="26:27" x14ac:dyDescent="0.3">
      <c r="Z281" s="12"/>
      <c r="AA281" s="12"/>
    </row>
    <row r="282" spans="26:27" x14ac:dyDescent="0.3">
      <c r="Z282" s="12"/>
      <c r="AA282" s="12"/>
    </row>
    <row r="283" spans="26:27" x14ac:dyDescent="0.3">
      <c r="Z283" s="12"/>
      <c r="AA283" s="12"/>
    </row>
    <row r="284" spans="26:27" x14ac:dyDescent="0.3">
      <c r="Z284" s="12"/>
      <c r="AA284" s="12"/>
    </row>
    <row r="285" spans="26:27" x14ac:dyDescent="0.3">
      <c r="Z285" s="12"/>
      <c r="AA285" s="12"/>
    </row>
    <row r="286" spans="26:27" x14ac:dyDescent="0.3">
      <c r="Z286" s="12"/>
      <c r="AA286" s="12"/>
    </row>
    <row r="287" spans="26:27" x14ac:dyDescent="0.3">
      <c r="Z287" s="12"/>
      <c r="AA287" s="12"/>
    </row>
    <row r="288" spans="26:27" x14ac:dyDescent="0.3">
      <c r="Z288" s="12"/>
      <c r="AA288" s="12"/>
    </row>
    <row r="289" spans="26:27" x14ac:dyDescent="0.3">
      <c r="Z289" s="12"/>
      <c r="AA289" s="12"/>
    </row>
    <row r="290" spans="26:27" x14ac:dyDescent="0.3">
      <c r="Z290" s="12"/>
      <c r="AA290" s="12"/>
    </row>
    <row r="291" spans="26:27" x14ac:dyDescent="0.3">
      <c r="Z291" s="12"/>
      <c r="AA291" s="12"/>
    </row>
    <row r="292" spans="26:27" x14ac:dyDescent="0.3">
      <c r="Z292" s="12"/>
      <c r="AA292" s="12"/>
    </row>
    <row r="293" spans="26:27" x14ac:dyDescent="0.3">
      <c r="Z293" s="12"/>
      <c r="AA293" s="12"/>
    </row>
    <row r="294" spans="26:27" x14ac:dyDescent="0.3">
      <c r="Z294" s="12"/>
      <c r="AA294" s="12"/>
    </row>
    <row r="295" spans="26:27" x14ac:dyDescent="0.3">
      <c r="Z295" s="12"/>
      <c r="AA295" s="12"/>
    </row>
    <row r="296" spans="26:27" x14ac:dyDescent="0.3">
      <c r="Z296" s="12"/>
      <c r="AA296" s="12"/>
    </row>
    <row r="297" spans="26:27" x14ac:dyDescent="0.3">
      <c r="Z297" s="12"/>
      <c r="AA297" s="12"/>
    </row>
    <row r="298" spans="26:27" x14ac:dyDescent="0.3">
      <c r="Z298" s="12"/>
      <c r="AA298" s="12"/>
    </row>
    <row r="299" spans="26:27" x14ac:dyDescent="0.3">
      <c r="Z299" s="12"/>
      <c r="AA299" s="12"/>
    </row>
    <row r="300" spans="26:27" x14ac:dyDescent="0.3">
      <c r="Z300" s="12"/>
      <c r="AA300" s="12"/>
    </row>
    <row r="301" spans="26:27" x14ac:dyDescent="0.3">
      <c r="Z301" s="12"/>
      <c r="AA301" s="12"/>
    </row>
    <row r="302" spans="26:27" x14ac:dyDescent="0.3">
      <c r="Z302" s="12"/>
      <c r="AA302" s="12"/>
    </row>
    <row r="303" spans="26:27" x14ac:dyDescent="0.3">
      <c r="Z303" s="12"/>
      <c r="AA303" s="12"/>
    </row>
    <row r="304" spans="26:27" x14ac:dyDescent="0.3">
      <c r="Z304" s="12"/>
      <c r="AA304" s="12"/>
    </row>
    <row r="305" spans="26:27" x14ac:dyDescent="0.3">
      <c r="Z305" s="12"/>
      <c r="AA305" s="12"/>
    </row>
    <row r="306" spans="26:27" x14ac:dyDescent="0.3">
      <c r="Z306" s="12"/>
      <c r="AA306" s="12"/>
    </row>
    <row r="307" spans="26:27" x14ac:dyDescent="0.3">
      <c r="Z307" s="12"/>
      <c r="AA307" s="12"/>
    </row>
    <row r="308" spans="26:27" x14ac:dyDescent="0.3">
      <c r="Z308" s="12"/>
      <c r="AA308" s="12"/>
    </row>
    <row r="309" spans="26:27" x14ac:dyDescent="0.3">
      <c r="Z309" s="12"/>
      <c r="AA309" s="12"/>
    </row>
    <row r="310" spans="26:27" x14ac:dyDescent="0.3">
      <c r="Z310" s="12"/>
      <c r="AA310" s="12"/>
    </row>
    <row r="311" spans="26:27" x14ac:dyDescent="0.3">
      <c r="Z311" s="12"/>
      <c r="AA311" s="12"/>
    </row>
    <row r="312" spans="26:27" x14ac:dyDescent="0.3">
      <c r="Z312" s="12"/>
      <c r="AA312" s="12"/>
    </row>
    <row r="313" spans="26:27" x14ac:dyDescent="0.3">
      <c r="Z313" s="12"/>
      <c r="AA313" s="12"/>
    </row>
    <row r="314" spans="26:27" x14ac:dyDescent="0.3">
      <c r="Z314" s="12"/>
      <c r="AA314" s="12"/>
    </row>
    <row r="315" spans="26:27" x14ac:dyDescent="0.3">
      <c r="Z315" s="12"/>
      <c r="AA315" s="12"/>
    </row>
    <row r="316" spans="26:27" x14ac:dyDescent="0.3">
      <c r="Z316" s="12"/>
      <c r="AA316" s="12"/>
    </row>
    <row r="317" spans="26:27" x14ac:dyDescent="0.3">
      <c r="Z317" s="12"/>
      <c r="AA317" s="12"/>
    </row>
    <row r="318" spans="26:27" x14ac:dyDescent="0.3">
      <c r="Z318" s="12"/>
      <c r="AA318" s="12"/>
    </row>
    <row r="319" spans="26:27" x14ac:dyDescent="0.3">
      <c r="Z319" s="12"/>
      <c r="AA319" s="12"/>
    </row>
    <row r="320" spans="26:27" x14ac:dyDescent="0.3">
      <c r="Z320" s="12"/>
      <c r="AA320" s="12"/>
    </row>
    <row r="321" spans="26:27" x14ac:dyDescent="0.3">
      <c r="Z321" s="12"/>
      <c r="AA321" s="12"/>
    </row>
    <row r="322" spans="26:27" x14ac:dyDescent="0.3">
      <c r="Z322" s="12"/>
      <c r="AA322" s="12"/>
    </row>
    <row r="323" spans="26:27" x14ac:dyDescent="0.3">
      <c r="Z323" s="12"/>
      <c r="AA323" s="12"/>
    </row>
    <row r="324" spans="26:27" x14ac:dyDescent="0.3">
      <c r="Z324" s="12"/>
      <c r="AA324" s="12"/>
    </row>
    <row r="325" spans="26:27" x14ac:dyDescent="0.3">
      <c r="Z325" s="12"/>
      <c r="AA325" s="12"/>
    </row>
    <row r="326" spans="26:27" x14ac:dyDescent="0.3">
      <c r="Z326" s="12"/>
      <c r="AA326" s="12"/>
    </row>
    <row r="327" spans="26:27" x14ac:dyDescent="0.3">
      <c r="Z327" s="12"/>
      <c r="AA327" s="12"/>
    </row>
    <row r="328" spans="26:27" x14ac:dyDescent="0.3">
      <c r="Z328" s="12"/>
      <c r="AA328" s="12"/>
    </row>
    <row r="329" spans="26:27" x14ac:dyDescent="0.3">
      <c r="Z329" s="12"/>
      <c r="AA329" s="12"/>
    </row>
    <row r="330" spans="26:27" x14ac:dyDescent="0.3">
      <c r="Z330" s="12"/>
      <c r="AA330" s="12"/>
    </row>
    <row r="331" spans="26:27" x14ac:dyDescent="0.3">
      <c r="Z331" s="12"/>
      <c r="AA331" s="12"/>
    </row>
    <row r="332" spans="26:27" x14ac:dyDescent="0.3">
      <c r="Z332" s="12"/>
      <c r="AA332" s="12"/>
    </row>
    <row r="333" spans="26:27" x14ac:dyDescent="0.3">
      <c r="Z333" s="12"/>
      <c r="AA333" s="12"/>
    </row>
    <row r="334" spans="26:27" x14ac:dyDescent="0.3">
      <c r="Z334" s="12"/>
      <c r="AA334" s="12"/>
    </row>
    <row r="335" spans="26:27" x14ac:dyDescent="0.3">
      <c r="Z335" s="12"/>
      <c r="AA335" s="12"/>
    </row>
    <row r="336" spans="26:27" x14ac:dyDescent="0.3">
      <c r="Z336" s="12"/>
      <c r="AA336" s="12"/>
    </row>
    <row r="337" spans="26:27" x14ac:dyDescent="0.3">
      <c r="Z337" s="12"/>
      <c r="AA337" s="12"/>
    </row>
    <row r="338" spans="26:27" x14ac:dyDescent="0.3">
      <c r="Z338" s="12"/>
      <c r="AA338" s="12"/>
    </row>
    <row r="339" spans="26:27" x14ac:dyDescent="0.3">
      <c r="Z339" s="12"/>
      <c r="AA339" s="12"/>
    </row>
    <row r="340" spans="26:27" x14ac:dyDescent="0.3">
      <c r="Z340" s="12"/>
      <c r="AA340" s="12"/>
    </row>
    <row r="341" spans="26:27" x14ac:dyDescent="0.3">
      <c r="Z341" s="12"/>
      <c r="AA341" s="12"/>
    </row>
    <row r="342" spans="26:27" x14ac:dyDescent="0.3">
      <c r="Z342" s="12"/>
      <c r="AA342" s="12"/>
    </row>
    <row r="343" spans="26:27" x14ac:dyDescent="0.3">
      <c r="Z343" s="12"/>
      <c r="AA343" s="12"/>
    </row>
    <row r="344" spans="26:27" x14ac:dyDescent="0.3">
      <c r="Z344" s="12"/>
      <c r="AA344" s="12"/>
    </row>
    <row r="345" spans="26:27" x14ac:dyDescent="0.3">
      <c r="Z345" s="12"/>
      <c r="AA345" s="12"/>
    </row>
    <row r="346" spans="26:27" x14ac:dyDescent="0.3">
      <c r="Z346" s="12"/>
      <c r="AA346" s="12"/>
    </row>
    <row r="347" spans="26:27" x14ac:dyDescent="0.3">
      <c r="Z347" s="12"/>
      <c r="AA347" s="12"/>
    </row>
    <row r="348" spans="26:27" x14ac:dyDescent="0.3">
      <c r="Z348" s="12"/>
      <c r="AA348" s="12"/>
    </row>
    <row r="349" spans="26:27" x14ac:dyDescent="0.3">
      <c r="Z349" s="12"/>
      <c r="AA349" s="12"/>
    </row>
    <row r="350" spans="26:27" x14ac:dyDescent="0.3">
      <c r="Z350" s="12"/>
      <c r="AA350" s="12"/>
    </row>
    <row r="351" spans="26:27" x14ac:dyDescent="0.3">
      <c r="Z351" s="12"/>
      <c r="AA351" s="12"/>
    </row>
    <row r="352" spans="26:27" x14ac:dyDescent="0.3">
      <c r="Z352" s="12"/>
      <c r="AA352" s="12"/>
    </row>
    <row r="353" spans="26:27" x14ac:dyDescent="0.3">
      <c r="Z353" s="12"/>
      <c r="AA353" s="12"/>
    </row>
    <row r="354" spans="26:27" x14ac:dyDescent="0.3">
      <c r="Z354" s="12"/>
      <c r="AA354" s="12"/>
    </row>
    <row r="355" spans="26:27" x14ac:dyDescent="0.3">
      <c r="Z355" s="12"/>
      <c r="AA355" s="12"/>
    </row>
    <row r="356" spans="26:27" x14ac:dyDescent="0.3">
      <c r="Z356" s="12"/>
      <c r="AA356" s="12"/>
    </row>
    <row r="357" spans="26:27" x14ac:dyDescent="0.3">
      <c r="Z357" s="12"/>
      <c r="AA357" s="12"/>
    </row>
    <row r="358" spans="26:27" x14ac:dyDescent="0.3">
      <c r="Z358" s="12"/>
      <c r="AA358" s="12"/>
    </row>
    <row r="359" spans="26:27" x14ac:dyDescent="0.3">
      <c r="Z359" s="12"/>
      <c r="AA359" s="12"/>
    </row>
    <row r="360" spans="26:27" x14ac:dyDescent="0.3">
      <c r="Z360" s="12"/>
      <c r="AA360" s="12"/>
    </row>
    <row r="361" spans="26:27" x14ac:dyDescent="0.3">
      <c r="Z361" s="12"/>
      <c r="AA361" s="12"/>
    </row>
    <row r="362" spans="26:27" x14ac:dyDescent="0.3">
      <c r="Z362" s="12"/>
      <c r="AA362" s="12"/>
    </row>
    <row r="363" spans="26:27" x14ac:dyDescent="0.3">
      <c r="Z363" s="12"/>
      <c r="AA363" s="12"/>
    </row>
    <row r="364" spans="26:27" x14ac:dyDescent="0.3">
      <c r="Z364" s="12"/>
      <c r="AA364" s="12"/>
    </row>
    <row r="365" spans="26:27" x14ac:dyDescent="0.3">
      <c r="Z365" s="12"/>
      <c r="AA365" s="12"/>
    </row>
    <row r="366" spans="26:27" x14ac:dyDescent="0.3">
      <c r="Z366" s="12"/>
      <c r="AA366" s="12"/>
    </row>
    <row r="367" spans="26:27" x14ac:dyDescent="0.3">
      <c r="Z367" s="12"/>
      <c r="AA367" s="12"/>
    </row>
    <row r="368" spans="26:27" x14ac:dyDescent="0.3">
      <c r="Z368" s="12"/>
      <c r="AA368" s="12"/>
    </row>
    <row r="369" spans="26:27" x14ac:dyDescent="0.3">
      <c r="Z369" s="12"/>
      <c r="AA369" s="12"/>
    </row>
    <row r="370" spans="26:27" x14ac:dyDescent="0.3">
      <c r="Z370" s="12"/>
      <c r="AA370" s="12"/>
    </row>
    <row r="371" spans="26:27" x14ac:dyDescent="0.3">
      <c r="Z371" s="12"/>
      <c r="AA371" s="12"/>
    </row>
    <row r="372" spans="26:27" x14ac:dyDescent="0.3">
      <c r="Z372" s="12"/>
      <c r="AA372" s="12"/>
    </row>
    <row r="373" spans="26:27" x14ac:dyDescent="0.3">
      <c r="Z373" s="12"/>
      <c r="AA373" s="12"/>
    </row>
    <row r="374" spans="26:27" x14ac:dyDescent="0.3">
      <c r="Z374" s="12"/>
      <c r="AA374" s="12"/>
    </row>
    <row r="375" spans="26:27" x14ac:dyDescent="0.3">
      <c r="Z375" s="12"/>
      <c r="AA375" s="12"/>
    </row>
    <row r="376" spans="26:27" x14ac:dyDescent="0.3">
      <c r="Z376" s="12"/>
      <c r="AA376" s="12"/>
    </row>
    <row r="377" spans="26:27" x14ac:dyDescent="0.3">
      <c r="Z377" s="12"/>
      <c r="AA377" s="12"/>
    </row>
    <row r="378" spans="26:27" x14ac:dyDescent="0.3">
      <c r="Z378" s="12"/>
      <c r="AA378" s="12"/>
    </row>
    <row r="379" spans="26:27" x14ac:dyDescent="0.3">
      <c r="Z379" s="12"/>
      <c r="AA379" s="12"/>
    </row>
    <row r="380" spans="26:27" x14ac:dyDescent="0.3">
      <c r="Z380" s="12"/>
      <c r="AA380" s="12"/>
    </row>
    <row r="381" spans="26:27" x14ac:dyDescent="0.3">
      <c r="Z381" s="12"/>
      <c r="AA381" s="12"/>
    </row>
    <row r="382" spans="26:27" x14ac:dyDescent="0.3">
      <c r="Z382" s="12"/>
      <c r="AA382" s="12"/>
    </row>
    <row r="383" spans="26:27" x14ac:dyDescent="0.3">
      <c r="Z383" s="12"/>
      <c r="AA383" s="12"/>
    </row>
    <row r="384" spans="26:27" x14ac:dyDescent="0.3">
      <c r="Z384" s="12"/>
      <c r="AA384" s="12"/>
    </row>
    <row r="385" spans="26:27" x14ac:dyDescent="0.3">
      <c r="Z385" s="12"/>
      <c r="AA385" s="12"/>
    </row>
    <row r="386" spans="26:27" x14ac:dyDescent="0.3">
      <c r="Z386" s="12"/>
      <c r="AA386" s="12"/>
    </row>
    <row r="387" spans="26:27" x14ac:dyDescent="0.3">
      <c r="Z387" s="12"/>
      <c r="AA387" s="12"/>
    </row>
    <row r="388" spans="26:27" x14ac:dyDescent="0.3">
      <c r="Z388" s="12"/>
      <c r="AA388" s="12"/>
    </row>
    <row r="389" spans="26:27" x14ac:dyDescent="0.3">
      <c r="Z389" s="12"/>
      <c r="AA389" s="12"/>
    </row>
    <row r="390" spans="26:27" x14ac:dyDescent="0.3">
      <c r="Z390" s="12"/>
      <c r="AA390" s="12"/>
    </row>
    <row r="391" spans="26:27" x14ac:dyDescent="0.3">
      <c r="Z391" s="12"/>
      <c r="AA391" s="12"/>
    </row>
    <row r="392" spans="26:27" x14ac:dyDescent="0.3">
      <c r="Z392" s="12"/>
      <c r="AA392" s="12"/>
    </row>
    <row r="393" spans="26:27" x14ac:dyDescent="0.3">
      <c r="Z393" s="12"/>
      <c r="AA393" s="12"/>
    </row>
    <row r="394" spans="26:27" x14ac:dyDescent="0.3">
      <c r="Z394" s="12"/>
      <c r="AA394" s="12"/>
    </row>
    <row r="395" spans="26:27" x14ac:dyDescent="0.3">
      <c r="Z395" s="12"/>
      <c r="AA395" s="12"/>
    </row>
    <row r="396" spans="26:27" x14ac:dyDescent="0.3">
      <c r="Z396" s="12"/>
      <c r="AA396" s="12"/>
    </row>
    <row r="397" spans="26:27" x14ac:dyDescent="0.3">
      <c r="Z397" s="12"/>
      <c r="AA397" s="12"/>
    </row>
    <row r="398" spans="26:27" x14ac:dyDescent="0.3">
      <c r="Z398" s="12"/>
      <c r="AA398" s="12"/>
    </row>
    <row r="399" spans="26:27" x14ac:dyDescent="0.3">
      <c r="Z399" s="12"/>
      <c r="AA399" s="12"/>
    </row>
    <row r="400" spans="26:27" x14ac:dyDescent="0.3">
      <c r="Z400" s="12"/>
      <c r="AA400" s="12"/>
    </row>
    <row r="401" spans="26:27" x14ac:dyDescent="0.3">
      <c r="Z401" s="12"/>
      <c r="AA401" s="12"/>
    </row>
    <row r="402" spans="26:27" x14ac:dyDescent="0.3">
      <c r="Z402" s="12"/>
      <c r="AA402" s="12"/>
    </row>
    <row r="403" spans="26:27" x14ac:dyDescent="0.3">
      <c r="Z403" s="12"/>
      <c r="AA403" s="12"/>
    </row>
    <row r="404" spans="26:27" x14ac:dyDescent="0.3">
      <c r="Z404" s="12"/>
      <c r="AA404" s="12"/>
    </row>
    <row r="405" spans="26:27" x14ac:dyDescent="0.3">
      <c r="Z405" s="12"/>
      <c r="AA405" s="12"/>
    </row>
    <row r="406" spans="26:27" x14ac:dyDescent="0.3">
      <c r="Z406" s="12"/>
      <c r="AA406" s="12"/>
    </row>
    <row r="407" spans="26:27" x14ac:dyDescent="0.3">
      <c r="Z407" s="12"/>
      <c r="AA407" s="12"/>
    </row>
    <row r="408" spans="26:27" x14ac:dyDescent="0.3">
      <c r="Z408" s="12"/>
      <c r="AA408" s="12"/>
    </row>
    <row r="409" spans="26:27" x14ac:dyDescent="0.3">
      <c r="Z409" s="12"/>
      <c r="AA409" s="12"/>
    </row>
    <row r="410" spans="26:27" x14ac:dyDescent="0.3">
      <c r="Z410" s="12"/>
      <c r="AA410" s="12"/>
    </row>
    <row r="411" spans="26:27" x14ac:dyDescent="0.3">
      <c r="Z411" s="12"/>
      <c r="AA411" s="12"/>
    </row>
    <row r="412" spans="26:27" x14ac:dyDescent="0.3">
      <c r="Z412" s="12"/>
      <c r="AA412" s="12"/>
    </row>
    <row r="413" spans="26:27" x14ac:dyDescent="0.3">
      <c r="Z413" s="12"/>
      <c r="AA413" s="12"/>
    </row>
    <row r="414" spans="26:27" x14ac:dyDescent="0.3">
      <c r="Z414" s="12"/>
      <c r="AA414" s="12"/>
    </row>
    <row r="415" spans="26:27" x14ac:dyDescent="0.3">
      <c r="Z415" s="12"/>
      <c r="AA415" s="12"/>
    </row>
    <row r="416" spans="26:27" x14ac:dyDescent="0.3">
      <c r="Z416" s="12"/>
      <c r="AA416" s="12"/>
    </row>
    <row r="417" spans="26:27" x14ac:dyDescent="0.3">
      <c r="Z417" s="12"/>
      <c r="AA417" s="12"/>
    </row>
    <row r="418" spans="26:27" x14ac:dyDescent="0.3">
      <c r="Z418" s="12"/>
      <c r="AA418" s="12"/>
    </row>
    <row r="419" spans="26:27" x14ac:dyDescent="0.3">
      <c r="Z419" s="12"/>
      <c r="AA419" s="12"/>
    </row>
    <row r="420" spans="26:27" x14ac:dyDescent="0.3">
      <c r="Z420" s="12"/>
      <c r="AA420" s="12"/>
    </row>
    <row r="421" spans="26:27" x14ac:dyDescent="0.3">
      <c r="Z421" s="12"/>
      <c r="AA421" s="12"/>
    </row>
    <row r="422" spans="26:27" x14ac:dyDescent="0.3">
      <c r="Z422" s="12"/>
      <c r="AA422" s="12"/>
    </row>
    <row r="423" spans="26:27" x14ac:dyDescent="0.3">
      <c r="Z423" s="12"/>
      <c r="AA423" s="12"/>
    </row>
    <row r="424" spans="26:27" x14ac:dyDescent="0.3">
      <c r="Z424" s="12"/>
      <c r="AA424" s="12"/>
    </row>
    <row r="425" spans="26:27" x14ac:dyDescent="0.3">
      <c r="Z425" s="12"/>
      <c r="AA425" s="12"/>
    </row>
    <row r="426" spans="26:27" x14ac:dyDescent="0.3">
      <c r="Z426" s="12"/>
      <c r="AA426" s="12"/>
    </row>
    <row r="427" spans="26:27" x14ac:dyDescent="0.3">
      <c r="Z427" s="12"/>
      <c r="AA427" s="12"/>
    </row>
    <row r="428" spans="26:27" x14ac:dyDescent="0.3">
      <c r="Z428" s="12"/>
      <c r="AA428" s="12"/>
    </row>
    <row r="429" spans="26:27" x14ac:dyDescent="0.3">
      <c r="Z429" s="12"/>
      <c r="AA429" s="12"/>
    </row>
    <row r="430" spans="26:27" x14ac:dyDescent="0.3">
      <c r="Z430" s="12"/>
      <c r="AA430" s="12"/>
    </row>
    <row r="431" spans="26:27" x14ac:dyDescent="0.3">
      <c r="Z431" s="12"/>
      <c r="AA431" s="12"/>
    </row>
    <row r="432" spans="26:27" x14ac:dyDescent="0.3">
      <c r="Z432" s="12"/>
      <c r="AA432" s="12"/>
    </row>
    <row r="433" spans="26:27" x14ac:dyDescent="0.3">
      <c r="Z433" s="12"/>
      <c r="AA433" s="12"/>
    </row>
    <row r="434" spans="26:27" x14ac:dyDescent="0.3">
      <c r="Z434" s="12"/>
      <c r="AA434" s="12"/>
    </row>
    <row r="435" spans="26:27" x14ac:dyDescent="0.3">
      <c r="Z435" s="12"/>
      <c r="AA435" s="12"/>
    </row>
    <row r="436" spans="26:27" x14ac:dyDescent="0.3">
      <c r="Z436" s="12"/>
      <c r="AA436" s="12"/>
    </row>
    <row r="437" spans="26:27" x14ac:dyDescent="0.3">
      <c r="Z437" s="12"/>
      <c r="AA437" s="12"/>
    </row>
    <row r="438" spans="26:27" x14ac:dyDescent="0.3">
      <c r="Z438" s="12"/>
      <c r="AA438" s="12"/>
    </row>
    <row r="439" spans="26:27" x14ac:dyDescent="0.3">
      <c r="Z439" s="12"/>
      <c r="AA439" s="12"/>
    </row>
    <row r="440" spans="26:27" x14ac:dyDescent="0.3">
      <c r="Z440" s="12"/>
      <c r="AA440" s="12"/>
    </row>
    <row r="441" spans="26:27" x14ac:dyDescent="0.3">
      <c r="Z441" s="12"/>
      <c r="AA441" s="12"/>
    </row>
    <row r="442" spans="26:27" x14ac:dyDescent="0.3">
      <c r="Z442" s="12"/>
      <c r="AA442" s="12"/>
    </row>
    <row r="443" spans="26:27" x14ac:dyDescent="0.3">
      <c r="Z443" s="12"/>
      <c r="AA443" s="12"/>
    </row>
    <row r="444" spans="26:27" x14ac:dyDescent="0.3">
      <c r="Z444" s="12"/>
      <c r="AA444" s="12"/>
    </row>
    <row r="445" spans="26:27" x14ac:dyDescent="0.3">
      <c r="Z445" s="12"/>
      <c r="AA445" s="12"/>
    </row>
    <row r="446" spans="26:27" x14ac:dyDescent="0.3">
      <c r="Z446" s="12"/>
      <c r="AA446" s="12"/>
    </row>
    <row r="447" spans="26:27" x14ac:dyDescent="0.3">
      <c r="Z447" s="12"/>
      <c r="AA447" s="12"/>
    </row>
    <row r="448" spans="26:27" x14ac:dyDescent="0.3">
      <c r="Z448" s="12"/>
      <c r="AA448" s="12"/>
    </row>
    <row r="449" spans="26:27" x14ac:dyDescent="0.3">
      <c r="Z449" s="12"/>
      <c r="AA449" s="12"/>
    </row>
    <row r="450" spans="26:27" x14ac:dyDescent="0.3">
      <c r="Z450" s="12"/>
      <c r="AA450" s="12"/>
    </row>
    <row r="451" spans="26:27" x14ac:dyDescent="0.3">
      <c r="Z451" s="12"/>
      <c r="AA451" s="12"/>
    </row>
    <row r="452" spans="26:27" x14ac:dyDescent="0.3">
      <c r="Z452" s="12"/>
      <c r="AA452" s="12"/>
    </row>
    <row r="453" spans="26:27" x14ac:dyDescent="0.3">
      <c r="Z453" s="12"/>
      <c r="AA453" s="12"/>
    </row>
    <row r="454" spans="26:27" x14ac:dyDescent="0.3">
      <c r="Z454" s="12"/>
      <c r="AA454" s="12"/>
    </row>
    <row r="455" spans="26:27" x14ac:dyDescent="0.3">
      <c r="Z455" s="12"/>
      <c r="AA455" s="12"/>
    </row>
    <row r="456" spans="26:27" x14ac:dyDescent="0.3">
      <c r="Z456" s="12"/>
      <c r="AA456" s="12"/>
    </row>
    <row r="457" spans="26:27" x14ac:dyDescent="0.3">
      <c r="Z457" s="12"/>
      <c r="AA457" s="12"/>
    </row>
    <row r="458" spans="26:27" x14ac:dyDescent="0.3">
      <c r="Z458" s="12"/>
      <c r="AA458" s="12"/>
    </row>
    <row r="459" spans="26:27" x14ac:dyDescent="0.3">
      <c r="Z459" s="12"/>
      <c r="AA459" s="12"/>
    </row>
    <row r="460" spans="26:27" x14ac:dyDescent="0.3">
      <c r="Z460" s="12"/>
      <c r="AA460" s="12"/>
    </row>
    <row r="461" spans="26:27" x14ac:dyDescent="0.3">
      <c r="Z461" s="12"/>
      <c r="AA461" s="12"/>
    </row>
    <row r="462" spans="26:27" x14ac:dyDescent="0.3">
      <c r="Z462" s="12"/>
      <c r="AA462" s="12"/>
    </row>
    <row r="463" spans="26:27" x14ac:dyDescent="0.3">
      <c r="Z463" s="12"/>
      <c r="AA463" s="12"/>
    </row>
    <row r="464" spans="26:27" x14ac:dyDescent="0.3">
      <c r="Z464" s="12"/>
      <c r="AA464" s="12"/>
    </row>
    <row r="465" spans="26:27" x14ac:dyDescent="0.3">
      <c r="Z465" s="12"/>
      <c r="AA465" s="12"/>
    </row>
    <row r="466" spans="26:27" x14ac:dyDescent="0.3">
      <c r="Z466" s="12"/>
      <c r="AA466" s="12"/>
    </row>
    <row r="467" spans="26:27" x14ac:dyDescent="0.3">
      <c r="Z467" s="12"/>
      <c r="AA467" s="12"/>
    </row>
    <row r="468" spans="26:27" x14ac:dyDescent="0.3">
      <c r="Z468" s="12"/>
      <c r="AA468" s="12"/>
    </row>
    <row r="469" spans="26:27" x14ac:dyDescent="0.3">
      <c r="Z469" s="12"/>
      <c r="AA469" s="12"/>
    </row>
    <row r="470" spans="26:27" x14ac:dyDescent="0.3">
      <c r="Z470" s="12"/>
      <c r="AA470" s="12"/>
    </row>
    <row r="471" spans="26:27" x14ac:dyDescent="0.3">
      <c r="Z471" s="12"/>
      <c r="AA471" s="12"/>
    </row>
    <row r="472" spans="26:27" x14ac:dyDescent="0.3">
      <c r="Z472" s="12"/>
      <c r="AA472" s="12"/>
    </row>
    <row r="473" spans="26:27" x14ac:dyDescent="0.3">
      <c r="Z473" s="12"/>
      <c r="AA473" s="12"/>
    </row>
    <row r="474" spans="26:27" x14ac:dyDescent="0.3">
      <c r="Z474" s="12"/>
      <c r="AA474" s="12"/>
    </row>
    <row r="475" spans="26:27" x14ac:dyDescent="0.3">
      <c r="Z475" s="12"/>
      <c r="AA475" s="12"/>
    </row>
    <row r="476" spans="26:27" x14ac:dyDescent="0.3">
      <c r="Z476" s="12"/>
      <c r="AA476" s="12"/>
    </row>
    <row r="477" spans="26:27" x14ac:dyDescent="0.3">
      <c r="Z477" s="12"/>
      <c r="AA477" s="12"/>
    </row>
    <row r="478" spans="26:27" x14ac:dyDescent="0.3">
      <c r="Z478" s="12"/>
      <c r="AA478" s="12"/>
    </row>
    <row r="479" spans="26:27" x14ac:dyDescent="0.3">
      <c r="Z479" s="12"/>
      <c r="AA479" s="12"/>
    </row>
    <row r="480" spans="26:27" x14ac:dyDescent="0.3">
      <c r="Z480" s="12"/>
      <c r="AA480" s="12"/>
    </row>
    <row r="481" spans="26:27" x14ac:dyDescent="0.3">
      <c r="Z481" s="12"/>
      <c r="AA481" s="12"/>
    </row>
    <row r="482" spans="26:27" x14ac:dyDescent="0.3">
      <c r="Z482" s="12"/>
      <c r="AA482" s="12"/>
    </row>
    <row r="483" spans="26:27" x14ac:dyDescent="0.3">
      <c r="Z483" s="12"/>
      <c r="AA483" s="12"/>
    </row>
    <row r="484" spans="26:27" x14ac:dyDescent="0.3">
      <c r="Z484" s="12"/>
      <c r="AA484" s="12"/>
    </row>
    <row r="485" spans="26:27" x14ac:dyDescent="0.3">
      <c r="Z485" s="12"/>
      <c r="AA485" s="12"/>
    </row>
    <row r="486" spans="26:27" x14ac:dyDescent="0.3">
      <c r="Z486" s="12"/>
      <c r="AA486" s="12"/>
    </row>
    <row r="487" spans="26:27" x14ac:dyDescent="0.3">
      <c r="Z487" s="12"/>
      <c r="AA487" s="12"/>
    </row>
    <row r="488" spans="26:27" x14ac:dyDescent="0.3">
      <c r="Z488" s="12"/>
      <c r="AA488" s="12"/>
    </row>
    <row r="489" spans="26:27" x14ac:dyDescent="0.3">
      <c r="Z489" s="12"/>
      <c r="AA489" s="12"/>
    </row>
    <row r="490" spans="26:27" x14ac:dyDescent="0.3">
      <c r="Z490" s="12"/>
      <c r="AA490" s="12"/>
    </row>
    <row r="491" spans="26:27" x14ac:dyDescent="0.3">
      <c r="Z491" s="12"/>
      <c r="AA491" s="12"/>
    </row>
    <row r="492" spans="26:27" x14ac:dyDescent="0.3">
      <c r="Z492" s="12"/>
      <c r="AA492" s="12"/>
    </row>
    <row r="493" spans="26:27" x14ac:dyDescent="0.3">
      <c r="Z493" s="12"/>
      <c r="AA493" s="12"/>
    </row>
    <row r="494" spans="26:27" x14ac:dyDescent="0.3">
      <c r="Z494" s="12"/>
      <c r="AA494" s="12"/>
    </row>
    <row r="495" spans="26:27" x14ac:dyDescent="0.3">
      <c r="Z495" s="12"/>
      <c r="AA495" s="12"/>
    </row>
    <row r="496" spans="26:27" x14ac:dyDescent="0.3">
      <c r="Z496" s="12"/>
      <c r="AA496" s="12"/>
    </row>
    <row r="497" spans="26:27" x14ac:dyDescent="0.3">
      <c r="Z497" s="12"/>
      <c r="AA497" s="12"/>
    </row>
    <row r="498" spans="26:27" x14ac:dyDescent="0.3">
      <c r="Z498" s="12"/>
      <c r="AA498" s="12"/>
    </row>
    <row r="499" spans="26:27" x14ac:dyDescent="0.3">
      <c r="Z499" s="12"/>
      <c r="AA499" s="12"/>
    </row>
    <row r="500" spans="26:27" x14ac:dyDescent="0.3">
      <c r="Z500" s="12"/>
      <c r="AA500" s="12"/>
    </row>
    <row r="501" spans="26:27" x14ac:dyDescent="0.3">
      <c r="Z501" s="12"/>
      <c r="AA501" s="12"/>
    </row>
    <row r="502" spans="26:27" x14ac:dyDescent="0.3">
      <c r="Z502" s="12"/>
      <c r="AA502" s="12"/>
    </row>
    <row r="503" spans="26:27" x14ac:dyDescent="0.3">
      <c r="Z503" s="12"/>
      <c r="AA503" s="12"/>
    </row>
    <row r="504" spans="26:27" x14ac:dyDescent="0.3">
      <c r="Z504" s="12"/>
      <c r="AA504" s="12"/>
    </row>
    <row r="505" spans="26:27" x14ac:dyDescent="0.3">
      <c r="Z505" s="12"/>
      <c r="AA505" s="12"/>
    </row>
    <row r="506" spans="26:27" x14ac:dyDescent="0.3">
      <c r="Z506" s="12"/>
      <c r="AA506" s="12"/>
    </row>
    <row r="507" spans="26:27" x14ac:dyDescent="0.3">
      <c r="Z507" s="12"/>
      <c r="AA507" s="12"/>
    </row>
    <row r="508" spans="26:27" x14ac:dyDescent="0.3">
      <c r="Z508" s="12"/>
      <c r="AA508" s="12"/>
    </row>
    <row r="509" spans="26:27" x14ac:dyDescent="0.3">
      <c r="Z509" s="12"/>
      <c r="AA509" s="12"/>
    </row>
    <row r="510" spans="26:27" x14ac:dyDescent="0.3">
      <c r="Z510" s="12"/>
      <c r="AA510" s="12"/>
    </row>
    <row r="511" spans="26:27" x14ac:dyDescent="0.3">
      <c r="Z511" s="12"/>
      <c r="AA511" s="12"/>
    </row>
    <row r="512" spans="26:27" x14ac:dyDescent="0.3">
      <c r="Z512" s="12"/>
      <c r="AA512" s="12"/>
    </row>
    <row r="513" spans="26:27" x14ac:dyDescent="0.3">
      <c r="Z513" s="12"/>
      <c r="AA513" s="12"/>
    </row>
    <row r="514" spans="26:27" x14ac:dyDescent="0.3">
      <c r="Z514" s="12"/>
      <c r="AA514" s="12"/>
    </row>
    <row r="515" spans="26:27" x14ac:dyDescent="0.3">
      <c r="Z515" s="12"/>
      <c r="AA515" s="12"/>
    </row>
    <row r="516" spans="26:27" x14ac:dyDescent="0.3">
      <c r="Z516" s="12"/>
      <c r="AA516" s="12"/>
    </row>
    <row r="517" spans="26:27" x14ac:dyDescent="0.3">
      <c r="Z517" s="12"/>
      <c r="AA517" s="12"/>
    </row>
    <row r="518" spans="26:27" x14ac:dyDescent="0.3">
      <c r="Z518" s="12"/>
      <c r="AA518" s="12"/>
    </row>
    <row r="519" spans="26:27" x14ac:dyDescent="0.3">
      <c r="Z519" s="12"/>
      <c r="AA519" s="12"/>
    </row>
    <row r="520" spans="26:27" x14ac:dyDescent="0.3">
      <c r="Z520" s="12"/>
      <c r="AA520" s="12"/>
    </row>
    <row r="521" spans="26:27" x14ac:dyDescent="0.3">
      <c r="Z521" s="12"/>
      <c r="AA521" s="12"/>
    </row>
    <row r="522" spans="26:27" x14ac:dyDescent="0.3">
      <c r="Z522" s="12"/>
      <c r="AA522" s="12"/>
    </row>
    <row r="523" spans="26:27" x14ac:dyDescent="0.3">
      <c r="Z523" s="12"/>
      <c r="AA523" s="12"/>
    </row>
    <row r="524" spans="26:27" x14ac:dyDescent="0.3">
      <c r="Z524" s="12"/>
      <c r="AA524" s="12"/>
    </row>
    <row r="525" spans="26:27" x14ac:dyDescent="0.3">
      <c r="Z525" s="12"/>
      <c r="AA525" s="12"/>
    </row>
    <row r="526" spans="26:27" x14ac:dyDescent="0.3">
      <c r="Z526" s="12"/>
      <c r="AA526" s="12"/>
    </row>
    <row r="527" spans="26:27" x14ac:dyDescent="0.3">
      <c r="Z527" s="12"/>
      <c r="AA527" s="12"/>
    </row>
    <row r="528" spans="26:27" x14ac:dyDescent="0.3">
      <c r="Z528" s="12"/>
      <c r="AA528" s="12"/>
    </row>
    <row r="529" spans="26:27" x14ac:dyDescent="0.3">
      <c r="Z529" s="12"/>
      <c r="AA529" s="12"/>
    </row>
    <row r="530" spans="26:27" x14ac:dyDescent="0.3">
      <c r="Z530" s="12"/>
      <c r="AA530" s="12"/>
    </row>
    <row r="531" spans="26:27" x14ac:dyDescent="0.3">
      <c r="Z531" s="12"/>
      <c r="AA531" s="12"/>
    </row>
    <row r="532" spans="26:27" x14ac:dyDescent="0.3">
      <c r="Z532" s="12"/>
      <c r="AA532" s="12"/>
    </row>
    <row r="533" spans="26:27" x14ac:dyDescent="0.3">
      <c r="Z533" s="12"/>
      <c r="AA533" s="12"/>
    </row>
    <row r="534" spans="26:27" x14ac:dyDescent="0.3">
      <c r="Z534" s="12"/>
      <c r="AA534" s="12"/>
    </row>
    <row r="535" spans="26:27" x14ac:dyDescent="0.3">
      <c r="Z535" s="12"/>
      <c r="AA535" s="12"/>
    </row>
    <row r="536" spans="26:27" x14ac:dyDescent="0.3">
      <c r="Z536" s="12"/>
      <c r="AA536" s="12"/>
    </row>
    <row r="537" spans="26:27" x14ac:dyDescent="0.3">
      <c r="Z537" s="12"/>
      <c r="AA537" s="12"/>
    </row>
    <row r="538" spans="26:27" x14ac:dyDescent="0.3">
      <c r="Z538" s="12"/>
      <c r="AA538" s="12"/>
    </row>
    <row r="539" spans="26:27" x14ac:dyDescent="0.3">
      <c r="Z539" s="12"/>
      <c r="AA539" s="12"/>
    </row>
    <row r="540" spans="26:27" x14ac:dyDescent="0.3">
      <c r="Z540" s="12"/>
      <c r="AA540" s="12"/>
    </row>
    <row r="541" spans="26:27" x14ac:dyDescent="0.3">
      <c r="Z541" s="12"/>
      <c r="AA541" s="12"/>
    </row>
    <row r="542" spans="26:27" x14ac:dyDescent="0.3">
      <c r="Z542" s="12"/>
      <c r="AA542" s="12"/>
    </row>
    <row r="543" spans="26:27" x14ac:dyDescent="0.3">
      <c r="Z543" s="12"/>
      <c r="AA543" s="12"/>
    </row>
    <row r="544" spans="26:27" x14ac:dyDescent="0.3">
      <c r="Z544" s="12"/>
      <c r="AA544" s="12"/>
    </row>
    <row r="545" spans="26:27" x14ac:dyDescent="0.3">
      <c r="Z545" s="12"/>
      <c r="AA545" s="12"/>
    </row>
    <row r="546" spans="26:27" x14ac:dyDescent="0.3">
      <c r="Z546" s="12"/>
      <c r="AA546" s="12"/>
    </row>
    <row r="547" spans="26:27" x14ac:dyDescent="0.3">
      <c r="Z547" s="12"/>
      <c r="AA547" s="12"/>
    </row>
    <row r="548" spans="26:27" x14ac:dyDescent="0.3">
      <c r="Z548" s="12"/>
      <c r="AA548" s="12"/>
    </row>
    <row r="549" spans="26:27" x14ac:dyDescent="0.3">
      <c r="Z549" s="12"/>
      <c r="AA549" s="12"/>
    </row>
    <row r="550" spans="26:27" x14ac:dyDescent="0.3">
      <c r="Z550" s="12"/>
      <c r="AA550" s="12"/>
    </row>
    <row r="551" spans="26:27" x14ac:dyDescent="0.3">
      <c r="Z551" s="12"/>
      <c r="AA551" s="12"/>
    </row>
    <row r="552" spans="26:27" x14ac:dyDescent="0.3">
      <c r="Z552" s="12"/>
      <c r="AA552" s="12"/>
    </row>
    <row r="553" spans="26:27" x14ac:dyDescent="0.3">
      <c r="Z553" s="12"/>
      <c r="AA553" s="12"/>
    </row>
    <row r="554" spans="26:27" x14ac:dyDescent="0.3">
      <c r="Z554" s="12"/>
      <c r="AA554" s="12"/>
    </row>
    <row r="555" spans="26:27" x14ac:dyDescent="0.3">
      <c r="Z555" s="12"/>
      <c r="AA555" s="12"/>
    </row>
    <row r="556" spans="26:27" x14ac:dyDescent="0.3">
      <c r="Z556" s="12"/>
      <c r="AA556" s="12"/>
    </row>
    <row r="557" spans="26:27" x14ac:dyDescent="0.3">
      <c r="Z557" s="12"/>
      <c r="AA557" s="12"/>
    </row>
    <row r="558" spans="26:27" x14ac:dyDescent="0.3">
      <c r="Z558" s="12"/>
      <c r="AA558" s="12"/>
    </row>
    <row r="559" spans="26:27" x14ac:dyDescent="0.3">
      <c r="Z559" s="12"/>
      <c r="AA559" s="12"/>
    </row>
    <row r="560" spans="26:27" x14ac:dyDescent="0.3">
      <c r="Z560" s="12"/>
      <c r="AA560" s="12"/>
    </row>
    <row r="561" spans="26:27" x14ac:dyDescent="0.3">
      <c r="Z561" s="12"/>
      <c r="AA561" s="12"/>
    </row>
    <row r="562" spans="26:27" x14ac:dyDescent="0.3">
      <c r="Z562" s="12"/>
      <c r="AA562" s="12"/>
    </row>
    <row r="563" spans="26:27" x14ac:dyDescent="0.3">
      <c r="Z563" s="12"/>
      <c r="AA563" s="12"/>
    </row>
    <row r="564" spans="26:27" x14ac:dyDescent="0.3">
      <c r="Z564" s="12"/>
      <c r="AA564" s="12"/>
    </row>
    <row r="565" spans="26:27" x14ac:dyDescent="0.3">
      <c r="Z565" s="12"/>
      <c r="AA565" s="12"/>
    </row>
    <row r="566" spans="26:27" x14ac:dyDescent="0.3">
      <c r="Z566" s="12"/>
      <c r="AA566" s="12"/>
    </row>
    <row r="567" spans="26:27" x14ac:dyDescent="0.3">
      <c r="Z567" s="12"/>
      <c r="AA567" s="12"/>
    </row>
    <row r="568" spans="26:27" x14ac:dyDescent="0.3">
      <c r="Z568" s="12"/>
      <c r="AA568" s="12"/>
    </row>
    <row r="569" spans="26:27" x14ac:dyDescent="0.3">
      <c r="Z569" s="12"/>
      <c r="AA569" s="12"/>
    </row>
    <row r="570" spans="26:27" x14ac:dyDescent="0.3">
      <c r="Z570" s="12"/>
      <c r="AA570" s="12"/>
    </row>
    <row r="571" spans="26:27" x14ac:dyDescent="0.3">
      <c r="Z571" s="12"/>
      <c r="AA571" s="12"/>
    </row>
    <row r="572" spans="26:27" x14ac:dyDescent="0.3">
      <c r="Z572" s="12"/>
      <c r="AA572" s="12"/>
    </row>
    <row r="573" spans="26:27" x14ac:dyDescent="0.3">
      <c r="Z573" s="12"/>
      <c r="AA573" s="12"/>
    </row>
    <row r="574" spans="26:27" x14ac:dyDescent="0.3">
      <c r="Z574" s="12"/>
      <c r="AA574" s="12"/>
    </row>
    <row r="575" spans="26:27" x14ac:dyDescent="0.3">
      <c r="Z575" s="12"/>
      <c r="AA575" s="12"/>
    </row>
    <row r="576" spans="26:27" x14ac:dyDescent="0.3">
      <c r="Z576" s="12"/>
      <c r="AA576" s="12"/>
    </row>
    <row r="577" spans="26:27" x14ac:dyDescent="0.3">
      <c r="Z577" s="12"/>
      <c r="AA577" s="12"/>
    </row>
    <row r="578" spans="26:27" x14ac:dyDescent="0.3">
      <c r="Z578" s="12"/>
      <c r="AA578" s="12"/>
    </row>
    <row r="579" spans="26:27" x14ac:dyDescent="0.3">
      <c r="Z579" s="12"/>
      <c r="AA579" s="12"/>
    </row>
    <row r="580" spans="26:27" x14ac:dyDescent="0.3">
      <c r="Z580" s="12"/>
      <c r="AA580" s="12"/>
    </row>
    <row r="581" spans="26:27" x14ac:dyDescent="0.3">
      <c r="Z581" s="12"/>
      <c r="AA581" s="12"/>
    </row>
    <row r="582" spans="26:27" x14ac:dyDescent="0.3">
      <c r="Z582" s="12"/>
      <c r="AA582" s="12"/>
    </row>
    <row r="583" spans="26:27" x14ac:dyDescent="0.3">
      <c r="Z583" s="12"/>
      <c r="AA583" s="12"/>
    </row>
    <row r="584" spans="26:27" x14ac:dyDescent="0.3">
      <c r="Z584" s="12"/>
      <c r="AA584" s="12"/>
    </row>
    <row r="585" spans="26:27" x14ac:dyDescent="0.3">
      <c r="Z585" s="12"/>
      <c r="AA585" s="12"/>
    </row>
    <row r="586" spans="26:27" x14ac:dyDescent="0.3">
      <c r="Z586" s="12"/>
      <c r="AA586" s="12"/>
    </row>
    <row r="587" spans="26:27" x14ac:dyDescent="0.3">
      <c r="Z587" s="12"/>
      <c r="AA587" s="12"/>
    </row>
    <row r="588" spans="26:27" x14ac:dyDescent="0.3">
      <c r="Z588" s="12"/>
      <c r="AA588" s="12"/>
    </row>
    <row r="589" spans="26:27" x14ac:dyDescent="0.3">
      <c r="Z589" s="12"/>
      <c r="AA589" s="12"/>
    </row>
    <row r="590" spans="26:27" x14ac:dyDescent="0.3">
      <c r="Z590" s="12"/>
      <c r="AA590" s="12"/>
    </row>
    <row r="591" spans="26:27" x14ac:dyDescent="0.3">
      <c r="Z591" s="12"/>
      <c r="AA591" s="12"/>
    </row>
    <row r="592" spans="26:27" x14ac:dyDescent="0.3">
      <c r="Z592" s="12"/>
      <c r="AA592" s="12"/>
    </row>
    <row r="593" spans="26:27" x14ac:dyDescent="0.3">
      <c r="Z593" s="12"/>
      <c r="AA593" s="12"/>
    </row>
    <row r="594" spans="26:27" x14ac:dyDescent="0.3">
      <c r="Z594" s="12"/>
      <c r="AA594" s="12"/>
    </row>
    <row r="595" spans="26:27" x14ac:dyDescent="0.3">
      <c r="Z595" s="12"/>
      <c r="AA595" s="12"/>
    </row>
    <row r="596" spans="26:27" x14ac:dyDescent="0.3">
      <c r="Z596" s="12"/>
      <c r="AA596" s="12"/>
    </row>
    <row r="597" spans="26:27" x14ac:dyDescent="0.3">
      <c r="Z597" s="12"/>
      <c r="AA597" s="12"/>
    </row>
    <row r="598" spans="26:27" x14ac:dyDescent="0.3">
      <c r="Z598" s="12"/>
      <c r="AA598" s="12"/>
    </row>
    <row r="599" spans="26:27" x14ac:dyDescent="0.3">
      <c r="Z599" s="12"/>
      <c r="AA599" s="12"/>
    </row>
    <row r="600" spans="26:27" x14ac:dyDescent="0.3">
      <c r="Z600" s="12"/>
      <c r="AA600" s="12"/>
    </row>
    <row r="601" spans="26:27" x14ac:dyDescent="0.3">
      <c r="Z601" s="12"/>
      <c r="AA601" s="12"/>
    </row>
    <row r="602" spans="26:27" x14ac:dyDescent="0.3">
      <c r="Z602" s="12"/>
      <c r="AA602" s="12"/>
    </row>
    <row r="603" spans="26:27" x14ac:dyDescent="0.3">
      <c r="Z603" s="12"/>
      <c r="AA603" s="12"/>
    </row>
    <row r="604" spans="26:27" x14ac:dyDescent="0.3">
      <c r="Z604" s="12"/>
      <c r="AA604" s="12"/>
    </row>
    <row r="605" spans="26:27" x14ac:dyDescent="0.3">
      <c r="Z605" s="12"/>
      <c r="AA605" s="12"/>
    </row>
    <row r="606" spans="26:27" x14ac:dyDescent="0.3">
      <c r="Z606" s="12"/>
      <c r="AA606" s="12"/>
    </row>
    <row r="607" spans="26:27" x14ac:dyDescent="0.3">
      <c r="Z607" s="12"/>
      <c r="AA607" s="12"/>
    </row>
    <row r="608" spans="26:27" x14ac:dyDescent="0.3">
      <c r="Z608" s="12"/>
      <c r="AA608" s="12"/>
    </row>
    <row r="609" spans="26:27" x14ac:dyDescent="0.3">
      <c r="Z609" s="12"/>
      <c r="AA609" s="12"/>
    </row>
    <row r="610" spans="26:27" x14ac:dyDescent="0.3">
      <c r="Z610" s="12"/>
      <c r="AA610" s="12"/>
    </row>
    <row r="611" spans="26:27" x14ac:dyDescent="0.3">
      <c r="Z611" s="12"/>
      <c r="AA611" s="12"/>
    </row>
    <row r="612" spans="26:27" x14ac:dyDescent="0.3">
      <c r="Z612" s="12"/>
      <c r="AA612" s="12"/>
    </row>
    <row r="613" spans="26:27" x14ac:dyDescent="0.3">
      <c r="Z613" s="12"/>
      <c r="AA613" s="12"/>
    </row>
    <row r="614" spans="26:27" x14ac:dyDescent="0.3">
      <c r="Z614" s="12"/>
      <c r="AA614" s="12"/>
    </row>
    <row r="615" spans="26:27" x14ac:dyDescent="0.3">
      <c r="Z615" s="12"/>
      <c r="AA615" s="12"/>
    </row>
    <row r="616" spans="26:27" x14ac:dyDescent="0.3">
      <c r="Z616" s="12"/>
      <c r="AA616" s="12"/>
    </row>
    <row r="617" spans="26:27" x14ac:dyDescent="0.3">
      <c r="Z617" s="12"/>
      <c r="AA617" s="12"/>
    </row>
    <row r="618" spans="26:27" x14ac:dyDescent="0.3">
      <c r="Z618" s="12"/>
      <c r="AA618" s="12"/>
    </row>
    <row r="619" spans="26:27" x14ac:dyDescent="0.3">
      <c r="Z619" s="12"/>
      <c r="AA619" s="12"/>
    </row>
    <row r="620" spans="26:27" x14ac:dyDescent="0.3">
      <c r="Z620" s="12"/>
      <c r="AA620" s="12"/>
    </row>
    <row r="621" spans="26:27" x14ac:dyDescent="0.3">
      <c r="Z621" s="12"/>
      <c r="AA621" s="12"/>
    </row>
    <row r="622" spans="26:27" x14ac:dyDescent="0.3">
      <c r="Z622" s="12"/>
      <c r="AA622" s="12"/>
    </row>
    <row r="623" spans="26:27" x14ac:dyDescent="0.3">
      <c r="Z623" s="12"/>
      <c r="AA623" s="12"/>
    </row>
    <row r="624" spans="26:27" x14ac:dyDescent="0.3">
      <c r="Z624" s="12"/>
      <c r="AA624" s="12"/>
    </row>
    <row r="625" spans="26:27" x14ac:dyDescent="0.3">
      <c r="Z625" s="12"/>
      <c r="AA625" s="12"/>
    </row>
    <row r="626" spans="26:27" x14ac:dyDescent="0.3">
      <c r="Z626" s="12"/>
      <c r="AA626" s="12"/>
    </row>
    <row r="627" spans="26:27" x14ac:dyDescent="0.3">
      <c r="Z627" s="12"/>
      <c r="AA627" s="12"/>
    </row>
    <row r="628" spans="26:27" x14ac:dyDescent="0.3">
      <c r="Z628" s="12"/>
      <c r="AA628" s="12"/>
    </row>
    <row r="629" spans="26:27" x14ac:dyDescent="0.3">
      <c r="Z629" s="12"/>
      <c r="AA629" s="12"/>
    </row>
    <row r="630" spans="26:27" x14ac:dyDescent="0.3">
      <c r="Z630" s="12"/>
      <c r="AA630" s="12"/>
    </row>
    <row r="631" spans="26:27" x14ac:dyDescent="0.3">
      <c r="Z631" s="12"/>
      <c r="AA631" s="12"/>
    </row>
    <row r="632" spans="26:27" x14ac:dyDescent="0.3">
      <c r="Z632" s="12"/>
      <c r="AA632" s="12"/>
    </row>
    <row r="633" spans="26:27" x14ac:dyDescent="0.3">
      <c r="Z633" s="12"/>
      <c r="AA633" s="12"/>
    </row>
    <row r="634" spans="26:27" x14ac:dyDescent="0.3">
      <c r="Z634" s="12"/>
      <c r="AA634" s="12"/>
    </row>
    <row r="635" spans="26:27" x14ac:dyDescent="0.3">
      <c r="Z635" s="12"/>
      <c r="AA635" s="12"/>
    </row>
    <row r="636" spans="26:27" x14ac:dyDescent="0.3">
      <c r="Z636" s="12"/>
      <c r="AA636" s="12"/>
    </row>
    <row r="637" spans="26:27" x14ac:dyDescent="0.3">
      <c r="Z637" s="12"/>
      <c r="AA637" s="12"/>
    </row>
    <row r="638" spans="26:27" x14ac:dyDescent="0.3">
      <c r="Z638" s="12"/>
      <c r="AA638" s="12"/>
    </row>
    <row r="639" spans="26:27" x14ac:dyDescent="0.3">
      <c r="Z639" s="12"/>
      <c r="AA639" s="12"/>
    </row>
    <row r="640" spans="26:27" x14ac:dyDescent="0.3">
      <c r="Z640" s="12"/>
      <c r="AA640" s="12"/>
    </row>
    <row r="641" spans="26:27" x14ac:dyDescent="0.3">
      <c r="Z641" s="12"/>
      <c r="AA641" s="12"/>
    </row>
    <row r="642" spans="26:27" x14ac:dyDescent="0.3">
      <c r="Z642" s="12"/>
      <c r="AA642" s="12"/>
    </row>
    <row r="643" spans="26:27" x14ac:dyDescent="0.3">
      <c r="Z643" s="12"/>
      <c r="AA643" s="12"/>
    </row>
    <row r="644" spans="26:27" x14ac:dyDescent="0.3">
      <c r="Z644" s="12"/>
      <c r="AA644" s="12"/>
    </row>
    <row r="645" spans="26:27" x14ac:dyDescent="0.3">
      <c r="Z645" s="12"/>
      <c r="AA645" s="12"/>
    </row>
    <row r="646" spans="26:27" x14ac:dyDescent="0.3">
      <c r="Z646" s="12"/>
      <c r="AA646" s="12"/>
    </row>
    <row r="647" spans="26:27" x14ac:dyDescent="0.3">
      <c r="Z647" s="12"/>
      <c r="AA647" s="12"/>
    </row>
    <row r="648" spans="26:27" x14ac:dyDescent="0.3">
      <c r="Z648" s="12"/>
      <c r="AA648" s="12"/>
    </row>
    <row r="649" spans="26:27" x14ac:dyDescent="0.3">
      <c r="Z649" s="12"/>
      <c r="AA649" s="12"/>
    </row>
    <row r="650" spans="26:27" x14ac:dyDescent="0.3">
      <c r="Z650" s="12"/>
      <c r="AA650" s="12"/>
    </row>
    <row r="651" spans="26:27" x14ac:dyDescent="0.3">
      <c r="Z651" s="12"/>
      <c r="AA651" s="12"/>
    </row>
    <row r="652" spans="26:27" x14ac:dyDescent="0.3">
      <c r="Z652" s="12"/>
      <c r="AA652" s="12"/>
    </row>
    <row r="653" spans="26:27" x14ac:dyDescent="0.3">
      <c r="Z653" s="12"/>
      <c r="AA653" s="12"/>
    </row>
    <row r="654" spans="26:27" x14ac:dyDescent="0.3">
      <c r="Z654" s="12"/>
      <c r="AA654" s="12"/>
    </row>
    <row r="655" spans="26:27" x14ac:dyDescent="0.3">
      <c r="Z655" s="12"/>
      <c r="AA655" s="12"/>
    </row>
    <row r="656" spans="26:27" x14ac:dyDescent="0.3">
      <c r="Z656" s="12"/>
      <c r="AA656" s="12"/>
    </row>
    <row r="657" spans="26:27" x14ac:dyDescent="0.3">
      <c r="Z657" s="12"/>
      <c r="AA657" s="12"/>
    </row>
    <row r="658" spans="26:27" x14ac:dyDescent="0.3">
      <c r="Z658" s="12"/>
      <c r="AA658" s="12"/>
    </row>
    <row r="659" spans="26:27" x14ac:dyDescent="0.3">
      <c r="Z659" s="12"/>
      <c r="AA659" s="12"/>
    </row>
    <row r="660" spans="26:27" x14ac:dyDescent="0.3">
      <c r="Z660" s="12"/>
      <c r="AA660" s="12"/>
    </row>
    <row r="661" spans="26:27" x14ac:dyDescent="0.3">
      <c r="Z661" s="12"/>
      <c r="AA661" s="12"/>
    </row>
    <row r="662" spans="26:27" x14ac:dyDescent="0.3">
      <c r="Z662" s="12"/>
      <c r="AA662" s="12"/>
    </row>
    <row r="663" spans="26:27" x14ac:dyDescent="0.3">
      <c r="Z663" s="12"/>
      <c r="AA663" s="12"/>
    </row>
    <row r="664" spans="26:27" x14ac:dyDescent="0.3">
      <c r="Z664" s="12"/>
      <c r="AA664" s="12"/>
    </row>
    <row r="665" spans="26:27" x14ac:dyDescent="0.3">
      <c r="Z665" s="12"/>
      <c r="AA665" s="12"/>
    </row>
    <row r="666" spans="26:27" x14ac:dyDescent="0.3">
      <c r="Z666" s="12"/>
      <c r="AA666" s="12"/>
    </row>
    <row r="667" spans="26:27" x14ac:dyDescent="0.3">
      <c r="Z667" s="12"/>
      <c r="AA667" s="12"/>
    </row>
    <row r="668" spans="26:27" x14ac:dyDescent="0.3">
      <c r="Z668" s="12"/>
      <c r="AA668" s="12"/>
    </row>
    <row r="669" spans="26:27" x14ac:dyDescent="0.3">
      <c r="Z669" s="12"/>
      <c r="AA669" s="12"/>
    </row>
    <row r="670" spans="26:27" x14ac:dyDescent="0.3">
      <c r="Z670" s="12"/>
      <c r="AA670" s="12"/>
    </row>
    <row r="671" spans="26:27" x14ac:dyDescent="0.3">
      <c r="Z671" s="12"/>
      <c r="AA671" s="12"/>
    </row>
    <row r="672" spans="26:27" x14ac:dyDescent="0.3">
      <c r="Z672" s="12"/>
      <c r="AA672" s="12"/>
    </row>
    <row r="673" spans="26:27" x14ac:dyDescent="0.3">
      <c r="Z673" s="12"/>
      <c r="AA673" s="12"/>
    </row>
    <row r="674" spans="26:27" x14ac:dyDescent="0.3">
      <c r="Z674" s="12"/>
      <c r="AA674" s="12"/>
    </row>
    <row r="675" spans="26:27" x14ac:dyDescent="0.3">
      <c r="Z675" s="12"/>
      <c r="AA675" s="12"/>
    </row>
    <row r="676" spans="26:27" x14ac:dyDescent="0.3">
      <c r="Z676" s="12"/>
      <c r="AA676" s="12"/>
    </row>
    <row r="677" spans="26:27" x14ac:dyDescent="0.3">
      <c r="Z677" s="12"/>
      <c r="AA677" s="12"/>
    </row>
    <row r="678" spans="26:27" x14ac:dyDescent="0.3">
      <c r="Z678" s="12"/>
      <c r="AA678" s="12"/>
    </row>
    <row r="679" spans="26:27" x14ac:dyDescent="0.3">
      <c r="Z679" s="12"/>
      <c r="AA679" s="12"/>
    </row>
    <row r="680" spans="26:27" x14ac:dyDescent="0.3">
      <c r="Z680" s="12"/>
      <c r="AA680" s="12"/>
    </row>
    <row r="681" spans="26:27" x14ac:dyDescent="0.3">
      <c r="Z681" s="12"/>
      <c r="AA681" s="12"/>
    </row>
    <row r="682" spans="26:27" x14ac:dyDescent="0.3">
      <c r="Z682" s="12"/>
      <c r="AA682" s="12"/>
    </row>
    <row r="683" spans="26:27" x14ac:dyDescent="0.3">
      <c r="Z683" s="12"/>
      <c r="AA683" s="12"/>
    </row>
    <row r="684" spans="26:27" x14ac:dyDescent="0.3">
      <c r="Z684" s="12"/>
      <c r="AA684" s="12"/>
    </row>
    <row r="685" spans="26:27" x14ac:dyDescent="0.3">
      <c r="Z685" s="12"/>
      <c r="AA685" s="12"/>
    </row>
    <row r="686" spans="26:27" x14ac:dyDescent="0.3">
      <c r="Z686" s="12"/>
      <c r="AA686" s="12"/>
    </row>
    <row r="687" spans="26:27" x14ac:dyDescent="0.3">
      <c r="Z687" s="12"/>
      <c r="AA687" s="12"/>
    </row>
    <row r="688" spans="26:27" x14ac:dyDescent="0.3">
      <c r="Z688" s="12"/>
      <c r="AA688" s="12"/>
    </row>
    <row r="689" spans="26:27" x14ac:dyDescent="0.3">
      <c r="Z689" s="12"/>
      <c r="AA689" s="12"/>
    </row>
    <row r="690" spans="26:27" x14ac:dyDescent="0.3">
      <c r="Z690" s="12"/>
      <c r="AA690" s="12"/>
    </row>
    <row r="691" spans="26:27" x14ac:dyDescent="0.3">
      <c r="Z691" s="12"/>
      <c r="AA691" s="12"/>
    </row>
    <row r="692" spans="26:27" x14ac:dyDescent="0.3">
      <c r="Z692" s="12"/>
      <c r="AA692" s="12"/>
    </row>
    <row r="693" spans="26:27" x14ac:dyDescent="0.3">
      <c r="Z693" s="12"/>
      <c r="AA693" s="12"/>
    </row>
    <row r="694" spans="26:27" x14ac:dyDescent="0.3">
      <c r="Z694" s="12"/>
      <c r="AA694" s="12"/>
    </row>
    <row r="695" spans="26:27" x14ac:dyDescent="0.3">
      <c r="Z695" s="12"/>
      <c r="AA695" s="12"/>
    </row>
    <row r="696" spans="26:27" x14ac:dyDescent="0.3">
      <c r="Z696" s="12"/>
      <c r="AA696" s="12"/>
    </row>
    <row r="697" spans="26:27" x14ac:dyDescent="0.3">
      <c r="Z697" s="12"/>
      <c r="AA697" s="12"/>
    </row>
    <row r="698" spans="26:27" x14ac:dyDescent="0.3">
      <c r="Z698" s="12"/>
      <c r="AA698" s="12"/>
    </row>
    <row r="699" spans="26:27" x14ac:dyDescent="0.3">
      <c r="Z699" s="12"/>
      <c r="AA699" s="12"/>
    </row>
    <row r="700" spans="26:27" x14ac:dyDescent="0.3">
      <c r="Z700" s="12"/>
      <c r="AA700" s="12"/>
    </row>
    <row r="701" spans="26:27" x14ac:dyDescent="0.3">
      <c r="Z701" s="12"/>
      <c r="AA701" s="12"/>
    </row>
    <row r="702" spans="26:27" x14ac:dyDescent="0.3">
      <c r="Z702" s="12"/>
      <c r="AA702" s="12"/>
    </row>
    <row r="703" spans="26:27" x14ac:dyDescent="0.3">
      <c r="Z703" s="12"/>
      <c r="AA703" s="12"/>
    </row>
    <row r="704" spans="26:27" x14ac:dyDescent="0.3">
      <c r="Z704" s="12"/>
      <c r="AA704" s="12"/>
    </row>
    <row r="705" spans="26:27" x14ac:dyDescent="0.3">
      <c r="Z705" s="12"/>
      <c r="AA705" s="12"/>
    </row>
    <row r="706" spans="26:27" x14ac:dyDescent="0.3">
      <c r="Z706" s="12"/>
      <c r="AA706" s="12"/>
    </row>
    <row r="707" spans="26:27" x14ac:dyDescent="0.3">
      <c r="Z707" s="12"/>
      <c r="AA707" s="12"/>
    </row>
    <row r="708" spans="26:27" x14ac:dyDescent="0.3">
      <c r="Z708" s="12"/>
      <c r="AA708" s="12"/>
    </row>
    <row r="709" spans="26:27" x14ac:dyDescent="0.3">
      <c r="Z709" s="12"/>
      <c r="AA709" s="12"/>
    </row>
    <row r="710" spans="26:27" x14ac:dyDescent="0.3">
      <c r="Z710" s="12"/>
      <c r="AA710" s="12"/>
    </row>
    <row r="711" spans="26:27" x14ac:dyDescent="0.3">
      <c r="Z711" s="12"/>
      <c r="AA711" s="12"/>
    </row>
    <row r="712" spans="26:27" x14ac:dyDescent="0.3">
      <c r="Z712" s="12"/>
      <c r="AA712" s="12"/>
    </row>
    <row r="713" spans="26:27" x14ac:dyDescent="0.3">
      <c r="Z713" s="12"/>
      <c r="AA713" s="12"/>
    </row>
    <row r="714" spans="26:27" x14ac:dyDescent="0.3">
      <c r="Z714" s="12"/>
      <c r="AA714" s="12"/>
    </row>
    <row r="715" spans="26:27" x14ac:dyDescent="0.3">
      <c r="Z715" s="12"/>
      <c r="AA715" s="12"/>
    </row>
    <row r="716" spans="26:27" x14ac:dyDescent="0.3">
      <c r="Z716" s="12"/>
      <c r="AA716" s="12"/>
    </row>
    <row r="717" spans="26:27" x14ac:dyDescent="0.3">
      <c r="Z717" s="12"/>
      <c r="AA717" s="12"/>
    </row>
    <row r="718" spans="26:27" x14ac:dyDescent="0.3">
      <c r="Z718" s="12"/>
      <c r="AA718" s="12"/>
    </row>
    <row r="719" spans="26:27" x14ac:dyDescent="0.3">
      <c r="Z719" s="12"/>
      <c r="AA719" s="12"/>
    </row>
    <row r="720" spans="26:27" x14ac:dyDescent="0.3">
      <c r="Z720" s="12"/>
      <c r="AA720" s="12"/>
    </row>
    <row r="721" spans="26:27" x14ac:dyDescent="0.3">
      <c r="Z721" s="12"/>
      <c r="AA721" s="12"/>
    </row>
    <row r="722" spans="26:27" x14ac:dyDescent="0.3">
      <c r="Z722" s="12"/>
      <c r="AA722" s="12"/>
    </row>
    <row r="723" spans="26:27" x14ac:dyDescent="0.3">
      <c r="Z723" s="12"/>
      <c r="AA723" s="12"/>
    </row>
    <row r="724" spans="26:27" x14ac:dyDescent="0.3">
      <c r="Z724" s="12"/>
      <c r="AA724" s="12"/>
    </row>
    <row r="725" spans="26:27" x14ac:dyDescent="0.3">
      <c r="Z725" s="12"/>
      <c r="AA725" s="12"/>
    </row>
    <row r="726" spans="26:27" x14ac:dyDescent="0.3">
      <c r="Z726" s="12"/>
      <c r="AA726" s="12"/>
    </row>
    <row r="727" spans="26:27" x14ac:dyDescent="0.3">
      <c r="Z727" s="12"/>
      <c r="AA727" s="12"/>
    </row>
    <row r="728" spans="26:27" x14ac:dyDescent="0.3">
      <c r="Z728" s="12"/>
      <c r="AA728" s="12"/>
    </row>
    <row r="729" spans="26:27" x14ac:dyDescent="0.3">
      <c r="Z729" s="12"/>
      <c r="AA729" s="12"/>
    </row>
    <row r="730" spans="26:27" x14ac:dyDescent="0.3">
      <c r="Z730" s="12"/>
      <c r="AA730" s="12"/>
    </row>
    <row r="731" spans="26:27" x14ac:dyDescent="0.3">
      <c r="Z731" s="12"/>
      <c r="AA731" s="12"/>
    </row>
    <row r="732" spans="26:27" x14ac:dyDescent="0.3">
      <c r="Z732" s="12"/>
      <c r="AA732" s="12"/>
    </row>
    <row r="733" spans="26:27" x14ac:dyDescent="0.3">
      <c r="Z733" s="12"/>
      <c r="AA733" s="12"/>
    </row>
    <row r="734" spans="26:27" x14ac:dyDescent="0.3">
      <c r="Z734" s="12"/>
      <c r="AA734" s="12"/>
    </row>
    <row r="735" spans="26:27" x14ac:dyDescent="0.3">
      <c r="Z735" s="12"/>
      <c r="AA735" s="12"/>
    </row>
    <row r="736" spans="26:27" x14ac:dyDescent="0.3">
      <c r="Z736" s="12"/>
      <c r="AA736" s="12"/>
    </row>
    <row r="737" spans="26:27" x14ac:dyDescent="0.3">
      <c r="Z737" s="12"/>
      <c r="AA737" s="12"/>
    </row>
    <row r="738" spans="26:27" x14ac:dyDescent="0.3">
      <c r="Z738" s="12"/>
      <c r="AA738" s="12"/>
    </row>
    <row r="739" spans="26:27" x14ac:dyDescent="0.3">
      <c r="Z739" s="12"/>
      <c r="AA739" s="12"/>
    </row>
    <row r="740" spans="26:27" x14ac:dyDescent="0.3">
      <c r="Z740" s="12"/>
      <c r="AA740" s="12"/>
    </row>
    <row r="741" spans="26:27" x14ac:dyDescent="0.3">
      <c r="Z741" s="12"/>
      <c r="AA741" s="12"/>
    </row>
    <row r="742" spans="26:27" x14ac:dyDescent="0.3">
      <c r="Z742" s="12"/>
      <c r="AA742" s="12"/>
    </row>
    <row r="743" spans="26:27" x14ac:dyDescent="0.3">
      <c r="Z743" s="12"/>
      <c r="AA743" s="12"/>
    </row>
    <row r="744" spans="26:27" x14ac:dyDescent="0.3">
      <c r="Z744" s="12"/>
      <c r="AA744" s="12"/>
    </row>
    <row r="745" spans="26:27" x14ac:dyDescent="0.3">
      <c r="Z745" s="12"/>
      <c r="AA745" s="12"/>
    </row>
    <row r="746" spans="26:27" x14ac:dyDescent="0.3">
      <c r="Z746" s="12"/>
      <c r="AA746" s="12"/>
    </row>
    <row r="747" spans="26:27" x14ac:dyDescent="0.3">
      <c r="Z747" s="12"/>
      <c r="AA747" s="12"/>
    </row>
    <row r="748" spans="26:27" x14ac:dyDescent="0.3">
      <c r="Z748" s="12"/>
      <c r="AA748" s="12"/>
    </row>
    <row r="749" spans="26:27" x14ac:dyDescent="0.3">
      <c r="Z749" s="12"/>
      <c r="AA749" s="12"/>
    </row>
    <row r="750" spans="26:27" x14ac:dyDescent="0.3">
      <c r="Z750" s="12"/>
      <c r="AA750" s="12"/>
    </row>
    <row r="751" spans="26:27" x14ac:dyDescent="0.3">
      <c r="Z751" s="12"/>
      <c r="AA751" s="12"/>
    </row>
    <row r="752" spans="26:27" x14ac:dyDescent="0.3">
      <c r="Z752" s="12"/>
      <c r="AA752" s="12"/>
    </row>
    <row r="753" spans="26:27" x14ac:dyDescent="0.3">
      <c r="Z753" s="12"/>
      <c r="AA753" s="12"/>
    </row>
    <row r="754" spans="26:27" x14ac:dyDescent="0.3">
      <c r="Z754" s="12"/>
      <c r="AA754" s="12"/>
    </row>
    <row r="755" spans="26:27" x14ac:dyDescent="0.3">
      <c r="Z755" s="12"/>
      <c r="AA755" s="12"/>
    </row>
    <row r="756" spans="26:27" x14ac:dyDescent="0.3">
      <c r="Z756" s="12"/>
      <c r="AA756" s="12"/>
    </row>
    <row r="757" spans="26:27" x14ac:dyDescent="0.3">
      <c r="Z757" s="12"/>
      <c r="AA757" s="12"/>
    </row>
    <row r="758" spans="26:27" x14ac:dyDescent="0.3">
      <c r="Z758" s="12"/>
      <c r="AA758" s="12"/>
    </row>
    <row r="759" spans="26:27" x14ac:dyDescent="0.3">
      <c r="Z759" s="12"/>
      <c r="AA759" s="12"/>
    </row>
    <row r="760" spans="26:27" x14ac:dyDescent="0.3">
      <c r="Z760" s="12"/>
      <c r="AA760" s="12"/>
    </row>
    <row r="761" spans="26:27" x14ac:dyDescent="0.3">
      <c r="Z761" s="12"/>
      <c r="AA761" s="12"/>
    </row>
    <row r="762" spans="26:27" x14ac:dyDescent="0.3">
      <c r="Z762" s="12"/>
      <c r="AA762" s="12"/>
    </row>
    <row r="763" spans="26:27" x14ac:dyDescent="0.3">
      <c r="Z763" s="12"/>
      <c r="AA763" s="12"/>
    </row>
    <row r="764" spans="26:27" x14ac:dyDescent="0.3">
      <c r="Z764" s="12"/>
      <c r="AA764" s="12"/>
    </row>
    <row r="765" spans="26:27" x14ac:dyDescent="0.3">
      <c r="Z765" s="12"/>
      <c r="AA765" s="12"/>
    </row>
    <row r="766" spans="26:27" x14ac:dyDescent="0.3">
      <c r="Z766" s="12"/>
      <c r="AA766" s="12"/>
    </row>
    <row r="767" spans="26:27" x14ac:dyDescent="0.3">
      <c r="Z767" s="12"/>
      <c r="AA767" s="12"/>
    </row>
    <row r="768" spans="26:27" x14ac:dyDescent="0.3">
      <c r="Z768" s="12"/>
      <c r="AA768" s="12"/>
    </row>
    <row r="769" spans="26:27" x14ac:dyDescent="0.3">
      <c r="Z769" s="12"/>
      <c r="AA769" s="12"/>
    </row>
    <row r="770" spans="26:27" x14ac:dyDescent="0.3">
      <c r="Z770" s="12"/>
      <c r="AA770" s="12"/>
    </row>
    <row r="771" spans="26:27" x14ac:dyDescent="0.3">
      <c r="Z771" s="12"/>
      <c r="AA771" s="12"/>
    </row>
    <row r="772" spans="26:27" x14ac:dyDescent="0.3">
      <c r="Z772" s="12"/>
      <c r="AA772" s="12"/>
    </row>
    <row r="773" spans="26:27" x14ac:dyDescent="0.3">
      <c r="Z773" s="12"/>
      <c r="AA773" s="12"/>
    </row>
    <row r="774" spans="26:27" x14ac:dyDescent="0.3">
      <c r="Z774" s="12"/>
      <c r="AA774" s="12"/>
    </row>
    <row r="775" spans="26:27" x14ac:dyDescent="0.3">
      <c r="Z775" s="12"/>
      <c r="AA775" s="12"/>
    </row>
    <row r="776" spans="26:27" x14ac:dyDescent="0.3">
      <c r="Z776" s="12"/>
      <c r="AA776" s="12"/>
    </row>
    <row r="777" spans="26:27" x14ac:dyDescent="0.3">
      <c r="Z777" s="12"/>
      <c r="AA777" s="12"/>
    </row>
    <row r="778" spans="26:27" x14ac:dyDescent="0.3">
      <c r="Z778" s="12"/>
      <c r="AA778" s="12"/>
    </row>
    <row r="779" spans="26:27" x14ac:dyDescent="0.3">
      <c r="Z779" s="12"/>
      <c r="AA779" s="12"/>
    </row>
    <row r="780" spans="26:27" x14ac:dyDescent="0.3">
      <c r="Z780" s="12"/>
      <c r="AA780" s="12"/>
    </row>
    <row r="781" spans="26:27" x14ac:dyDescent="0.3">
      <c r="Z781" s="12"/>
      <c r="AA781" s="12"/>
    </row>
    <row r="782" spans="26:27" x14ac:dyDescent="0.3">
      <c r="Z782" s="12"/>
      <c r="AA782" s="12"/>
    </row>
    <row r="783" spans="26:27" x14ac:dyDescent="0.3">
      <c r="Z783" s="12"/>
      <c r="AA783" s="12"/>
    </row>
    <row r="784" spans="26:27" x14ac:dyDescent="0.3">
      <c r="Z784" s="12"/>
      <c r="AA784" s="12"/>
    </row>
    <row r="785" spans="26:27" x14ac:dyDescent="0.3">
      <c r="Z785" s="12"/>
      <c r="AA785" s="12"/>
    </row>
    <row r="786" spans="26:27" x14ac:dyDescent="0.3">
      <c r="Z786" s="12"/>
      <c r="AA786" s="12"/>
    </row>
    <row r="787" spans="26:27" x14ac:dyDescent="0.3">
      <c r="Z787" s="12"/>
      <c r="AA787" s="12"/>
    </row>
    <row r="788" spans="26:27" x14ac:dyDescent="0.3">
      <c r="Z788" s="12"/>
      <c r="AA788" s="12"/>
    </row>
    <row r="789" spans="26:27" x14ac:dyDescent="0.3">
      <c r="Z789" s="12"/>
      <c r="AA789" s="12"/>
    </row>
    <row r="790" spans="26:27" x14ac:dyDescent="0.3">
      <c r="Z790" s="12"/>
      <c r="AA790" s="12"/>
    </row>
    <row r="791" spans="26:27" x14ac:dyDescent="0.3">
      <c r="Z791" s="12"/>
      <c r="AA791" s="12"/>
    </row>
    <row r="792" spans="26:27" x14ac:dyDescent="0.3">
      <c r="Z792" s="12"/>
      <c r="AA792" s="12"/>
    </row>
    <row r="793" spans="26:27" x14ac:dyDescent="0.3">
      <c r="Z793" s="12"/>
      <c r="AA793" s="12"/>
    </row>
    <row r="794" spans="26:27" x14ac:dyDescent="0.3">
      <c r="Z794" s="12"/>
      <c r="AA794" s="12"/>
    </row>
    <row r="795" spans="26:27" x14ac:dyDescent="0.3">
      <c r="Z795" s="12"/>
      <c r="AA795" s="12"/>
    </row>
    <row r="796" spans="26:27" x14ac:dyDescent="0.3">
      <c r="Z796" s="12"/>
      <c r="AA796" s="12"/>
    </row>
    <row r="797" spans="26:27" x14ac:dyDescent="0.3">
      <c r="Z797" s="12"/>
      <c r="AA797" s="12"/>
    </row>
    <row r="798" spans="26:27" x14ac:dyDescent="0.3">
      <c r="Z798" s="12"/>
      <c r="AA798" s="12"/>
    </row>
    <row r="799" spans="26:27" x14ac:dyDescent="0.3">
      <c r="Z799" s="12"/>
      <c r="AA799" s="12"/>
    </row>
    <row r="800" spans="26:27" x14ac:dyDescent="0.3">
      <c r="Z800" s="12"/>
      <c r="AA800" s="12"/>
    </row>
    <row r="801" spans="26:27" x14ac:dyDescent="0.3">
      <c r="Z801" s="12"/>
      <c r="AA801" s="12"/>
    </row>
    <row r="802" spans="26:27" x14ac:dyDescent="0.3">
      <c r="Z802" s="12"/>
      <c r="AA802" s="12"/>
    </row>
    <row r="803" spans="26:27" x14ac:dyDescent="0.3">
      <c r="Z803" s="12"/>
      <c r="AA803" s="12"/>
    </row>
    <row r="804" spans="26:27" x14ac:dyDescent="0.3">
      <c r="Z804" s="12"/>
      <c r="AA804" s="12"/>
    </row>
    <row r="805" spans="26:27" x14ac:dyDescent="0.3">
      <c r="Z805" s="12"/>
      <c r="AA805" s="12"/>
    </row>
    <row r="806" spans="26:27" x14ac:dyDescent="0.3">
      <c r="Z806" s="12"/>
      <c r="AA806" s="12"/>
    </row>
    <row r="807" spans="26:27" x14ac:dyDescent="0.3">
      <c r="Z807" s="12"/>
      <c r="AA807" s="12"/>
    </row>
    <row r="808" spans="26:27" x14ac:dyDescent="0.3">
      <c r="Z808" s="12"/>
      <c r="AA808" s="12"/>
    </row>
    <row r="809" spans="26:27" x14ac:dyDescent="0.3">
      <c r="Z809" s="12"/>
      <c r="AA809" s="12"/>
    </row>
    <row r="810" spans="26:27" x14ac:dyDescent="0.3">
      <c r="Z810" s="12"/>
      <c r="AA810" s="12"/>
    </row>
    <row r="811" spans="26:27" x14ac:dyDescent="0.3">
      <c r="Z811" s="12"/>
      <c r="AA811" s="12"/>
    </row>
    <row r="812" spans="26:27" x14ac:dyDescent="0.3">
      <c r="Z812" s="12"/>
      <c r="AA812" s="12"/>
    </row>
    <row r="813" spans="26:27" x14ac:dyDescent="0.3">
      <c r="Z813" s="12"/>
      <c r="AA813" s="12"/>
    </row>
    <row r="814" spans="26:27" x14ac:dyDescent="0.3">
      <c r="Z814" s="12"/>
      <c r="AA814" s="12"/>
    </row>
    <row r="815" spans="26:27" x14ac:dyDescent="0.3">
      <c r="Z815" s="12"/>
      <c r="AA815" s="12"/>
    </row>
    <row r="816" spans="26:27" x14ac:dyDescent="0.3">
      <c r="Z816" s="12"/>
      <c r="AA816" s="12"/>
    </row>
    <row r="817" spans="26:27" x14ac:dyDescent="0.3">
      <c r="Z817" s="12"/>
      <c r="AA817" s="12"/>
    </row>
    <row r="818" spans="26:27" x14ac:dyDescent="0.3">
      <c r="Z818" s="12"/>
      <c r="AA818" s="12"/>
    </row>
    <row r="819" spans="26:27" x14ac:dyDescent="0.3">
      <c r="Z819" s="12"/>
      <c r="AA819" s="12"/>
    </row>
    <row r="820" spans="26:27" x14ac:dyDescent="0.3">
      <c r="Z820" s="12"/>
      <c r="AA820" s="12"/>
    </row>
    <row r="821" spans="26:27" x14ac:dyDescent="0.3">
      <c r="Z821" s="12"/>
      <c r="AA821" s="12"/>
    </row>
    <row r="822" spans="26:27" x14ac:dyDescent="0.3">
      <c r="Z822" s="12"/>
      <c r="AA822" s="12"/>
    </row>
    <row r="823" spans="26:27" x14ac:dyDescent="0.3">
      <c r="Z823" s="12"/>
      <c r="AA823" s="12"/>
    </row>
    <row r="824" spans="26:27" x14ac:dyDescent="0.3">
      <c r="Z824" s="12"/>
      <c r="AA824" s="12"/>
    </row>
    <row r="825" spans="26:27" x14ac:dyDescent="0.3">
      <c r="Z825" s="12"/>
      <c r="AA825" s="12"/>
    </row>
    <row r="826" spans="26:27" x14ac:dyDescent="0.3">
      <c r="Z826" s="12"/>
      <c r="AA826" s="12"/>
    </row>
    <row r="827" spans="26:27" x14ac:dyDescent="0.3">
      <c r="Z827" s="12"/>
      <c r="AA827" s="12"/>
    </row>
    <row r="828" spans="26:27" x14ac:dyDescent="0.3">
      <c r="Z828" s="12"/>
      <c r="AA828" s="12"/>
    </row>
    <row r="829" spans="26:27" x14ac:dyDescent="0.3">
      <c r="Z829" s="12"/>
      <c r="AA829" s="12"/>
    </row>
    <row r="830" spans="26:27" x14ac:dyDescent="0.3">
      <c r="Z830" s="12"/>
      <c r="AA830" s="12"/>
    </row>
    <row r="831" spans="26:27" x14ac:dyDescent="0.3">
      <c r="Z831" s="12"/>
      <c r="AA831" s="12"/>
    </row>
    <row r="832" spans="26:27" x14ac:dyDescent="0.3">
      <c r="Z832" s="12"/>
      <c r="AA832" s="12"/>
    </row>
    <row r="833" spans="26:27" x14ac:dyDescent="0.3">
      <c r="Z833" s="12"/>
      <c r="AA833" s="12"/>
    </row>
    <row r="834" spans="26:27" x14ac:dyDescent="0.3">
      <c r="Z834" s="12"/>
      <c r="AA834" s="12"/>
    </row>
    <row r="835" spans="26:27" x14ac:dyDescent="0.3">
      <c r="Z835" s="12"/>
      <c r="AA835" s="12"/>
    </row>
    <row r="836" spans="26:27" x14ac:dyDescent="0.3">
      <c r="Z836" s="12"/>
      <c r="AA836" s="12"/>
    </row>
    <row r="837" spans="26:27" x14ac:dyDescent="0.3">
      <c r="Z837" s="12"/>
      <c r="AA837" s="12"/>
    </row>
    <row r="838" spans="26:27" x14ac:dyDescent="0.3">
      <c r="Z838" s="12"/>
      <c r="AA838" s="12"/>
    </row>
    <row r="839" spans="26:27" x14ac:dyDescent="0.3">
      <c r="Z839" s="12"/>
      <c r="AA839" s="12"/>
    </row>
    <row r="840" spans="26:27" x14ac:dyDescent="0.3">
      <c r="Z840" s="12"/>
      <c r="AA840" s="12"/>
    </row>
    <row r="841" spans="26:27" x14ac:dyDescent="0.3">
      <c r="Z841" s="12"/>
      <c r="AA841" s="12"/>
    </row>
    <row r="842" spans="26:27" x14ac:dyDescent="0.3">
      <c r="Z842" s="12"/>
      <c r="AA842" s="12"/>
    </row>
    <row r="843" spans="26:27" x14ac:dyDescent="0.3">
      <c r="Z843" s="12"/>
      <c r="AA843" s="12"/>
    </row>
    <row r="844" spans="26:27" x14ac:dyDescent="0.3">
      <c r="Z844" s="12"/>
      <c r="AA844" s="12"/>
    </row>
    <row r="845" spans="26:27" x14ac:dyDescent="0.3">
      <c r="Z845" s="12"/>
      <c r="AA845" s="12"/>
    </row>
    <row r="846" spans="26:27" x14ac:dyDescent="0.3">
      <c r="Z846" s="12"/>
      <c r="AA846" s="12"/>
    </row>
    <row r="847" spans="26:27" x14ac:dyDescent="0.3">
      <c r="Z847" s="12"/>
      <c r="AA847" s="12"/>
    </row>
    <row r="848" spans="26:27" x14ac:dyDescent="0.3">
      <c r="Z848" s="12"/>
      <c r="AA848" s="12"/>
    </row>
    <row r="849" spans="26:27" x14ac:dyDescent="0.3">
      <c r="Z849" s="12"/>
      <c r="AA849" s="12"/>
    </row>
    <row r="850" spans="26:27" x14ac:dyDescent="0.3">
      <c r="Z850" s="12"/>
      <c r="AA850" s="12"/>
    </row>
    <row r="851" spans="26:27" x14ac:dyDescent="0.3">
      <c r="Z851" s="12"/>
      <c r="AA851" s="12"/>
    </row>
    <row r="852" spans="26:27" x14ac:dyDescent="0.3">
      <c r="Z852" s="12"/>
      <c r="AA852" s="12"/>
    </row>
    <row r="853" spans="26:27" x14ac:dyDescent="0.3">
      <c r="Z853" s="12"/>
      <c r="AA853" s="12"/>
    </row>
    <row r="854" spans="26:27" x14ac:dyDescent="0.3">
      <c r="Z854" s="12"/>
      <c r="AA854" s="12"/>
    </row>
    <row r="855" spans="26:27" x14ac:dyDescent="0.3">
      <c r="Z855" s="12"/>
      <c r="AA855" s="12"/>
    </row>
    <row r="856" spans="26:27" x14ac:dyDescent="0.3">
      <c r="Z856" s="12"/>
      <c r="AA856" s="12"/>
    </row>
    <row r="857" spans="26:27" x14ac:dyDescent="0.3">
      <c r="Z857" s="12"/>
      <c r="AA857" s="12"/>
    </row>
    <row r="858" spans="26:27" x14ac:dyDescent="0.3">
      <c r="Z858" s="12"/>
      <c r="AA858" s="12"/>
    </row>
    <row r="859" spans="26:27" x14ac:dyDescent="0.3">
      <c r="Z859" s="12"/>
      <c r="AA859" s="12"/>
    </row>
    <row r="860" spans="26:27" x14ac:dyDescent="0.3">
      <c r="Z860" s="12"/>
      <c r="AA860" s="12"/>
    </row>
    <row r="861" spans="26:27" x14ac:dyDescent="0.3">
      <c r="Z861" s="12"/>
      <c r="AA861" s="12"/>
    </row>
    <row r="862" spans="26:27" x14ac:dyDescent="0.3">
      <c r="Z862" s="12"/>
      <c r="AA862" s="12"/>
    </row>
    <row r="863" spans="26:27" x14ac:dyDescent="0.3">
      <c r="Z863" s="12"/>
      <c r="AA863" s="12"/>
    </row>
    <row r="864" spans="26:27" x14ac:dyDescent="0.3">
      <c r="Z864" s="12"/>
      <c r="AA864" s="12"/>
    </row>
    <row r="865" spans="26:27" x14ac:dyDescent="0.3">
      <c r="Z865" s="12"/>
      <c r="AA865" s="12"/>
    </row>
    <row r="866" spans="26:27" x14ac:dyDescent="0.3">
      <c r="Z866" s="12"/>
      <c r="AA866" s="12"/>
    </row>
    <row r="867" spans="26:27" x14ac:dyDescent="0.3">
      <c r="Z867" s="12"/>
      <c r="AA867" s="12"/>
    </row>
    <row r="868" spans="26:27" x14ac:dyDescent="0.3">
      <c r="Z868" s="12"/>
      <c r="AA868" s="12"/>
    </row>
    <row r="869" spans="26:27" x14ac:dyDescent="0.3">
      <c r="Z869" s="12"/>
      <c r="AA869" s="12"/>
    </row>
    <row r="870" spans="26:27" x14ac:dyDescent="0.3">
      <c r="Z870" s="12"/>
      <c r="AA870" s="12"/>
    </row>
    <row r="871" spans="26:27" x14ac:dyDescent="0.3">
      <c r="Z871" s="12"/>
      <c r="AA871" s="12"/>
    </row>
    <row r="872" spans="26:27" x14ac:dyDescent="0.3">
      <c r="Z872" s="12"/>
      <c r="AA872" s="12"/>
    </row>
    <row r="873" spans="26:27" x14ac:dyDescent="0.3">
      <c r="Z873" s="12"/>
      <c r="AA873" s="12"/>
    </row>
    <row r="874" spans="26:27" x14ac:dyDescent="0.3">
      <c r="Z874" s="12"/>
      <c r="AA874" s="12"/>
    </row>
    <row r="875" spans="26:27" x14ac:dyDescent="0.3">
      <c r="Z875" s="12"/>
      <c r="AA875" s="12"/>
    </row>
    <row r="876" spans="26:27" x14ac:dyDescent="0.3">
      <c r="Z876" s="12"/>
      <c r="AA876" s="12"/>
    </row>
    <row r="877" spans="26:27" x14ac:dyDescent="0.3">
      <c r="Z877" s="12"/>
      <c r="AA877" s="12"/>
    </row>
    <row r="878" spans="26:27" x14ac:dyDescent="0.3">
      <c r="Z878" s="12"/>
      <c r="AA878" s="12"/>
    </row>
    <row r="879" spans="26:27" x14ac:dyDescent="0.3">
      <c r="Z879" s="12"/>
      <c r="AA879" s="12"/>
    </row>
    <row r="880" spans="26:27" x14ac:dyDescent="0.3">
      <c r="Z880" s="12"/>
      <c r="AA880" s="12"/>
    </row>
    <row r="881" spans="26:27" x14ac:dyDescent="0.3">
      <c r="Z881" s="12"/>
      <c r="AA881" s="12"/>
    </row>
    <row r="882" spans="26:27" x14ac:dyDescent="0.3">
      <c r="Z882" s="12"/>
      <c r="AA882" s="12"/>
    </row>
    <row r="883" spans="26:27" x14ac:dyDescent="0.3">
      <c r="Z883" s="12"/>
      <c r="AA883" s="12"/>
    </row>
    <row r="884" spans="26:27" x14ac:dyDescent="0.3">
      <c r="Z884" s="12"/>
      <c r="AA884" s="12"/>
    </row>
    <row r="885" spans="26:27" x14ac:dyDescent="0.3">
      <c r="Z885" s="12"/>
      <c r="AA885" s="12"/>
    </row>
    <row r="886" spans="26:27" x14ac:dyDescent="0.3">
      <c r="Z886" s="12"/>
      <c r="AA886" s="12"/>
    </row>
    <row r="887" spans="26:27" x14ac:dyDescent="0.3">
      <c r="Z887" s="12"/>
      <c r="AA887" s="12"/>
    </row>
    <row r="888" spans="26:27" x14ac:dyDescent="0.3">
      <c r="Z888" s="12"/>
      <c r="AA888" s="12"/>
    </row>
    <row r="889" spans="26:27" x14ac:dyDescent="0.3">
      <c r="Z889" s="12"/>
      <c r="AA889" s="12"/>
    </row>
    <row r="890" spans="26:27" x14ac:dyDescent="0.3">
      <c r="Z890" s="12"/>
      <c r="AA890" s="12"/>
    </row>
    <row r="891" spans="26:27" x14ac:dyDescent="0.3">
      <c r="Z891" s="12"/>
      <c r="AA891" s="12"/>
    </row>
    <row r="892" spans="26:27" x14ac:dyDescent="0.3">
      <c r="Z892" s="12"/>
      <c r="AA892" s="12"/>
    </row>
    <row r="893" spans="26:27" x14ac:dyDescent="0.3">
      <c r="Z893" s="12"/>
      <c r="AA893" s="12"/>
    </row>
    <row r="894" spans="26:27" x14ac:dyDescent="0.3">
      <c r="Z894" s="12"/>
      <c r="AA894" s="12"/>
    </row>
    <row r="895" spans="26:27" x14ac:dyDescent="0.3">
      <c r="Z895" s="12"/>
      <c r="AA895" s="12"/>
    </row>
    <row r="896" spans="26:27" x14ac:dyDescent="0.3">
      <c r="Z896" s="12"/>
      <c r="AA896" s="12"/>
    </row>
    <row r="897" spans="26:27" x14ac:dyDescent="0.3">
      <c r="Z897" s="12"/>
      <c r="AA897" s="12"/>
    </row>
    <row r="898" spans="26:27" x14ac:dyDescent="0.3">
      <c r="Z898" s="12"/>
      <c r="AA898" s="12"/>
    </row>
    <row r="899" spans="26:27" x14ac:dyDescent="0.3">
      <c r="Z899" s="12"/>
      <c r="AA899" s="12"/>
    </row>
    <row r="900" spans="26:27" x14ac:dyDescent="0.3">
      <c r="Z900" s="12"/>
      <c r="AA900" s="12"/>
    </row>
    <row r="901" spans="26:27" x14ac:dyDescent="0.3">
      <c r="Z901" s="12"/>
      <c r="AA901" s="12"/>
    </row>
    <row r="902" spans="26:27" x14ac:dyDescent="0.3">
      <c r="Z902" s="12"/>
      <c r="AA902" s="12"/>
    </row>
    <row r="903" spans="26:27" x14ac:dyDescent="0.3">
      <c r="Z903" s="12"/>
      <c r="AA903" s="12"/>
    </row>
    <row r="904" spans="26:27" x14ac:dyDescent="0.3">
      <c r="Z904" s="12"/>
      <c r="AA904" s="12"/>
    </row>
    <row r="905" spans="26:27" x14ac:dyDescent="0.3">
      <c r="Z905" s="12"/>
      <c r="AA905" s="12"/>
    </row>
    <row r="906" spans="26:27" x14ac:dyDescent="0.3">
      <c r="Z906" s="12"/>
      <c r="AA906" s="12"/>
    </row>
    <row r="907" spans="26:27" x14ac:dyDescent="0.3">
      <c r="Z907" s="12"/>
      <c r="AA907" s="12"/>
    </row>
    <row r="908" spans="26:27" x14ac:dyDescent="0.3">
      <c r="Z908" s="12"/>
      <c r="AA908" s="12"/>
    </row>
    <row r="909" spans="26:27" x14ac:dyDescent="0.3">
      <c r="Z909" s="12"/>
      <c r="AA909" s="12"/>
    </row>
    <row r="910" spans="26:27" x14ac:dyDescent="0.3">
      <c r="Z910" s="12"/>
      <c r="AA910" s="12"/>
    </row>
    <row r="911" spans="26:27" x14ac:dyDescent="0.3">
      <c r="Z911" s="12"/>
      <c r="AA911" s="12"/>
    </row>
    <row r="912" spans="26:27" x14ac:dyDescent="0.3">
      <c r="Z912" s="12"/>
      <c r="AA912" s="12"/>
    </row>
    <row r="913" spans="26:27" x14ac:dyDescent="0.3">
      <c r="Z913" s="12"/>
      <c r="AA913" s="12"/>
    </row>
    <row r="914" spans="26:27" x14ac:dyDescent="0.3">
      <c r="Z914" s="12"/>
      <c r="AA914" s="12"/>
    </row>
    <row r="915" spans="26:27" x14ac:dyDescent="0.3">
      <c r="Z915" s="12"/>
      <c r="AA915" s="12"/>
    </row>
    <row r="916" spans="26:27" x14ac:dyDescent="0.3">
      <c r="Z916" s="12"/>
      <c r="AA916" s="12"/>
    </row>
    <row r="917" spans="26:27" x14ac:dyDescent="0.3">
      <c r="Z917" s="12"/>
      <c r="AA917" s="12"/>
    </row>
    <row r="918" spans="26:27" x14ac:dyDescent="0.3">
      <c r="Z918" s="12"/>
      <c r="AA918" s="12"/>
    </row>
    <row r="919" spans="26:27" x14ac:dyDescent="0.3">
      <c r="Z919" s="12"/>
      <c r="AA919" s="12"/>
    </row>
    <row r="920" spans="26:27" x14ac:dyDescent="0.3">
      <c r="Z920" s="12"/>
      <c r="AA920" s="12"/>
    </row>
    <row r="921" spans="26:27" x14ac:dyDescent="0.3">
      <c r="Z921" s="12"/>
      <c r="AA921" s="12"/>
    </row>
    <row r="922" spans="26:27" x14ac:dyDescent="0.3">
      <c r="Z922" s="12"/>
      <c r="AA922" s="12"/>
    </row>
    <row r="923" spans="26:27" x14ac:dyDescent="0.3">
      <c r="Z923" s="12"/>
      <c r="AA923" s="12"/>
    </row>
    <row r="924" spans="26:27" x14ac:dyDescent="0.3">
      <c r="Z924" s="12"/>
      <c r="AA924" s="12"/>
    </row>
    <row r="925" spans="26:27" x14ac:dyDescent="0.3">
      <c r="Z925" s="12"/>
      <c r="AA925" s="12"/>
    </row>
    <row r="926" spans="26:27" x14ac:dyDescent="0.3">
      <c r="Z926" s="12"/>
      <c r="AA926" s="12"/>
    </row>
    <row r="927" spans="26:27" x14ac:dyDescent="0.3">
      <c r="Z927" s="12"/>
      <c r="AA927" s="12"/>
    </row>
    <row r="928" spans="26:27" x14ac:dyDescent="0.3">
      <c r="Z928" s="12"/>
      <c r="AA928" s="12"/>
    </row>
    <row r="929" spans="26:27" x14ac:dyDescent="0.3">
      <c r="Z929" s="12"/>
      <c r="AA929" s="12"/>
    </row>
    <row r="930" spans="26:27" x14ac:dyDescent="0.3">
      <c r="Z930" s="12"/>
      <c r="AA930" s="12"/>
    </row>
    <row r="931" spans="26:27" x14ac:dyDescent="0.3">
      <c r="Z931" s="12"/>
      <c r="AA931" s="12"/>
    </row>
    <row r="932" spans="26:27" x14ac:dyDescent="0.3">
      <c r="Z932" s="12"/>
      <c r="AA932" s="12"/>
    </row>
    <row r="933" spans="26:27" x14ac:dyDescent="0.3">
      <c r="Z933" s="12"/>
      <c r="AA933" s="12"/>
    </row>
    <row r="934" spans="26:27" x14ac:dyDescent="0.3">
      <c r="Z934" s="12"/>
      <c r="AA934" s="12"/>
    </row>
    <row r="935" spans="26:27" x14ac:dyDescent="0.3">
      <c r="Z935" s="12"/>
      <c r="AA935" s="12"/>
    </row>
    <row r="936" spans="26:27" x14ac:dyDescent="0.3">
      <c r="Z936" s="12"/>
      <c r="AA936" s="12"/>
    </row>
    <row r="937" spans="26:27" x14ac:dyDescent="0.3">
      <c r="Z937" s="12"/>
      <c r="AA937" s="12"/>
    </row>
    <row r="938" spans="26:27" x14ac:dyDescent="0.3">
      <c r="Z938" s="12"/>
      <c r="AA938" s="12"/>
    </row>
    <row r="939" spans="26:27" x14ac:dyDescent="0.3">
      <c r="Z939" s="12"/>
      <c r="AA939" s="12"/>
    </row>
    <row r="940" spans="26:27" x14ac:dyDescent="0.3">
      <c r="Z940" s="12"/>
      <c r="AA940" s="12"/>
    </row>
    <row r="941" spans="26:27" x14ac:dyDescent="0.3">
      <c r="Z941" s="12"/>
      <c r="AA941" s="12"/>
    </row>
    <row r="942" spans="26:27" x14ac:dyDescent="0.3">
      <c r="Z942" s="12"/>
      <c r="AA942" s="12"/>
    </row>
    <row r="943" spans="26:27" x14ac:dyDescent="0.3">
      <c r="Z943" s="12"/>
      <c r="AA943" s="12"/>
    </row>
    <row r="944" spans="26:27" x14ac:dyDescent="0.3">
      <c r="Z944" s="12"/>
      <c r="AA944" s="12"/>
    </row>
    <row r="945" spans="26:27" x14ac:dyDescent="0.3">
      <c r="Z945" s="12"/>
      <c r="AA945" s="12"/>
    </row>
    <row r="946" spans="26:27" x14ac:dyDescent="0.3">
      <c r="Z946" s="12"/>
      <c r="AA946" s="12"/>
    </row>
    <row r="947" spans="26:27" x14ac:dyDescent="0.3">
      <c r="Z947" s="12"/>
      <c r="AA947" s="12"/>
    </row>
    <row r="948" spans="26:27" x14ac:dyDescent="0.3">
      <c r="Z948" s="12"/>
      <c r="AA948" s="12"/>
    </row>
    <row r="949" spans="26:27" x14ac:dyDescent="0.3">
      <c r="Z949" s="12"/>
      <c r="AA949" s="12"/>
    </row>
    <row r="950" spans="26:27" x14ac:dyDescent="0.3">
      <c r="Z950" s="12"/>
      <c r="AA950" s="12"/>
    </row>
    <row r="951" spans="26:27" x14ac:dyDescent="0.3">
      <c r="Z951" s="12"/>
      <c r="AA951" s="12"/>
    </row>
    <row r="952" spans="26:27" x14ac:dyDescent="0.3">
      <c r="Z952" s="12"/>
      <c r="AA952" s="12"/>
    </row>
    <row r="953" spans="26:27" x14ac:dyDescent="0.3">
      <c r="Z953" s="12"/>
      <c r="AA953" s="12"/>
    </row>
    <row r="954" spans="26:27" x14ac:dyDescent="0.3">
      <c r="Z954" s="12"/>
      <c r="AA954" s="12"/>
    </row>
    <row r="955" spans="26:27" x14ac:dyDescent="0.3">
      <c r="Z955" s="12"/>
      <c r="AA955" s="12"/>
    </row>
    <row r="956" spans="26:27" x14ac:dyDescent="0.3">
      <c r="Z956" s="12"/>
      <c r="AA956" s="12"/>
    </row>
    <row r="957" spans="26:27" x14ac:dyDescent="0.3">
      <c r="Z957" s="12"/>
      <c r="AA957" s="12"/>
    </row>
    <row r="958" spans="26:27" x14ac:dyDescent="0.3">
      <c r="Z958" s="12"/>
      <c r="AA958" s="12"/>
    </row>
    <row r="959" spans="26:27" x14ac:dyDescent="0.3">
      <c r="Z959" s="12"/>
      <c r="AA959" s="12"/>
    </row>
    <row r="960" spans="26:27" x14ac:dyDescent="0.3">
      <c r="Z960" s="12"/>
      <c r="AA960" s="12"/>
    </row>
    <row r="961" spans="26:27" x14ac:dyDescent="0.3">
      <c r="Z961" s="12"/>
      <c r="AA961" s="12"/>
    </row>
    <row r="962" spans="26:27" x14ac:dyDescent="0.3">
      <c r="Z962" s="12"/>
      <c r="AA962" s="12"/>
    </row>
    <row r="963" spans="26:27" x14ac:dyDescent="0.3">
      <c r="Z963" s="12"/>
      <c r="AA963" s="12"/>
    </row>
    <row r="964" spans="26:27" x14ac:dyDescent="0.3">
      <c r="Z964" s="12"/>
      <c r="AA964" s="12"/>
    </row>
    <row r="965" spans="26:27" x14ac:dyDescent="0.3">
      <c r="Z965" s="12"/>
      <c r="AA965" s="12"/>
    </row>
    <row r="966" spans="26:27" x14ac:dyDescent="0.3">
      <c r="Z966" s="12"/>
      <c r="AA966" s="12"/>
    </row>
    <row r="967" spans="26:27" x14ac:dyDescent="0.3">
      <c r="Z967" s="12"/>
      <c r="AA967" s="12"/>
    </row>
    <row r="968" spans="26:27" x14ac:dyDescent="0.3">
      <c r="Z968" s="12"/>
      <c r="AA968" s="12"/>
    </row>
    <row r="969" spans="26:27" x14ac:dyDescent="0.3">
      <c r="Z969" s="12"/>
      <c r="AA969" s="12"/>
    </row>
    <row r="970" spans="26:27" x14ac:dyDescent="0.3">
      <c r="Z970" s="12"/>
      <c r="AA970" s="12"/>
    </row>
    <row r="971" spans="26:27" x14ac:dyDescent="0.3">
      <c r="Z971" s="12"/>
      <c r="AA971" s="12"/>
    </row>
    <row r="972" spans="26:27" x14ac:dyDescent="0.3">
      <c r="Z972" s="12"/>
      <c r="AA972" s="12"/>
    </row>
    <row r="973" spans="26:27" x14ac:dyDescent="0.3">
      <c r="Z973" s="12"/>
      <c r="AA973" s="12"/>
    </row>
    <row r="974" spans="26:27" x14ac:dyDescent="0.3">
      <c r="Z974" s="12"/>
      <c r="AA974" s="12"/>
    </row>
    <row r="975" spans="26:27" x14ac:dyDescent="0.3">
      <c r="Z975" s="12"/>
      <c r="AA975" s="12"/>
    </row>
    <row r="976" spans="26:27" x14ac:dyDescent="0.3">
      <c r="Z976" s="12"/>
      <c r="AA976" s="12"/>
    </row>
    <row r="977" spans="26:27" x14ac:dyDescent="0.3">
      <c r="Z977" s="12"/>
      <c r="AA977" s="12"/>
    </row>
    <row r="978" spans="26:27" x14ac:dyDescent="0.3">
      <c r="Z978" s="12"/>
      <c r="AA978" s="12"/>
    </row>
    <row r="979" spans="26:27" x14ac:dyDescent="0.3">
      <c r="Z979" s="12"/>
      <c r="AA979" s="12"/>
    </row>
    <row r="980" spans="26:27" x14ac:dyDescent="0.3">
      <c r="Z980" s="12"/>
      <c r="AA980" s="12"/>
    </row>
    <row r="981" spans="26:27" x14ac:dyDescent="0.3">
      <c r="Z981" s="12"/>
      <c r="AA981" s="12"/>
    </row>
    <row r="982" spans="26:27" x14ac:dyDescent="0.3">
      <c r="Z982" s="12"/>
      <c r="AA982" s="12"/>
    </row>
    <row r="983" spans="26:27" x14ac:dyDescent="0.3">
      <c r="Z983" s="12"/>
      <c r="AA983" s="12"/>
    </row>
    <row r="984" spans="26:27" x14ac:dyDescent="0.3">
      <c r="Z984" s="12"/>
      <c r="AA984" s="12"/>
    </row>
    <row r="985" spans="26:27" x14ac:dyDescent="0.3">
      <c r="Z985" s="12"/>
      <c r="AA985" s="12"/>
    </row>
    <row r="986" spans="26:27" x14ac:dyDescent="0.3">
      <c r="Z986" s="12"/>
      <c r="AA986" s="12"/>
    </row>
    <row r="987" spans="26:27" x14ac:dyDescent="0.3">
      <c r="Z987" s="12"/>
      <c r="AA987" s="12"/>
    </row>
    <row r="988" spans="26:27" x14ac:dyDescent="0.3">
      <c r="Z988" s="12"/>
      <c r="AA988" s="12"/>
    </row>
    <row r="989" spans="26:27" x14ac:dyDescent="0.3">
      <c r="Z989" s="12"/>
      <c r="AA989" s="12"/>
    </row>
    <row r="990" spans="26:27" x14ac:dyDescent="0.3">
      <c r="Z990" s="12"/>
      <c r="AA990" s="12"/>
    </row>
    <row r="991" spans="26:27" x14ac:dyDescent="0.3">
      <c r="Z991" s="12"/>
      <c r="AA991" s="12"/>
    </row>
    <row r="992" spans="26:27" x14ac:dyDescent="0.3">
      <c r="Z992" s="12"/>
      <c r="AA992" s="12"/>
    </row>
    <row r="993" spans="26:27" x14ac:dyDescent="0.3">
      <c r="Z993" s="12"/>
      <c r="AA993" s="12"/>
    </row>
    <row r="994" spans="26:27" x14ac:dyDescent="0.3">
      <c r="Z994" s="12"/>
      <c r="AA994" s="12"/>
    </row>
    <row r="995" spans="26:27" x14ac:dyDescent="0.3">
      <c r="Z995" s="12"/>
      <c r="AA995" s="12"/>
    </row>
    <row r="996" spans="26:27" x14ac:dyDescent="0.3">
      <c r="Z996" s="12"/>
      <c r="AA996" s="12"/>
    </row>
    <row r="997" spans="26:27" x14ac:dyDescent="0.3">
      <c r="Z997" s="12"/>
      <c r="AA997" s="12"/>
    </row>
    <row r="998" spans="26:27" x14ac:dyDescent="0.3">
      <c r="Z998" s="12"/>
      <c r="AA998" s="12"/>
    </row>
    <row r="999" spans="26:27" x14ac:dyDescent="0.3">
      <c r="Z999" s="12"/>
      <c r="AA999" s="12"/>
    </row>
    <row r="1000" spans="26:27" x14ac:dyDescent="0.3">
      <c r="Z1000" s="12"/>
      <c r="AA1000" s="12"/>
    </row>
    <row r="1001" spans="26:27" x14ac:dyDescent="0.3">
      <c r="Z1001" s="12"/>
      <c r="AA1001" s="12"/>
    </row>
    <row r="1002" spans="26:27" x14ac:dyDescent="0.3">
      <c r="Z1002" s="12"/>
      <c r="AA1002" s="12"/>
    </row>
    <row r="1003" spans="26:27" x14ac:dyDescent="0.3">
      <c r="Z1003" s="12"/>
      <c r="AA1003" s="12"/>
    </row>
    <row r="1004" spans="26:27" x14ac:dyDescent="0.3">
      <c r="Z1004" s="12"/>
      <c r="AA1004" s="12"/>
    </row>
    <row r="1005" spans="26:27" x14ac:dyDescent="0.3">
      <c r="Z1005" s="12"/>
      <c r="AA1005" s="12"/>
    </row>
    <row r="1006" spans="26:27" x14ac:dyDescent="0.3">
      <c r="Z1006" s="12"/>
      <c r="AA1006" s="12"/>
    </row>
    <row r="1007" spans="26:27" x14ac:dyDescent="0.3">
      <c r="Z1007" s="12"/>
      <c r="AA1007" s="12"/>
    </row>
    <row r="1008" spans="26:27" x14ac:dyDescent="0.3">
      <c r="Z1008" s="12"/>
      <c r="AA1008" s="12"/>
    </row>
    <row r="1009" spans="26:27" x14ac:dyDescent="0.3">
      <c r="Z1009" s="12"/>
      <c r="AA1009" s="12"/>
    </row>
    <row r="1010" spans="26:27" x14ac:dyDescent="0.3">
      <c r="Z1010" s="12"/>
      <c r="AA1010" s="12"/>
    </row>
    <row r="1011" spans="26:27" x14ac:dyDescent="0.3">
      <c r="Z1011" s="12"/>
      <c r="AA1011" s="12"/>
    </row>
    <row r="1012" spans="26:27" x14ac:dyDescent="0.3">
      <c r="Z1012" s="12"/>
      <c r="AA1012" s="12"/>
    </row>
    <row r="1013" spans="26:27" x14ac:dyDescent="0.3">
      <c r="Z1013" s="12"/>
      <c r="AA1013" s="12"/>
    </row>
    <row r="1014" spans="26:27" x14ac:dyDescent="0.3">
      <c r="Z1014" s="12"/>
      <c r="AA1014" s="12"/>
    </row>
    <row r="1015" spans="26:27" x14ac:dyDescent="0.3">
      <c r="Z1015" s="12"/>
      <c r="AA1015" s="12"/>
    </row>
    <row r="1016" spans="26:27" x14ac:dyDescent="0.3">
      <c r="Z1016" s="12"/>
      <c r="AA1016" s="12"/>
    </row>
    <row r="1017" spans="26:27" x14ac:dyDescent="0.3">
      <c r="Z1017" s="12"/>
      <c r="AA1017" s="12"/>
    </row>
    <row r="1018" spans="26:27" x14ac:dyDescent="0.3">
      <c r="Z1018" s="12"/>
      <c r="AA1018" s="12"/>
    </row>
    <row r="1019" spans="26:27" x14ac:dyDescent="0.3">
      <c r="Z1019" s="12"/>
      <c r="AA1019" s="12"/>
    </row>
    <row r="1020" spans="26:27" x14ac:dyDescent="0.3">
      <c r="Z1020" s="12"/>
      <c r="AA1020" s="12"/>
    </row>
    <row r="1021" spans="26:27" x14ac:dyDescent="0.3">
      <c r="Z1021" s="12"/>
      <c r="AA1021" s="12"/>
    </row>
    <row r="1022" spans="26:27" x14ac:dyDescent="0.3">
      <c r="Z1022" s="12"/>
      <c r="AA1022" s="12"/>
    </row>
    <row r="1023" spans="26:27" x14ac:dyDescent="0.3">
      <c r="Z1023" s="12"/>
      <c r="AA1023" s="12"/>
    </row>
    <row r="1024" spans="26:27" x14ac:dyDescent="0.3">
      <c r="Z1024" s="12"/>
      <c r="AA1024" s="12"/>
    </row>
    <row r="1025" spans="26:27" x14ac:dyDescent="0.3">
      <c r="Z1025" s="12"/>
      <c r="AA1025" s="12"/>
    </row>
    <row r="1026" spans="26:27" x14ac:dyDescent="0.3">
      <c r="Z1026" s="12"/>
      <c r="AA1026" s="12"/>
    </row>
    <row r="1027" spans="26:27" x14ac:dyDescent="0.3">
      <c r="Z1027" s="12"/>
      <c r="AA1027" s="12"/>
    </row>
    <row r="1028" spans="26:27" x14ac:dyDescent="0.3">
      <c r="Z1028" s="12"/>
      <c r="AA1028" s="12"/>
    </row>
    <row r="1029" spans="26:27" x14ac:dyDescent="0.3">
      <c r="Z1029" s="12"/>
      <c r="AA1029" s="12"/>
    </row>
    <row r="1030" spans="26:27" x14ac:dyDescent="0.3">
      <c r="Z1030" s="12"/>
      <c r="AA1030" s="12"/>
    </row>
    <row r="1031" spans="26:27" x14ac:dyDescent="0.3">
      <c r="Z1031" s="12"/>
      <c r="AA1031" s="12"/>
    </row>
    <row r="1032" spans="26:27" x14ac:dyDescent="0.3">
      <c r="Z1032" s="12"/>
      <c r="AA1032" s="12"/>
    </row>
    <row r="1033" spans="26:27" x14ac:dyDescent="0.3">
      <c r="Z1033" s="12"/>
      <c r="AA1033" s="12"/>
    </row>
    <row r="1034" spans="26:27" x14ac:dyDescent="0.3">
      <c r="Z1034" s="12"/>
      <c r="AA1034" s="12"/>
    </row>
    <row r="1035" spans="26:27" x14ac:dyDescent="0.3">
      <c r="Z1035" s="12"/>
      <c r="AA1035" s="12"/>
    </row>
    <row r="1036" spans="26:27" x14ac:dyDescent="0.3">
      <c r="Z1036" s="12"/>
      <c r="AA1036" s="12"/>
    </row>
    <row r="1037" spans="26:27" x14ac:dyDescent="0.3">
      <c r="Z1037" s="12"/>
      <c r="AA1037" s="12"/>
    </row>
    <row r="1038" spans="26:27" x14ac:dyDescent="0.3">
      <c r="Z1038" s="12"/>
      <c r="AA1038" s="12"/>
    </row>
    <row r="1039" spans="26:27" x14ac:dyDescent="0.3">
      <c r="Z1039" s="12"/>
      <c r="AA1039" s="12"/>
    </row>
    <row r="1040" spans="26:27" x14ac:dyDescent="0.3">
      <c r="Z1040" s="12"/>
      <c r="AA1040" s="12"/>
    </row>
    <row r="1041" spans="26:27" x14ac:dyDescent="0.3">
      <c r="Z1041" s="12"/>
      <c r="AA1041" s="12"/>
    </row>
    <row r="1042" spans="26:27" x14ac:dyDescent="0.3">
      <c r="Z1042" s="12"/>
      <c r="AA1042" s="12"/>
    </row>
    <row r="1043" spans="26:27" x14ac:dyDescent="0.3">
      <c r="Z1043" s="12"/>
      <c r="AA1043" s="12"/>
    </row>
    <row r="1044" spans="26:27" x14ac:dyDescent="0.3">
      <c r="Z1044" s="12"/>
      <c r="AA1044" s="12"/>
    </row>
    <row r="1045" spans="26:27" x14ac:dyDescent="0.3">
      <c r="Z1045" s="12"/>
      <c r="AA1045" s="12"/>
    </row>
    <row r="1046" spans="26:27" x14ac:dyDescent="0.3">
      <c r="Z1046" s="12"/>
      <c r="AA1046" s="12"/>
    </row>
    <row r="1047" spans="26:27" x14ac:dyDescent="0.3">
      <c r="Z1047" s="12"/>
      <c r="AA1047" s="12"/>
    </row>
    <row r="1048" spans="26:27" x14ac:dyDescent="0.3">
      <c r="Z1048" s="12"/>
      <c r="AA1048" s="12"/>
    </row>
    <row r="1049" spans="26:27" x14ac:dyDescent="0.3">
      <c r="Z1049" s="12"/>
      <c r="AA1049" s="12"/>
    </row>
    <row r="1050" spans="26:27" x14ac:dyDescent="0.3">
      <c r="Z1050" s="12"/>
      <c r="AA1050" s="12"/>
    </row>
    <row r="1051" spans="26:27" x14ac:dyDescent="0.3">
      <c r="Z1051" s="12"/>
      <c r="AA1051" s="12"/>
    </row>
    <row r="1052" spans="26:27" x14ac:dyDescent="0.3">
      <c r="Z1052" s="12"/>
      <c r="AA1052" s="12"/>
    </row>
    <row r="1053" spans="26:27" x14ac:dyDescent="0.3">
      <c r="Z1053" s="12"/>
      <c r="AA1053" s="12"/>
    </row>
    <row r="1054" spans="26:27" x14ac:dyDescent="0.3">
      <c r="Z1054" s="12"/>
      <c r="AA1054" s="12"/>
    </row>
    <row r="1055" spans="26:27" x14ac:dyDescent="0.3">
      <c r="Z1055" s="12"/>
      <c r="AA1055" s="12"/>
    </row>
    <row r="1056" spans="26:27" x14ac:dyDescent="0.3">
      <c r="Z1056" s="12"/>
      <c r="AA1056" s="12"/>
    </row>
    <row r="1057" spans="26:27" x14ac:dyDescent="0.3">
      <c r="Z1057" s="12"/>
      <c r="AA1057" s="12"/>
    </row>
    <row r="1058" spans="26:27" x14ac:dyDescent="0.3">
      <c r="Z1058" s="12"/>
      <c r="AA1058" s="12"/>
    </row>
    <row r="1059" spans="26:27" x14ac:dyDescent="0.3">
      <c r="Z1059" s="12"/>
      <c r="AA1059" s="12"/>
    </row>
    <row r="1060" spans="26:27" x14ac:dyDescent="0.3">
      <c r="Z1060" s="12"/>
      <c r="AA1060" s="12"/>
    </row>
    <row r="1061" spans="26:27" x14ac:dyDescent="0.3">
      <c r="Z1061" s="12"/>
      <c r="AA1061" s="12"/>
    </row>
    <row r="1062" spans="26:27" x14ac:dyDescent="0.3">
      <c r="Z1062" s="12"/>
      <c r="AA1062" s="12"/>
    </row>
    <row r="1063" spans="26:27" x14ac:dyDescent="0.3">
      <c r="Z1063" s="12"/>
      <c r="AA1063" s="12"/>
    </row>
    <row r="1064" spans="26:27" x14ac:dyDescent="0.3">
      <c r="Z1064" s="12"/>
      <c r="AA1064" s="12"/>
    </row>
    <row r="1065" spans="26:27" x14ac:dyDescent="0.3">
      <c r="Z1065" s="12"/>
      <c r="AA1065" s="12"/>
    </row>
    <row r="1066" spans="26:27" x14ac:dyDescent="0.3">
      <c r="Z1066" s="12"/>
      <c r="AA1066" s="12"/>
    </row>
    <row r="1067" spans="26:27" x14ac:dyDescent="0.3">
      <c r="Z1067" s="12"/>
      <c r="AA1067" s="12"/>
    </row>
    <row r="1068" spans="26:27" x14ac:dyDescent="0.3">
      <c r="Z1068" s="12"/>
      <c r="AA1068" s="12"/>
    </row>
    <row r="1069" spans="26:27" x14ac:dyDescent="0.3">
      <c r="Z1069" s="12"/>
      <c r="AA1069" s="12"/>
    </row>
    <row r="1070" spans="26:27" x14ac:dyDescent="0.3">
      <c r="Z1070" s="12"/>
      <c r="AA1070" s="12"/>
    </row>
    <row r="1071" spans="26:27" x14ac:dyDescent="0.3">
      <c r="Z1071" s="12"/>
      <c r="AA1071" s="12"/>
    </row>
    <row r="1072" spans="26:27" x14ac:dyDescent="0.3">
      <c r="Z1072" s="12"/>
      <c r="AA1072" s="12"/>
    </row>
    <row r="1073" spans="26:27" x14ac:dyDescent="0.3">
      <c r="Z1073" s="12"/>
      <c r="AA1073" s="12"/>
    </row>
    <row r="1074" spans="26:27" x14ac:dyDescent="0.3">
      <c r="Z1074" s="12"/>
      <c r="AA1074" s="12"/>
    </row>
    <row r="1075" spans="26:27" x14ac:dyDescent="0.3">
      <c r="Z1075" s="12"/>
      <c r="AA1075" s="12"/>
    </row>
    <row r="1076" spans="26:27" x14ac:dyDescent="0.3">
      <c r="Z1076" s="12"/>
      <c r="AA1076" s="12"/>
    </row>
    <row r="1077" spans="26:27" x14ac:dyDescent="0.3">
      <c r="Z1077" s="12"/>
      <c r="AA1077" s="12"/>
    </row>
    <row r="1078" spans="26:27" x14ac:dyDescent="0.3">
      <c r="Z1078" s="12"/>
      <c r="AA1078" s="12"/>
    </row>
    <row r="1079" spans="26:27" x14ac:dyDescent="0.3">
      <c r="Z1079" s="12"/>
      <c r="AA1079" s="12"/>
    </row>
    <row r="1080" spans="26:27" x14ac:dyDescent="0.3">
      <c r="Z1080" s="12"/>
      <c r="AA1080" s="12"/>
    </row>
    <row r="1081" spans="26:27" x14ac:dyDescent="0.3">
      <c r="Z1081" s="12"/>
      <c r="AA1081" s="12"/>
    </row>
    <row r="1082" spans="26:27" x14ac:dyDescent="0.3">
      <c r="Z1082" s="12"/>
      <c r="AA1082" s="12"/>
    </row>
    <row r="1083" spans="26:27" x14ac:dyDescent="0.3">
      <c r="Z1083" s="12"/>
      <c r="AA1083" s="12"/>
    </row>
    <row r="1084" spans="26:27" x14ac:dyDescent="0.3">
      <c r="Z1084" s="12"/>
      <c r="AA1084" s="12"/>
    </row>
    <row r="1085" spans="26:27" x14ac:dyDescent="0.3">
      <c r="Z1085" s="12"/>
      <c r="AA1085" s="12"/>
    </row>
    <row r="1086" spans="26:27" x14ac:dyDescent="0.3">
      <c r="Z1086" s="12"/>
      <c r="AA1086" s="12"/>
    </row>
    <row r="1087" spans="26:27" x14ac:dyDescent="0.3">
      <c r="Z1087" s="12"/>
      <c r="AA1087" s="12"/>
    </row>
    <row r="1088" spans="26:27" x14ac:dyDescent="0.3">
      <c r="Z1088" s="12"/>
      <c r="AA1088" s="12"/>
    </row>
    <row r="1089" spans="26:27" x14ac:dyDescent="0.3">
      <c r="Z1089" s="12"/>
      <c r="AA1089" s="12"/>
    </row>
    <row r="1090" spans="26:27" x14ac:dyDescent="0.3">
      <c r="Z1090" s="12"/>
      <c r="AA1090" s="12"/>
    </row>
    <row r="1091" spans="26:27" x14ac:dyDescent="0.3">
      <c r="Z1091" s="12"/>
      <c r="AA1091" s="12"/>
    </row>
    <row r="1092" spans="26:27" x14ac:dyDescent="0.3">
      <c r="Z1092" s="12"/>
      <c r="AA1092" s="12"/>
    </row>
    <row r="1093" spans="26:27" x14ac:dyDescent="0.3">
      <c r="Z1093" s="12"/>
      <c r="AA1093" s="12"/>
    </row>
    <row r="1094" spans="26:27" x14ac:dyDescent="0.3">
      <c r="Z1094" s="12"/>
      <c r="AA1094" s="12"/>
    </row>
    <row r="1095" spans="26:27" x14ac:dyDescent="0.3">
      <c r="Z1095" s="12"/>
      <c r="AA1095" s="12"/>
    </row>
    <row r="1096" spans="26:27" x14ac:dyDescent="0.3">
      <c r="Z1096" s="12"/>
      <c r="AA1096" s="12"/>
    </row>
    <row r="1097" spans="26:27" x14ac:dyDescent="0.3">
      <c r="Z1097" s="12"/>
      <c r="AA1097" s="12"/>
    </row>
    <row r="1098" spans="26:27" x14ac:dyDescent="0.3">
      <c r="Z1098" s="12"/>
      <c r="AA1098" s="12"/>
    </row>
    <row r="1099" spans="26:27" x14ac:dyDescent="0.3">
      <c r="Z1099" s="12"/>
      <c r="AA1099" s="12"/>
    </row>
    <row r="1100" spans="26:27" x14ac:dyDescent="0.3">
      <c r="Z1100" s="12"/>
      <c r="AA1100" s="12"/>
    </row>
    <row r="1101" spans="26:27" x14ac:dyDescent="0.3">
      <c r="Z1101" s="12"/>
      <c r="AA1101" s="12"/>
    </row>
    <row r="1102" spans="26:27" x14ac:dyDescent="0.3">
      <c r="Z1102" s="12"/>
      <c r="AA1102" s="12"/>
    </row>
    <row r="1103" spans="26:27" x14ac:dyDescent="0.3">
      <c r="Z1103" s="12"/>
      <c r="AA1103" s="12"/>
    </row>
    <row r="1104" spans="26:27" x14ac:dyDescent="0.3">
      <c r="Z1104" s="12"/>
      <c r="AA1104" s="12"/>
    </row>
    <row r="1105" spans="26:27" x14ac:dyDescent="0.3">
      <c r="Z1105" s="12"/>
      <c r="AA1105" s="12"/>
    </row>
    <row r="1106" spans="26:27" x14ac:dyDescent="0.3">
      <c r="Z1106" s="12"/>
      <c r="AA1106" s="12"/>
    </row>
    <row r="1107" spans="26:27" x14ac:dyDescent="0.3">
      <c r="Z1107" s="12"/>
      <c r="AA1107" s="12"/>
    </row>
    <row r="1108" spans="26:27" x14ac:dyDescent="0.3">
      <c r="Z1108" s="12"/>
      <c r="AA1108" s="12"/>
    </row>
    <row r="1109" spans="26:27" x14ac:dyDescent="0.3">
      <c r="Z1109" s="12"/>
      <c r="AA1109" s="12"/>
    </row>
    <row r="1110" spans="26:27" x14ac:dyDescent="0.3">
      <c r="Z1110" s="12"/>
      <c r="AA1110" s="12"/>
    </row>
    <row r="1111" spans="26:27" x14ac:dyDescent="0.3">
      <c r="Z1111" s="12"/>
      <c r="AA1111" s="12"/>
    </row>
    <row r="1112" spans="26:27" x14ac:dyDescent="0.3">
      <c r="Z1112" s="12"/>
      <c r="AA1112" s="12"/>
    </row>
    <row r="1113" spans="26:27" x14ac:dyDescent="0.3">
      <c r="Z1113" s="12"/>
      <c r="AA1113" s="12"/>
    </row>
    <row r="1114" spans="26:27" x14ac:dyDescent="0.3">
      <c r="Z1114" s="12"/>
      <c r="AA1114" s="12"/>
    </row>
    <row r="1115" spans="26:27" x14ac:dyDescent="0.3">
      <c r="Z1115" s="12"/>
      <c r="AA1115" s="12"/>
    </row>
    <row r="1116" spans="26:27" x14ac:dyDescent="0.3">
      <c r="Z1116" s="12"/>
      <c r="AA1116" s="12"/>
    </row>
    <row r="1117" spans="26:27" x14ac:dyDescent="0.3">
      <c r="Z1117" s="12"/>
      <c r="AA1117" s="12"/>
    </row>
    <row r="1118" spans="26:27" x14ac:dyDescent="0.3">
      <c r="Z1118" s="12"/>
      <c r="AA1118" s="12"/>
    </row>
    <row r="1119" spans="26:27" x14ac:dyDescent="0.3">
      <c r="Z1119" s="12"/>
      <c r="AA1119" s="12"/>
    </row>
    <row r="1120" spans="26:27" x14ac:dyDescent="0.3">
      <c r="Z1120" s="12"/>
      <c r="AA1120" s="12"/>
    </row>
    <row r="1121" spans="26:27" x14ac:dyDescent="0.3">
      <c r="Z1121" s="12"/>
      <c r="AA1121" s="12"/>
    </row>
    <row r="1122" spans="26:27" x14ac:dyDescent="0.3">
      <c r="Z1122" s="12"/>
      <c r="AA1122" s="12"/>
    </row>
    <row r="1123" spans="26:27" x14ac:dyDescent="0.3">
      <c r="Z1123" s="12"/>
      <c r="AA1123" s="12"/>
    </row>
    <row r="1124" spans="26:27" x14ac:dyDescent="0.3">
      <c r="Z1124" s="12"/>
      <c r="AA1124" s="12"/>
    </row>
    <row r="1125" spans="26:27" x14ac:dyDescent="0.3">
      <c r="Z1125" s="12"/>
      <c r="AA1125" s="12"/>
    </row>
    <row r="1126" spans="26:27" x14ac:dyDescent="0.3">
      <c r="Z1126" s="12"/>
      <c r="AA1126" s="12"/>
    </row>
    <row r="1127" spans="26:27" x14ac:dyDescent="0.3">
      <c r="Z1127" s="12"/>
      <c r="AA1127" s="12"/>
    </row>
    <row r="1128" spans="26:27" x14ac:dyDescent="0.3">
      <c r="Z1128" s="12"/>
      <c r="AA1128" s="12"/>
    </row>
    <row r="1129" spans="26:27" x14ac:dyDescent="0.3">
      <c r="Z1129" s="12"/>
      <c r="AA1129" s="12"/>
    </row>
    <row r="1130" spans="26:27" x14ac:dyDescent="0.3">
      <c r="Z1130" s="12"/>
      <c r="AA1130" s="12"/>
    </row>
    <row r="1131" spans="26:27" x14ac:dyDescent="0.3">
      <c r="Z1131" s="12"/>
      <c r="AA1131" s="12"/>
    </row>
    <row r="1132" spans="26:27" x14ac:dyDescent="0.3">
      <c r="Z1132" s="12"/>
      <c r="AA1132" s="12"/>
    </row>
    <row r="1133" spans="26:27" x14ac:dyDescent="0.3">
      <c r="Z1133" s="12"/>
      <c r="AA1133" s="12"/>
    </row>
    <row r="1134" spans="26:27" x14ac:dyDescent="0.3">
      <c r="Z1134" s="12"/>
      <c r="AA1134" s="12"/>
    </row>
    <row r="1135" spans="26:27" x14ac:dyDescent="0.3">
      <c r="Z1135" s="12"/>
      <c r="AA1135" s="12"/>
    </row>
    <row r="1136" spans="26:27" x14ac:dyDescent="0.3">
      <c r="Z1136" s="12"/>
      <c r="AA1136" s="12"/>
    </row>
    <row r="1137" spans="26:27" x14ac:dyDescent="0.3">
      <c r="Z1137" s="12"/>
      <c r="AA1137" s="12"/>
    </row>
    <row r="1138" spans="26:27" x14ac:dyDescent="0.3">
      <c r="Z1138" s="12"/>
      <c r="AA1138" s="12"/>
    </row>
    <row r="1139" spans="26:27" x14ac:dyDescent="0.3">
      <c r="Z1139" s="12"/>
      <c r="AA1139" s="12"/>
    </row>
    <row r="1140" spans="26:27" x14ac:dyDescent="0.3">
      <c r="Z1140" s="12"/>
      <c r="AA1140" s="12"/>
    </row>
    <row r="1141" spans="26:27" x14ac:dyDescent="0.3">
      <c r="Z1141" s="12"/>
      <c r="AA1141" s="12"/>
    </row>
    <row r="1142" spans="26:27" x14ac:dyDescent="0.3">
      <c r="Z1142" s="12"/>
      <c r="AA1142" s="12"/>
    </row>
    <row r="1143" spans="26:27" x14ac:dyDescent="0.3">
      <c r="Z1143" s="12"/>
      <c r="AA1143" s="12"/>
    </row>
    <row r="1144" spans="26:27" x14ac:dyDescent="0.3">
      <c r="Z1144" s="12"/>
      <c r="AA1144" s="12"/>
    </row>
    <row r="1145" spans="26:27" x14ac:dyDescent="0.3">
      <c r="Z1145" s="12"/>
      <c r="AA1145" s="12"/>
    </row>
    <row r="1146" spans="26:27" x14ac:dyDescent="0.3">
      <c r="Z1146" s="12"/>
      <c r="AA1146" s="12"/>
    </row>
    <row r="1147" spans="26:27" x14ac:dyDescent="0.3">
      <c r="Z1147" s="12"/>
      <c r="AA1147" s="12"/>
    </row>
    <row r="1148" spans="26:27" x14ac:dyDescent="0.3">
      <c r="Z1148" s="12"/>
      <c r="AA1148" s="12"/>
    </row>
    <row r="1149" spans="26:27" x14ac:dyDescent="0.3">
      <c r="Z1149" s="12"/>
      <c r="AA1149" s="12"/>
    </row>
    <row r="1150" spans="26:27" x14ac:dyDescent="0.3">
      <c r="Z1150" s="12"/>
      <c r="AA1150" s="12"/>
    </row>
    <row r="1151" spans="26:27" x14ac:dyDescent="0.3">
      <c r="Z1151" s="12"/>
      <c r="AA1151" s="12"/>
    </row>
    <row r="1152" spans="26:27" x14ac:dyDescent="0.3">
      <c r="Z1152" s="12"/>
      <c r="AA1152" s="12"/>
    </row>
    <row r="1153" spans="26:27" x14ac:dyDescent="0.3">
      <c r="Z1153" s="12"/>
      <c r="AA1153" s="12"/>
    </row>
    <row r="1154" spans="26:27" x14ac:dyDescent="0.3">
      <c r="Z1154" s="12"/>
      <c r="AA1154" s="12"/>
    </row>
    <row r="1155" spans="26:27" x14ac:dyDescent="0.3">
      <c r="Z1155" s="12"/>
      <c r="AA1155" s="12"/>
    </row>
    <row r="1156" spans="26:27" x14ac:dyDescent="0.3">
      <c r="Z1156" s="12"/>
      <c r="AA1156" s="12"/>
    </row>
    <row r="1157" spans="26:27" x14ac:dyDescent="0.3">
      <c r="Z1157" s="12"/>
      <c r="AA1157" s="12"/>
    </row>
    <row r="1158" spans="26:27" x14ac:dyDescent="0.3">
      <c r="Z1158" s="12"/>
      <c r="AA1158" s="12"/>
    </row>
    <row r="1159" spans="26:27" x14ac:dyDescent="0.3">
      <c r="Z1159" s="12"/>
      <c r="AA1159" s="12"/>
    </row>
    <row r="1160" spans="26:27" x14ac:dyDescent="0.3">
      <c r="Z1160" s="12"/>
      <c r="AA1160" s="12"/>
    </row>
    <row r="1161" spans="26:27" x14ac:dyDescent="0.3">
      <c r="Z1161" s="12"/>
      <c r="AA1161" s="12"/>
    </row>
    <row r="1162" spans="26:27" x14ac:dyDescent="0.3">
      <c r="Z1162" s="12"/>
      <c r="AA1162" s="12"/>
    </row>
    <row r="1163" spans="26:27" x14ac:dyDescent="0.3">
      <c r="Z1163" s="12"/>
      <c r="AA1163" s="12"/>
    </row>
    <row r="1164" spans="26:27" x14ac:dyDescent="0.3">
      <c r="Z1164" s="12"/>
      <c r="AA1164" s="12"/>
    </row>
    <row r="1165" spans="26:27" x14ac:dyDescent="0.3">
      <c r="Z1165" s="12"/>
      <c r="AA1165" s="12"/>
    </row>
    <row r="1166" spans="26:27" x14ac:dyDescent="0.3">
      <c r="Z1166" s="12"/>
      <c r="AA1166" s="12"/>
    </row>
    <row r="1167" spans="26:27" x14ac:dyDescent="0.3">
      <c r="Z1167" s="12"/>
      <c r="AA1167" s="12"/>
    </row>
    <row r="1168" spans="26:27" x14ac:dyDescent="0.3">
      <c r="Z1168" s="12"/>
      <c r="AA1168" s="12"/>
    </row>
    <row r="1169" spans="26:27" x14ac:dyDescent="0.3">
      <c r="Z1169" s="12"/>
      <c r="AA1169" s="12"/>
    </row>
    <row r="1170" spans="26:27" x14ac:dyDescent="0.3">
      <c r="Z1170" s="12"/>
      <c r="AA1170" s="12"/>
    </row>
    <row r="1171" spans="26:27" x14ac:dyDescent="0.3">
      <c r="Z1171" s="12"/>
      <c r="AA1171" s="12"/>
    </row>
    <row r="1172" spans="26:27" x14ac:dyDescent="0.3">
      <c r="Z1172" s="12"/>
      <c r="AA1172" s="12"/>
    </row>
    <row r="1173" spans="26:27" x14ac:dyDescent="0.3">
      <c r="Z1173" s="12"/>
      <c r="AA1173" s="12"/>
    </row>
    <row r="1174" spans="26:27" x14ac:dyDescent="0.3">
      <c r="Z1174" s="12"/>
      <c r="AA1174" s="12"/>
    </row>
    <row r="1175" spans="26:27" x14ac:dyDescent="0.3">
      <c r="Z1175" s="12"/>
      <c r="AA1175" s="12"/>
    </row>
    <row r="1176" spans="26:27" x14ac:dyDescent="0.3">
      <c r="Z1176" s="12"/>
      <c r="AA1176" s="12"/>
    </row>
    <row r="1177" spans="26:27" x14ac:dyDescent="0.3">
      <c r="Z1177" s="12"/>
      <c r="AA1177" s="12"/>
    </row>
    <row r="1178" spans="26:27" x14ac:dyDescent="0.3">
      <c r="Z1178" s="12"/>
      <c r="AA1178" s="12"/>
    </row>
    <row r="1179" spans="26:27" x14ac:dyDescent="0.3">
      <c r="Z1179" s="12"/>
      <c r="AA1179" s="12"/>
    </row>
    <row r="1180" spans="26:27" x14ac:dyDescent="0.3">
      <c r="Z1180" s="12"/>
      <c r="AA1180" s="12"/>
    </row>
    <row r="1181" spans="26:27" x14ac:dyDescent="0.3">
      <c r="Z1181" s="12"/>
      <c r="AA1181" s="12"/>
    </row>
    <row r="1182" spans="26:27" x14ac:dyDescent="0.3">
      <c r="Z1182" s="12"/>
      <c r="AA1182" s="12"/>
    </row>
    <row r="1183" spans="26:27" x14ac:dyDescent="0.3">
      <c r="Z1183" s="12"/>
      <c r="AA1183" s="12"/>
    </row>
    <row r="1184" spans="26:27" x14ac:dyDescent="0.3">
      <c r="Z1184" s="12"/>
      <c r="AA1184" s="12"/>
    </row>
    <row r="1185" spans="26:27" x14ac:dyDescent="0.3">
      <c r="Z1185" s="12"/>
      <c r="AA1185" s="12"/>
    </row>
    <row r="1186" spans="26:27" x14ac:dyDescent="0.3">
      <c r="Z1186" s="12"/>
      <c r="AA1186" s="12"/>
    </row>
    <row r="1187" spans="26:27" x14ac:dyDescent="0.3">
      <c r="Z1187" s="12"/>
      <c r="AA1187" s="12"/>
    </row>
    <row r="1188" spans="26:27" x14ac:dyDescent="0.3">
      <c r="Z1188" s="12"/>
      <c r="AA1188" s="12"/>
    </row>
    <row r="1189" spans="26:27" x14ac:dyDescent="0.3">
      <c r="Z1189" s="12"/>
      <c r="AA1189" s="12"/>
    </row>
    <row r="1190" spans="26:27" x14ac:dyDescent="0.3">
      <c r="Z1190" s="12"/>
      <c r="AA1190" s="12"/>
    </row>
    <row r="1191" spans="26:27" x14ac:dyDescent="0.3">
      <c r="Z1191" s="12"/>
      <c r="AA1191" s="12"/>
    </row>
    <row r="1192" spans="26:27" x14ac:dyDescent="0.3">
      <c r="Z1192" s="12"/>
      <c r="AA1192" s="12"/>
    </row>
    <row r="1193" spans="26:27" x14ac:dyDescent="0.3">
      <c r="Z1193" s="12"/>
      <c r="AA1193" s="12"/>
    </row>
    <row r="1194" spans="26:27" x14ac:dyDescent="0.3">
      <c r="Z1194" s="12"/>
      <c r="AA1194" s="12"/>
    </row>
    <row r="1195" spans="26:27" x14ac:dyDescent="0.3">
      <c r="Z1195" s="12"/>
      <c r="AA1195" s="12"/>
    </row>
    <row r="1196" spans="26:27" x14ac:dyDescent="0.3">
      <c r="Z1196" s="12"/>
      <c r="AA1196" s="12"/>
    </row>
    <row r="1197" spans="26:27" x14ac:dyDescent="0.3">
      <c r="Z1197" s="12"/>
      <c r="AA1197" s="12"/>
    </row>
    <row r="1198" spans="26:27" x14ac:dyDescent="0.3">
      <c r="Z1198" s="12"/>
      <c r="AA1198" s="12"/>
    </row>
    <row r="1199" spans="26:27" x14ac:dyDescent="0.3">
      <c r="Z1199" s="12"/>
      <c r="AA1199" s="12"/>
    </row>
    <row r="1200" spans="26:27" x14ac:dyDescent="0.3">
      <c r="Z1200" s="12"/>
      <c r="AA1200" s="12"/>
    </row>
    <row r="1201" spans="26:27" x14ac:dyDescent="0.3">
      <c r="Z1201" s="12"/>
      <c r="AA1201" s="12"/>
    </row>
    <row r="1202" spans="26:27" x14ac:dyDescent="0.3">
      <c r="Z1202" s="12"/>
      <c r="AA1202" s="12"/>
    </row>
    <row r="1203" spans="26:27" x14ac:dyDescent="0.3">
      <c r="Z1203" s="12"/>
      <c r="AA1203" s="12"/>
    </row>
    <row r="1204" spans="26:27" x14ac:dyDescent="0.3">
      <c r="Z1204" s="12"/>
      <c r="AA1204" s="12"/>
    </row>
    <row r="1205" spans="26:27" x14ac:dyDescent="0.3">
      <c r="Z1205" s="12"/>
      <c r="AA1205" s="12"/>
    </row>
    <row r="1206" spans="26:27" x14ac:dyDescent="0.3">
      <c r="Z1206" s="12"/>
      <c r="AA1206" s="12"/>
    </row>
    <row r="1207" spans="26:27" x14ac:dyDescent="0.3">
      <c r="Z1207" s="12"/>
      <c r="AA1207" s="12"/>
    </row>
    <row r="1208" spans="26:27" x14ac:dyDescent="0.3">
      <c r="Z1208" s="12"/>
      <c r="AA1208" s="12"/>
    </row>
    <row r="1209" spans="26:27" x14ac:dyDescent="0.3">
      <c r="Z1209" s="12"/>
      <c r="AA1209" s="12"/>
    </row>
    <row r="1210" spans="26:27" x14ac:dyDescent="0.3">
      <c r="Z1210" s="12"/>
      <c r="AA1210" s="12"/>
    </row>
    <row r="1211" spans="26:27" x14ac:dyDescent="0.3">
      <c r="Z1211" s="12"/>
      <c r="AA1211" s="12"/>
    </row>
    <row r="1212" spans="26:27" x14ac:dyDescent="0.3">
      <c r="Z1212" s="12"/>
      <c r="AA1212" s="12"/>
    </row>
    <row r="1213" spans="26:27" x14ac:dyDescent="0.3">
      <c r="Z1213" s="12"/>
      <c r="AA1213" s="12"/>
    </row>
    <row r="1214" spans="26:27" x14ac:dyDescent="0.3">
      <c r="Z1214" s="12"/>
      <c r="AA1214" s="12"/>
    </row>
    <row r="1215" spans="26:27" x14ac:dyDescent="0.3">
      <c r="Z1215" s="12"/>
      <c r="AA1215" s="12"/>
    </row>
    <row r="1216" spans="26:27" x14ac:dyDescent="0.3">
      <c r="Z1216" s="12"/>
      <c r="AA1216" s="12"/>
    </row>
    <row r="1217" spans="26:27" x14ac:dyDescent="0.3">
      <c r="Z1217" s="12"/>
      <c r="AA1217" s="12"/>
    </row>
    <row r="1218" spans="26:27" x14ac:dyDescent="0.3">
      <c r="Z1218" s="12"/>
      <c r="AA1218" s="12"/>
    </row>
    <row r="1219" spans="26:27" x14ac:dyDescent="0.3">
      <c r="Z1219" s="12"/>
      <c r="AA1219" s="12"/>
    </row>
    <row r="1220" spans="26:27" x14ac:dyDescent="0.3">
      <c r="Z1220" s="12"/>
      <c r="AA1220" s="12"/>
    </row>
    <row r="1221" spans="26:27" x14ac:dyDescent="0.3">
      <c r="Z1221" s="12"/>
      <c r="AA1221" s="12"/>
    </row>
    <row r="1222" spans="26:27" x14ac:dyDescent="0.3">
      <c r="Z1222" s="12"/>
      <c r="AA1222" s="12"/>
    </row>
    <row r="1223" spans="26:27" x14ac:dyDescent="0.3">
      <c r="Z1223" s="12"/>
      <c r="AA1223" s="12"/>
    </row>
    <row r="1224" spans="26:27" x14ac:dyDescent="0.3">
      <c r="Z1224" s="12"/>
      <c r="AA1224" s="12"/>
    </row>
    <row r="1225" spans="26:27" x14ac:dyDescent="0.3">
      <c r="Z1225" s="12"/>
      <c r="AA1225" s="12"/>
    </row>
    <row r="1226" spans="26:27" x14ac:dyDescent="0.3">
      <c r="Z1226" s="12"/>
      <c r="AA1226" s="12"/>
    </row>
    <row r="1227" spans="26:27" x14ac:dyDescent="0.3">
      <c r="Z1227" s="12"/>
      <c r="AA1227" s="12"/>
    </row>
    <row r="1228" spans="26:27" x14ac:dyDescent="0.3">
      <c r="Z1228" s="12"/>
      <c r="AA1228" s="12"/>
    </row>
    <row r="1229" spans="26:27" x14ac:dyDescent="0.3">
      <c r="Z1229" s="12"/>
      <c r="AA1229" s="12"/>
    </row>
    <row r="1230" spans="26:27" x14ac:dyDescent="0.3">
      <c r="Z1230" s="12"/>
      <c r="AA1230" s="12"/>
    </row>
    <row r="1231" spans="26:27" x14ac:dyDescent="0.3">
      <c r="Z1231" s="12"/>
      <c r="AA1231" s="12"/>
    </row>
    <row r="1232" spans="26:27" x14ac:dyDescent="0.3">
      <c r="Z1232" s="12"/>
      <c r="AA1232" s="12"/>
    </row>
    <row r="1233" spans="26:27" x14ac:dyDescent="0.3">
      <c r="Z1233" s="12"/>
      <c r="AA1233" s="12"/>
    </row>
    <row r="1234" spans="26:27" x14ac:dyDescent="0.3">
      <c r="Z1234" s="12"/>
      <c r="AA1234" s="12"/>
    </row>
    <row r="1235" spans="26:27" x14ac:dyDescent="0.3">
      <c r="Z1235" s="12"/>
      <c r="AA1235" s="12"/>
    </row>
    <row r="1236" spans="26:27" x14ac:dyDescent="0.3">
      <c r="Z1236" s="12"/>
      <c r="AA1236" s="12"/>
    </row>
    <row r="1237" spans="26:27" x14ac:dyDescent="0.3">
      <c r="Z1237" s="12"/>
      <c r="AA1237" s="12"/>
    </row>
    <row r="1238" spans="26:27" x14ac:dyDescent="0.3">
      <c r="Z1238" s="12"/>
      <c r="AA1238" s="12"/>
    </row>
    <row r="1239" spans="26:27" x14ac:dyDescent="0.3">
      <c r="Z1239" s="12"/>
      <c r="AA1239" s="12"/>
    </row>
    <row r="1240" spans="26:27" x14ac:dyDescent="0.3">
      <c r="Z1240" s="12"/>
      <c r="AA1240" s="12"/>
    </row>
    <row r="1241" spans="26:27" x14ac:dyDescent="0.3">
      <c r="Z1241" s="12"/>
      <c r="AA1241" s="12"/>
    </row>
    <row r="1242" spans="26:27" x14ac:dyDescent="0.3">
      <c r="Z1242" s="12"/>
      <c r="AA1242" s="12"/>
    </row>
    <row r="1243" spans="26:27" x14ac:dyDescent="0.3">
      <c r="Z1243" s="12"/>
      <c r="AA1243" s="12"/>
    </row>
    <row r="1244" spans="26:27" x14ac:dyDescent="0.3">
      <c r="Z1244" s="12"/>
      <c r="AA1244" s="12"/>
    </row>
    <row r="1245" spans="26:27" x14ac:dyDescent="0.3">
      <c r="Z1245" s="12"/>
      <c r="AA1245" s="12"/>
    </row>
    <row r="1246" spans="26:27" x14ac:dyDescent="0.3">
      <c r="Z1246" s="12"/>
      <c r="AA1246" s="12"/>
    </row>
    <row r="1247" spans="26:27" x14ac:dyDescent="0.3">
      <c r="Z1247" s="12"/>
      <c r="AA1247" s="12"/>
    </row>
    <row r="1248" spans="26:27" x14ac:dyDescent="0.3">
      <c r="Z1248" s="12"/>
      <c r="AA1248" s="12"/>
    </row>
    <row r="1249" spans="26:27" x14ac:dyDescent="0.3">
      <c r="Z1249" s="12"/>
      <c r="AA1249" s="12"/>
    </row>
    <row r="1250" spans="26:27" x14ac:dyDescent="0.3">
      <c r="Z1250" s="12"/>
      <c r="AA1250" s="12"/>
    </row>
    <row r="1251" spans="26:27" x14ac:dyDescent="0.3">
      <c r="Z1251" s="12"/>
      <c r="AA1251" s="12"/>
    </row>
    <row r="1252" spans="26:27" x14ac:dyDescent="0.3">
      <c r="Z1252" s="12"/>
      <c r="AA1252" s="12"/>
    </row>
    <row r="1253" spans="26:27" x14ac:dyDescent="0.3">
      <c r="Z1253" s="12"/>
      <c r="AA1253" s="12"/>
    </row>
    <row r="1254" spans="26:27" x14ac:dyDescent="0.3">
      <c r="Z1254" s="12"/>
      <c r="AA1254" s="12"/>
    </row>
    <row r="1255" spans="26:27" x14ac:dyDescent="0.3">
      <c r="Z1255" s="12"/>
      <c r="AA1255" s="12"/>
    </row>
    <row r="1256" spans="26:27" x14ac:dyDescent="0.3">
      <c r="Z1256" s="12"/>
      <c r="AA1256" s="12"/>
    </row>
    <row r="1257" spans="26:27" x14ac:dyDescent="0.3">
      <c r="Z1257" s="12"/>
      <c r="AA1257" s="12"/>
    </row>
    <row r="1258" spans="26:27" x14ac:dyDescent="0.3">
      <c r="Z1258" s="12"/>
      <c r="AA1258" s="12"/>
    </row>
    <row r="1259" spans="26:27" x14ac:dyDescent="0.3">
      <c r="Z1259" s="12"/>
      <c r="AA1259" s="12"/>
    </row>
    <row r="1260" spans="26:27" x14ac:dyDescent="0.3">
      <c r="Z1260" s="12"/>
      <c r="AA1260" s="12"/>
    </row>
    <row r="1261" spans="26:27" x14ac:dyDescent="0.3">
      <c r="Z1261" s="12"/>
      <c r="AA1261" s="12"/>
    </row>
    <row r="1262" spans="26:27" x14ac:dyDescent="0.3">
      <c r="Z1262" s="12"/>
      <c r="AA1262" s="12"/>
    </row>
    <row r="1263" spans="26:27" x14ac:dyDescent="0.3">
      <c r="Z1263" s="12"/>
      <c r="AA1263" s="12"/>
    </row>
    <row r="1264" spans="26:27" x14ac:dyDescent="0.3">
      <c r="Z1264" s="12"/>
      <c r="AA1264" s="12"/>
    </row>
    <row r="1265" spans="26:27" x14ac:dyDescent="0.3">
      <c r="Z1265" s="12"/>
      <c r="AA1265" s="12"/>
    </row>
    <row r="1266" spans="26:27" x14ac:dyDescent="0.3">
      <c r="Z1266" s="12"/>
      <c r="AA1266" s="12"/>
    </row>
    <row r="1267" spans="26:27" x14ac:dyDescent="0.3">
      <c r="Z1267" s="12"/>
      <c r="AA1267" s="12"/>
    </row>
    <row r="1268" spans="26:27" x14ac:dyDescent="0.3">
      <c r="Z1268" s="12"/>
      <c r="AA1268" s="12"/>
    </row>
    <row r="1269" spans="26:27" x14ac:dyDescent="0.3">
      <c r="Z1269" s="12"/>
      <c r="AA1269" s="12"/>
    </row>
    <row r="1270" spans="26:27" x14ac:dyDescent="0.3">
      <c r="Z1270" s="12"/>
      <c r="AA1270" s="12"/>
    </row>
    <row r="1271" spans="26:27" x14ac:dyDescent="0.3">
      <c r="Z1271" s="12"/>
      <c r="AA1271" s="12"/>
    </row>
    <row r="1272" spans="26:27" x14ac:dyDescent="0.3">
      <c r="Z1272" s="12"/>
      <c r="AA1272" s="12"/>
    </row>
    <row r="1273" spans="26:27" x14ac:dyDescent="0.3">
      <c r="Z1273" s="12"/>
      <c r="AA1273" s="12"/>
    </row>
    <row r="1274" spans="26:27" x14ac:dyDescent="0.3">
      <c r="Z1274" s="12"/>
      <c r="AA1274" s="12"/>
    </row>
    <row r="1275" spans="26:27" x14ac:dyDescent="0.3">
      <c r="Z1275" s="12"/>
      <c r="AA1275" s="12"/>
    </row>
    <row r="1276" spans="26:27" x14ac:dyDescent="0.3">
      <c r="Z1276" s="12"/>
      <c r="AA1276" s="12"/>
    </row>
    <row r="1277" spans="26:27" x14ac:dyDescent="0.3">
      <c r="Z1277" s="12"/>
      <c r="AA1277" s="12"/>
    </row>
    <row r="1278" spans="26:27" x14ac:dyDescent="0.3">
      <c r="Z1278" s="12"/>
      <c r="AA1278" s="12"/>
    </row>
    <row r="1279" spans="26:27" x14ac:dyDescent="0.3">
      <c r="Z1279" s="12"/>
      <c r="AA1279" s="12"/>
    </row>
    <row r="1280" spans="26:27" x14ac:dyDescent="0.3">
      <c r="Z1280" s="12"/>
      <c r="AA1280" s="12"/>
    </row>
    <row r="1281" spans="26:27" x14ac:dyDescent="0.3">
      <c r="Z1281" s="12"/>
      <c r="AA1281" s="12"/>
    </row>
    <row r="1282" spans="26:27" x14ac:dyDescent="0.3">
      <c r="Z1282" s="12"/>
      <c r="AA1282" s="12"/>
    </row>
    <row r="1283" spans="26:27" x14ac:dyDescent="0.3">
      <c r="Z1283" s="12"/>
      <c r="AA1283" s="12"/>
    </row>
    <row r="1284" spans="26:27" x14ac:dyDescent="0.3">
      <c r="Z1284" s="12"/>
      <c r="AA1284" s="12"/>
    </row>
    <row r="1285" spans="26:27" x14ac:dyDescent="0.3">
      <c r="Z1285" s="12"/>
      <c r="AA1285" s="12"/>
    </row>
    <row r="1286" spans="26:27" x14ac:dyDescent="0.3">
      <c r="Z1286" s="12"/>
      <c r="AA1286" s="12"/>
    </row>
    <row r="1287" spans="26:27" x14ac:dyDescent="0.3">
      <c r="Z1287" s="12"/>
      <c r="AA1287" s="12"/>
    </row>
    <row r="1288" spans="26:27" x14ac:dyDescent="0.3">
      <c r="Z1288" s="12"/>
      <c r="AA1288" s="12"/>
    </row>
    <row r="1289" spans="26:27" x14ac:dyDescent="0.3">
      <c r="Z1289" s="12"/>
      <c r="AA1289" s="12"/>
    </row>
    <row r="1290" spans="26:27" x14ac:dyDescent="0.3">
      <c r="Z1290" s="12"/>
      <c r="AA1290" s="12"/>
    </row>
    <row r="1291" spans="26:27" x14ac:dyDescent="0.3">
      <c r="Z1291" s="12"/>
      <c r="AA1291" s="12"/>
    </row>
    <row r="1292" spans="26:27" x14ac:dyDescent="0.3">
      <c r="Z1292" s="12"/>
      <c r="AA1292" s="12"/>
    </row>
    <row r="1293" spans="26:27" x14ac:dyDescent="0.3">
      <c r="Z1293" s="12"/>
      <c r="AA1293" s="12"/>
    </row>
    <row r="1294" spans="26:27" x14ac:dyDescent="0.3">
      <c r="Z1294" s="12"/>
      <c r="AA1294" s="12"/>
    </row>
    <row r="1295" spans="26:27" x14ac:dyDescent="0.3">
      <c r="Z1295" s="12"/>
      <c r="AA1295" s="12"/>
    </row>
    <row r="1296" spans="26:27" x14ac:dyDescent="0.3">
      <c r="Z1296" s="12"/>
      <c r="AA1296" s="12"/>
    </row>
    <row r="1297" spans="26:27" x14ac:dyDescent="0.3">
      <c r="Z1297" s="12"/>
      <c r="AA1297" s="12"/>
    </row>
    <row r="1298" spans="26:27" x14ac:dyDescent="0.3">
      <c r="Z1298" s="12"/>
      <c r="AA1298" s="12"/>
    </row>
    <row r="1299" spans="26:27" x14ac:dyDescent="0.3">
      <c r="Z1299" s="12"/>
      <c r="AA1299" s="12"/>
    </row>
    <row r="1300" spans="26:27" x14ac:dyDescent="0.3">
      <c r="Z1300" s="12"/>
      <c r="AA1300" s="12"/>
    </row>
    <row r="1301" spans="26:27" x14ac:dyDescent="0.3">
      <c r="Z1301" s="12"/>
      <c r="AA1301" s="12"/>
    </row>
    <row r="1302" spans="26:27" x14ac:dyDescent="0.3">
      <c r="Z1302" s="12"/>
      <c r="AA1302" s="12"/>
    </row>
    <row r="1303" spans="26:27" x14ac:dyDescent="0.3">
      <c r="Z1303" s="12"/>
      <c r="AA1303" s="12"/>
    </row>
    <row r="1304" spans="26:27" x14ac:dyDescent="0.3">
      <c r="Z1304" s="12"/>
      <c r="AA1304" s="12"/>
    </row>
    <row r="1305" spans="26:27" x14ac:dyDescent="0.3">
      <c r="Z1305" s="12"/>
      <c r="AA1305" s="12"/>
    </row>
    <row r="1306" spans="26:27" x14ac:dyDescent="0.3">
      <c r="Z1306" s="12"/>
      <c r="AA1306" s="12"/>
    </row>
    <row r="1307" spans="26:27" x14ac:dyDescent="0.3">
      <c r="Z1307" s="12"/>
      <c r="AA1307" s="12"/>
    </row>
    <row r="1308" spans="26:27" x14ac:dyDescent="0.3">
      <c r="Z1308" s="12"/>
      <c r="AA1308" s="12"/>
    </row>
    <row r="1309" spans="26:27" x14ac:dyDescent="0.3">
      <c r="Z1309" s="12"/>
      <c r="AA1309" s="12"/>
    </row>
    <row r="1310" spans="26:27" x14ac:dyDescent="0.3">
      <c r="Z1310" s="12"/>
      <c r="AA1310" s="12"/>
    </row>
    <row r="1311" spans="26:27" x14ac:dyDescent="0.3">
      <c r="Z1311" s="12"/>
      <c r="AA1311" s="12"/>
    </row>
    <row r="1312" spans="26:27" x14ac:dyDescent="0.3">
      <c r="Z1312" s="12"/>
      <c r="AA1312" s="12"/>
    </row>
    <row r="1313" spans="26:27" x14ac:dyDescent="0.3">
      <c r="Z1313" s="12"/>
      <c r="AA1313" s="12"/>
    </row>
    <row r="1314" spans="26:27" x14ac:dyDescent="0.3">
      <c r="Z1314" s="12"/>
      <c r="AA1314" s="12"/>
    </row>
    <row r="1315" spans="26:27" x14ac:dyDescent="0.3">
      <c r="Z1315" s="12"/>
      <c r="AA1315" s="12"/>
    </row>
    <row r="1316" spans="26:27" x14ac:dyDescent="0.3">
      <c r="Z1316" s="12"/>
      <c r="AA1316" s="12"/>
    </row>
    <row r="1317" spans="26:27" x14ac:dyDescent="0.3">
      <c r="Z1317" s="12"/>
      <c r="AA1317" s="12"/>
    </row>
    <row r="1318" spans="26:27" x14ac:dyDescent="0.3">
      <c r="Z1318" s="12"/>
      <c r="AA1318" s="12"/>
    </row>
    <row r="1319" spans="26:27" x14ac:dyDescent="0.3">
      <c r="Z1319" s="12"/>
      <c r="AA1319" s="12"/>
    </row>
    <row r="1320" spans="26:27" x14ac:dyDescent="0.3">
      <c r="Z1320" s="12"/>
      <c r="AA1320" s="12"/>
    </row>
    <row r="1321" spans="26:27" x14ac:dyDescent="0.3">
      <c r="Z1321" s="12"/>
      <c r="AA1321" s="12"/>
    </row>
    <row r="1322" spans="26:27" x14ac:dyDescent="0.3">
      <c r="Z1322" s="12"/>
      <c r="AA1322" s="12"/>
    </row>
    <row r="1323" spans="26:27" x14ac:dyDescent="0.3">
      <c r="Z1323" s="12"/>
      <c r="AA1323" s="12"/>
    </row>
    <row r="1324" spans="26:27" x14ac:dyDescent="0.3">
      <c r="Z1324" s="12"/>
      <c r="AA1324" s="12"/>
    </row>
    <row r="1325" spans="26:27" x14ac:dyDescent="0.3">
      <c r="Z1325" s="12"/>
      <c r="AA1325" s="12"/>
    </row>
    <row r="1326" spans="26:27" x14ac:dyDescent="0.3">
      <c r="Z1326" s="12"/>
      <c r="AA1326" s="12"/>
    </row>
    <row r="1327" spans="26:27" x14ac:dyDescent="0.3">
      <c r="Z1327" s="12"/>
      <c r="AA1327" s="12"/>
    </row>
    <row r="1328" spans="26:27" x14ac:dyDescent="0.3">
      <c r="Z1328" s="12"/>
      <c r="AA1328" s="12"/>
    </row>
    <row r="1329" spans="26:27" x14ac:dyDescent="0.3">
      <c r="Z1329" s="12"/>
      <c r="AA1329" s="12"/>
    </row>
    <row r="1330" spans="26:27" x14ac:dyDescent="0.3">
      <c r="Z1330" s="12"/>
      <c r="AA1330" s="12"/>
    </row>
    <row r="1331" spans="26:27" x14ac:dyDescent="0.3">
      <c r="Z1331" s="12"/>
      <c r="AA1331" s="12"/>
    </row>
    <row r="1332" spans="26:27" x14ac:dyDescent="0.3">
      <c r="Z1332" s="12"/>
      <c r="AA1332" s="12"/>
    </row>
    <row r="1333" spans="26:27" x14ac:dyDescent="0.3">
      <c r="Z1333" s="12"/>
      <c r="AA1333" s="12"/>
    </row>
    <row r="1334" spans="26:27" x14ac:dyDescent="0.3">
      <c r="Z1334" s="12"/>
      <c r="AA1334" s="12"/>
    </row>
    <row r="1335" spans="26:27" x14ac:dyDescent="0.3">
      <c r="Z1335" s="12"/>
      <c r="AA1335" s="12"/>
    </row>
    <row r="1336" spans="26:27" x14ac:dyDescent="0.3">
      <c r="Z1336" s="12"/>
      <c r="AA1336" s="12"/>
    </row>
    <row r="1337" spans="26:27" x14ac:dyDescent="0.3">
      <c r="Z1337" s="12"/>
      <c r="AA1337" s="12"/>
    </row>
    <row r="1338" spans="26:27" x14ac:dyDescent="0.3">
      <c r="Z1338" s="12"/>
      <c r="AA1338" s="12"/>
    </row>
    <row r="1339" spans="26:27" x14ac:dyDescent="0.3">
      <c r="Z1339" s="12"/>
      <c r="AA1339" s="12"/>
    </row>
    <row r="1340" spans="26:27" x14ac:dyDescent="0.3">
      <c r="Z1340" s="12"/>
      <c r="AA1340" s="12"/>
    </row>
    <row r="1341" spans="26:27" x14ac:dyDescent="0.3">
      <c r="Z1341" s="12"/>
      <c r="AA1341" s="12"/>
    </row>
    <row r="1342" spans="26:27" x14ac:dyDescent="0.3">
      <c r="Z1342" s="12"/>
      <c r="AA1342" s="12"/>
    </row>
    <row r="1343" spans="26:27" x14ac:dyDescent="0.3">
      <c r="Z1343" s="12"/>
      <c r="AA1343" s="12"/>
    </row>
    <row r="1344" spans="26:27" x14ac:dyDescent="0.3">
      <c r="Z1344" s="12"/>
      <c r="AA1344" s="12"/>
    </row>
    <row r="1345" spans="26:27" x14ac:dyDescent="0.3">
      <c r="Z1345" s="12"/>
      <c r="AA1345" s="12"/>
    </row>
    <row r="1346" spans="26:27" x14ac:dyDescent="0.3">
      <c r="Z1346" s="12"/>
      <c r="AA1346" s="12"/>
    </row>
    <row r="1347" spans="26:27" x14ac:dyDescent="0.3">
      <c r="Z1347" s="12"/>
      <c r="AA1347" s="12"/>
    </row>
    <row r="1348" spans="26:27" x14ac:dyDescent="0.3">
      <c r="Z1348" s="12"/>
      <c r="AA1348" s="12"/>
    </row>
    <row r="1349" spans="26:27" x14ac:dyDescent="0.3">
      <c r="Z1349" s="12"/>
      <c r="AA1349" s="12"/>
    </row>
    <row r="1350" spans="26:27" x14ac:dyDescent="0.3">
      <c r="Z1350" s="12"/>
      <c r="AA1350" s="12"/>
    </row>
    <row r="1351" spans="26:27" x14ac:dyDescent="0.3">
      <c r="Z1351" s="12"/>
      <c r="AA1351" s="12"/>
    </row>
    <row r="1352" spans="26:27" x14ac:dyDescent="0.3">
      <c r="Z1352" s="12"/>
      <c r="AA1352" s="12"/>
    </row>
    <row r="1353" spans="26:27" x14ac:dyDescent="0.3">
      <c r="Z1353" s="12"/>
      <c r="AA1353" s="12"/>
    </row>
    <row r="1354" spans="26:27" x14ac:dyDescent="0.3">
      <c r="Z1354" s="12"/>
      <c r="AA1354" s="12"/>
    </row>
    <row r="1355" spans="26:27" x14ac:dyDescent="0.3">
      <c r="Z1355" s="12"/>
      <c r="AA1355" s="12"/>
    </row>
    <row r="1356" spans="26:27" x14ac:dyDescent="0.3">
      <c r="Z1356" s="12"/>
      <c r="AA1356" s="12"/>
    </row>
    <row r="1357" spans="26:27" x14ac:dyDescent="0.3">
      <c r="Z1357" s="12"/>
      <c r="AA1357" s="12"/>
    </row>
    <row r="1358" spans="26:27" x14ac:dyDescent="0.3">
      <c r="Z1358" s="12"/>
      <c r="AA1358" s="12"/>
    </row>
    <row r="1359" spans="26:27" x14ac:dyDescent="0.3">
      <c r="Z1359" s="12"/>
      <c r="AA1359" s="12"/>
    </row>
    <row r="1360" spans="26:27" x14ac:dyDescent="0.3">
      <c r="Z1360" s="12"/>
      <c r="AA1360" s="12"/>
    </row>
    <row r="1361" spans="26:27" x14ac:dyDescent="0.3">
      <c r="Z1361" s="12"/>
      <c r="AA1361" s="12"/>
    </row>
    <row r="1362" spans="26:27" x14ac:dyDescent="0.3">
      <c r="Z1362" s="12"/>
      <c r="AA1362" s="12"/>
    </row>
    <row r="1363" spans="26:27" x14ac:dyDescent="0.3">
      <c r="Z1363" s="12"/>
      <c r="AA1363" s="12"/>
    </row>
    <row r="1364" spans="26:27" x14ac:dyDescent="0.3">
      <c r="Z1364" s="12"/>
      <c r="AA1364" s="12"/>
    </row>
    <row r="1365" spans="26:27" x14ac:dyDescent="0.3">
      <c r="Z1365" s="12"/>
      <c r="AA1365" s="12"/>
    </row>
    <row r="1366" spans="26:27" x14ac:dyDescent="0.3">
      <c r="Z1366" s="12"/>
      <c r="AA1366" s="12"/>
    </row>
    <row r="1367" spans="26:27" x14ac:dyDescent="0.3">
      <c r="Z1367" s="12"/>
      <c r="AA1367" s="12"/>
    </row>
    <row r="1368" spans="26:27" x14ac:dyDescent="0.3">
      <c r="Z1368" s="12"/>
      <c r="AA1368" s="12"/>
    </row>
    <row r="1369" spans="26:27" x14ac:dyDescent="0.3">
      <c r="Z1369" s="12"/>
      <c r="AA1369" s="12"/>
    </row>
    <row r="1370" spans="26:27" x14ac:dyDescent="0.3">
      <c r="Z1370" s="12"/>
      <c r="AA1370" s="12"/>
    </row>
    <row r="1371" spans="26:27" x14ac:dyDescent="0.3">
      <c r="Z1371" s="12"/>
      <c r="AA1371" s="12"/>
    </row>
    <row r="1372" spans="26:27" x14ac:dyDescent="0.3">
      <c r="Z1372" s="12"/>
      <c r="AA1372" s="12"/>
    </row>
    <row r="1373" spans="26:27" x14ac:dyDescent="0.3">
      <c r="Z1373" s="12"/>
      <c r="AA1373" s="12"/>
    </row>
    <row r="1374" spans="26:27" x14ac:dyDescent="0.3">
      <c r="Z1374" s="12"/>
      <c r="AA1374" s="12"/>
    </row>
    <row r="1375" spans="26:27" x14ac:dyDescent="0.3">
      <c r="Z1375" s="12"/>
      <c r="AA1375" s="12"/>
    </row>
    <row r="1376" spans="26:27" x14ac:dyDescent="0.3">
      <c r="Z1376" s="12"/>
      <c r="AA1376" s="12"/>
    </row>
    <row r="1377" spans="26:27" x14ac:dyDescent="0.3">
      <c r="Z1377" s="12"/>
      <c r="AA1377" s="12"/>
    </row>
    <row r="1378" spans="26:27" x14ac:dyDescent="0.3">
      <c r="Z1378" s="12"/>
      <c r="AA1378" s="12"/>
    </row>
    <row r="1379" spans="26:27" x14ac:dyDescent="0.3">
      <c r="Z1379" s="12"/>
      <c r="AA1379" s="12"/>
    </row>
    <row r="1380" spans="26:27" x14ac:dyDescent="0.3">
      <c r="Z1380" s="12"/>
      <c r="AA1380" s="12"/>
    </row>
    <row r="1381" spans="26:27" x14ac:dyDescent="0.3">
      <c r="Z1381" s="12"/>
      <c r="AA1381" s="12"/>
    </row>
    <row r="1382" spans="26:27" x14ac:dyDescent="0.3">
      <c r="Z1382" s="12"/>
      <c r="AA1382" s="12"/>
    </row>
    <row r="1383" spans="26:27" x14ac:dyDescent="0.3">
      <c r="Z1383" s="12"/>
      <c r="AA1383" s="12"/>
    </row>
    <row r="1384" spans="26:27" x14ac:dyDescent="0.3">
      <c r="Z1384" s="12"/>
      <c r="AA1384" s="12"/>
    </row>
    <row r="1385" spans="26:27" x14ac:dyDescent="0.3">
      <c r="Z1385" s="12"/>
      <c r="AA1385" s="12"/>
    </row>
    <row r="1386" spans="26:27" x14ac:dyDescent="0.3">
      <c r="Z1386" s="12"/>
      <c r="AA1386" s="12"/>
    </row>
    <row r="1387" spans="26:27" x14ac:dyDescent="0.3">
      <c r="Z1387" s="12"/>
      <c r="AA1387" s="12"/>
    </row>
    <row r="1388" spans="26:27" x14ac:dyDescent="0.3">
      <c r="Z1388" s="12"/>
      <c r="AA1388" s="12"/>
    </row>
    <row r="1389" spans="26:27" x14ac:dyDescent="0.3">
      <c r="Z1389" s="12"/>
      <c r="AA1389" s="12"/>
    </row>
    <row r="1390" spans="26:27" x14ac:dyDescent="0.3">
      <c r="Z1390" s="12"/>
      <c r="AA1390" s="12"/>
    </row>
    <row r="1391" spans="26:27" x14ac:dyDescent="0.3">
      <c r="Z1391" s="12"/>
      <c r="AA1391" s="12"/>
    </row>
    <row r="1392" spans="26:27" x14ac:dyDescent="0.3">
      <c r="Z1392" s="12"/>
      <c r="AA1392" s="12"/>
    </row>
    <row r="1393" spans="26:27" x14ac:dyDescent="0.3">
      <c r="Z1393" s="12"/>
      <c r="AA1393" s="12"/>
    </row>
    <row r="1394" spans="26:27" x14ac:dyDescent="0.3">
      <c r="Z1394" s="12"/>
      <c r="AA1394" s="12"/>
    </row>
    <row r="1395" spans="26:27" x14ac:dyDescent="0.3">
      <c r="Z1395" s="12"/>
      <c r="AA1395" s="12"/>
    </row>
    <row r="1396" spans="26:27" x14ac:dyDescent="0.3">
      <c r="Z1396" s="12"/>
      <c r="AA1396" s="12"/>
    </row>
    <row r="1397" spans="26:27" x14ac:dyDescent="0.3">
      <c r="Z1397" s="12"/>
      <c r="AA1397" s="12"/>
    </row>
    <row r="1398" spans="26:27" x14ac:dyDescent="0.3">
      <c r="Z1398" s="12"/>
      <c r="AA1398" s="12"/>
    </row>
    <row r="1399" spans="26:27" x14ac:dyDescent="0.3">
      <c r="Z1399" s="12"/>
      <c r="AA1399" s="12"/>
    </row>
    <row r="1400" spans="26:27" x14ac:dyDescent="0.3">
      <c r="Z1400" s="12"/>
      <c r="AA1400" s="12"/>
    </row>
    <row r="1401" spans="26:27" x14ac:dyDescent="0.3">
      <c r="Z1401" s="12"/>
      <c r="AA1401" s="12"/>
    </row>
    <row r="1402" spans="26:27" x14ac:dyDescent="0.3">
      <c r="Z1402" s="12"/>
      <c r="AA1402" s="12"/>
    </row>
    <row r="1403" spans="26:27" x14ac:dyDescent="0.3">
      <c r="Z1403" s="12"/>
      <c r="AA1403" s="12"/>
    </row>
    <row r="1404" spans="26:27" x14ac:dyDescent="0.3">
      <c r="Z1404" s="12"/>
      <c r="AA1404" s="12"/>
    </row>
    <row r="1405" spans="26:27" x14ac:dyDescent="0.3">
      <c r="Z1405" s="12"/>
      <c r="AA1405" s="12"/>
    </row>
    <row r="1406" spans="26:27" x14ac:dyDescent="0.3">
      <c r="Z1406" s="12"/>
      <c r="AA1406" s="12"/>
    </row>
    <row r="1407" spans="26:27" x14ac:dyDescent="0.3">
      <c r="Z1407" s="12"/>
      <c r="AA1407" s="12"/>
    </row>
    <row r="1408" spans="26:27" x14ac:dyDescent="0.3">
      <c r="Z1408" s="12"/>
      <c r="AA1408" s="12"/>
    </row>
    <row r="1409" spans="26:27" x14ac:dyDescent="0.3">
      <c r="Z1409" s="12"/>
      <c r="AA1409" s="12"/>
    </row>
    <row r="1410" spans="26:27" x14ac:dyDescent="0.3">
      <c r="Z1410" s="12"/>
      <c r="AA1410" s="12"/>
    </row>
    <row r="1411" spans="26:27" x14ac:dyDescent="0.3">
      <c r="Z1411" s="12"/>
      <c r="AA1411" s="12"/>
    </row>
    <row r="1412" spans="26:27" x14ac:dyDescent="0.3">
      <c r="Z1412" s="12"/>
      <c r="AA1412" s="12"/>
    </row>
    <row r="1413" spans="26:27" x14ac:dyDescent="0.3">
      <c r="Z1413" s="12"/>
      <c r="AA1413" s="12"/>
    </row>
    <row r="1414" spans="26:27" x14ac:dyDescent="0.3">
      <c r="Z1414" s="12"/>
      <c r="AA1414" s="12"/>
    </row>
    <row r="1415" spans="26:27" x14ac:dyDescent="0.3">
      <c r="Z1415" s="12"/>
      <c r="AA1415" s="12"/>
    </row>
    <row r="1416" spans="26:27" x14ac:dyDescent="0.3">
      <c r="Z1416" s="12"/>
      <c r="AA1416" s="12"/>
    </row>
    <row r="1417" spans="26:27" x14ac:dyDescent="0.3">
      <c r="Z1417" s="12"/>
      <c r="AA1417" s="12"/>
    </row>
    <row r="1418" spans="26:27" x14ac:dyDescent="0.3">
      <c r="Z1418" s="12"/>
      <c r="AA1418" s="12"/>
    </row>
    <row r="1419" spans="26:27" x14ac:dyDescent="0.3">
      <c r="Z1419" s="12"/>
      <c r="AA1419" s="12"/>
    </row>
    <row r="1420" spans="26:27" x14ac:dyDescent="0.3">
      <c r="Z1420" s="12"/>
      <c r="AA1420" s="12"/>
    </row>
    <row r="1421" spans="26:27" x14ac:dyDescent="0.3">
      <c r="Z1421" s="12"/>
      <c r="AA1421" s="12"/>
    </row>
    <row r="1422" spans="26:27" x14ac:dyDescent="0.3">
      <c r="Z1422" s="12"/>
      <c r="AA1422" s="12"/>
    </row>
    <row r="1423" spans="26:27" x14ac:dyDescent="0.3">
      <c r="Z1423" s="12"/>
      <c r="AA1423" s="12"/>
    </row>
    <row r="1424" spans="26:27" x14ac:dyDescent="0.3">
      <c r="Z1424" s="12"/>
      <c r="AA1424" s="12"/>
    </row>
    <row r="1425" spans="26:27" x14ac:dyDescent="0.3">
      <c r="Z1425" s="12"/>
      <c r="AA1425" s="12"/>
    </row>
    <row r="1426" spans="26:27" x14ac:dyDescent="0.3">
      <c r="Z1426" s="12"/>
      <c r="AA1426" s="12"/>
    </row>
    <row r="1427" spans="26:27" x14ac:dyDescent="0.3">
      <c r="Z1427" s="12"/>
      <c r="AA1427" s="12"/>
    </row>
    <row r="1428" spans="26:27" x14ac:dyDescent="0.3">
      <c r="Z1428" s="12"/>
      <c r="AA1428" s="12"/>
    </row>
    <row r="1429" spans="26:27" x14ac:dyDescent="0.3">
      <c r="Z1429" s="12"/>
      <c r="AA1429" s="12"/>
    </row>
    <row r="1430" spans="26:27" x14ac:dyDescent="0.3">
      <c r="Z1430" s="12"/>
      <c r="AA1430" s="12"/>
    </row>
    <row r="1431" spans="26:27" x14ac:dyDescent="0.3">
      <c r="Z1431" s="12"/>
      <c r="AA1431" s="12"/>
    </row>
    <row r="1432" spans="26:27" x14ac:dyDescent="0.3">
      <c r="Z1432" s="12"/>
      <c r="AA1432" s="12"/>
    </row>
    <row r="1433" spans="26:27" x14ac:dyDescent="0.3">
      <c r="Z1433" s="12"/>
      <c r="AA1433" s="12"/>
    </row>
    <row r="1434" spans="26:27" x14ac:dyDescent="0.3">
      <c r="Z1434" s="12"/>
      <c r="AA1434" s="12"/>
    </row>
    <row r="1435" spans="26:27" x14ac:dyDescent="0.3">
      <c r="Z1435" s="12"/>
      <c r="AA1435" s="12"/>
    </row>
    <row r="1436" spans="26:27" x14ac:dyDescent="0.3">
      <c r="Z1436" s="12"/>
      <c r="AA1436" s="12"/>
    </row>
    <row r="1437" spans="26:27" x14ac:dyDescent="0.3">
      <c r="Z1437" s="12"/>
      <c r="AA1437" s="12"/>
    </row>
    <row r="1438" spans="26:27" x14ac:dyDescent="0.3">
      <c r="Z1438" s="12"/>
      <c r="AA1438" s="12"/>
    </row>
    <row r="1439" spans="26:27" x14ac:dyDescent="0.3">
      <c r="Z1439" s="12"/>
      <c r="AA1439" s="12"/>
    </row>
    <row r="1440" spans="26:27" x14ac:dyDescent="0.3">
      <c r="Z1440" s="12"/>
      <c r="AA1440" s="12"/>
    </row>
    <row r="1441" spans="26:27" x14ac:dyDescent="0.3">
      <c r="Z1441" s="12"/>
      <c r="AA1441" s="12"/>
    </row>
    <row r="1442" spans="26:27" x14ac:dyDescent="0.3">
      <c r="Z1442" s="12"/>
      <c r="AA1442" s="12"/>
    </row>
    <row r="1443" spans="26:27" x14ac:dyDescent="0.3">
      <c r="Z1443" s="12"/>
      <c r="AA1443" s="12"/>
    </row>
    <row r="1444" spans="26:27" x14ac:dyDescent="0.3">
      <c r="Z1444" s="12"/>
      <c r="AA1444" s="12"/>
    </row>
    <row r="1445" spans="26:27" x14ac:dyDescent="0.3">
      <c r="Z1445" s="12"/>
      <c r="AA1445" s="12"/>
    </row>
    <row r="1446" spans="26:27" x14ac:dyDescent="0.3">
      <c r="Z1446" s="12"/>
      <c r="AA1446" s="12"/>
    </row>
    <row r="1447" spans="26:27" x14ac:dyDescent="0.3">
      <c r="Z1447" s="12"/>
      <c r="AA1447" s="12"/>
    </row>
    <row r="1448" spans="26:27" x14ac:dyDescent="0.3">
      <c r="Z1448" s="12"/>
      <c r="AA1448" s="12"/>
    </row>
    <row r="1449" spans="26:27" x14ac:dyDescent="0.3">
      <c r="Z1449" s="12"/>
      <c r="AA1449" s="12"/>
    </row>
    <row r="1450" spans="26:27" x14ac:dyDescent="0.3">
      <c r="Z1450" s="12"/>
      <c r="AA1450" s="12"/>
    </row>
    <row r="1451" spans="26:27" x14ac:dyDescent="0.3">
      <c r="Z1451" s="12"/>
      <c r="AA1451" s="12"/>
    </row>
    <row r="1452" spans="26:27" x14ac:dyDescent="0.3">
      <c r="Z1452" s="12"/>
      <c r="AA1452" s="12"/>
    </row>
    <row r="1453" spans="26:27" x14ac:dyDescent="0.3">
      <c r="Z1453" s="12"/>
      <c r="AA1453" s="12"/>
    </row>
    <row r="1454" spans="26:27" x14ac:dyDescent="0.3">
      <c r="Z1454" s="12"/>
      <c r="AA1454" s="12"/>
    </row>
    <row r="1455" spans="26:27" x14ac:dyDescent="0.3">
      <c r="Z1455" s="12"/>
      <c r="AA1455" s="12"/>
    </row>
    <row r="1456" spans="26:27" x14ac:dyDescent="0.3">
      <c r="Z1456" s="12"/>
      <c r="AA1456" s="12"/>
    </row>
    <row r="1457" spans="26:27" x14ac:dyDescent="0.3">
      <c r="Z1457" s="12"/>
      <c r="AA1457" s="12"/>
    </row>
    <row r="1458" spans="26:27" x14ac:dyDescent="0.3">
      <c r="Z1458" s="12"/>
      <c r="AA1458" s="12"/>
    </row>
    <row r="1459" spans="26:27" x14ac:dyDescent="0.3">
      <c r="Z1459" s="12"/>
      <c r="AA1459" s="12"/>
    </row>
    <row r="1460" spans="26:27" x14ac:dyDescent="0.3">
      <c r="Z1460" s="12"/>
      <c r="AA1460" s="12"/>
    </row>
    <row r="1461" spans="26:27" x14ac:dyDescent="0.3">
      <c r="Z1461" s="12"/>
      <c r="AA1461" s="12"/>
    </row>
    <row r="1462" spans="26:27" x14ac:dyDescent="0.3">
      <c r="Z1462" s="12"/>
      <c r="AA1462" s="12"/>
    </row>
    <row r="1463" spans="26:27" x14ac:dyDescent="0.3">
      <c r="Z1463" s="12"/>
      <c r="AA1463" s="12"/>
    </row>
    <row r="1464" spans="26:27" x14ac:dyDescent="0.3">
      <c r="Z1464" s="12"/>
      <c r="AA1464" s="12"/>
    </row>
    <row r="1465" spans="26:27" x14ac:dyDescent="0.3">
      <c r="Z1465" s="12"/>
      <c r="AA1465" s="12"/>
    </row>
    <row r="1466" spans="26:27" x14ac:dyDescent="0.3">
      <c r="Z1466" s="12"/>
      <c r="AA1466" s="12"/>
    </row>
    <row r="1467" spans="26:27" x14ac:dyDescent="0.3">
      <c r="Z1467" s="12"/>
      <c r="AA1467" s="12"/>
    </row>
    <row r="1468" spans="26:27" x14ac:dyDescent="0.3">
      <c r="Z1468" s="12"/>
      <c r="AA1468" s="12"/>
    </row>
    <row r="1469" spans="26:27" x14ac:dyDescent="0.3">
      <c r="Z1469" s="12"/>
      <c r="AA1469" s="12"/>
    </row>
    <row r="1470" spans="26:27" x14ac:dyDescent="0.3">
      <c r="Z1470" s="12"/>
      <c r="AA1470" s="12"/>
    </row>
    <row r="1471" spans="26:27" x14ac:dyDescent="0.3">
      <c r="Z1471" s="12"/>
      <c r="AA1471" s="12"/>
    </row>
    <row r="1472" spans="26:27" x14ac:dyDescent="0.3">
      <c r="Z1472" s="12"/>
      <c r="AA1472" s="12"/>
    </row>
    <row r="1473" spans="26:27" x14ac:dyDescent="0.3">
      <c r="Z1473" s="12"/>
      <c r="AA1473" s="12"/>
    </row>
    <row r="1474" spans="26:27" x14ac:dyDescent="0.3">
      <c r="Z1474" s="12"/>
      <c r="AA1474" s="12"/>
    </row>
    <row r="1475" spans="26:27" x14ac:dyDescent="0.3">
      <c r="Z1475" s="12"/>
      <c r="AA1475" s="12"/>
    </row>
    <row r="1476" spans="26:27" x14ac:dyDescent="0.3">
      <c r="Z1476" s="12"/>
      <c r="AA1476" s="12"/>
    </row>
    <row r="1477" spans="26:27" x14ac:dyDescent="0.3">
      <c r="Z1477" s="12"/>
      <c r="AA1477" s="12"/>
    </row>
    <row r="1478" spans="26:27" x14ac:dyDescent="0.3">
      <c r="Z1478" s="12"/>
      <c r="AA1478" s="12"/>
    </row>
    <row r="1479" spans="26:27" x14ac:dyDescent="0.3">
      <c r="Z1479" s="12"/>
      <c r="AA1479" s="12"/>
    </row>
    <row r="1480" spans="26:27" x14ac:dyDescent="0.3">
      <c r="Z1480" s="12"/>
      <c r="AA1480" s="12"/>
    </row>
    <row r="1481" spans="26:27" x14ac:dyDescent="0.3">
      <c r="Z1481" s="12"/>
      <c r="AA1481" s="12"/>
    </row>
    <row r="1482" spans="26:27" x14ac:dyDescent="0.3">
      <c r="Z1482" s="12"/>
      <c r="AA1482" s="12"/>
    </row>
    <row r="1483" spans="26:27" x14ac:dyDescent="0.3">
      <c r="Z1483" s="12"/>
      <c r="AA1483" s="12"/>
    </row>
    <row r="1484" spans="26:27" x14ac:dyDescent="0.3">
      <c r="Z1484" s="12"/>
      <c r="AA1484" s="12"/>
    </row>
    <row r="1485" spans="26:27" x14ac:dyDescent="0.3">
      <c r="Z1485" s="12"/>
      <c r="AA1485" s="12"/>
    </row>
    <row r="1486" spans="26:27" x14ac:dyDescent="0.3">
      <c r="Z1486" s="12"/>
      <c r="AA1486" s="12"/>
    </row>
    <row r="1487" spans="26:27" x14ac:dyDescent="0.3">
      <c r="Z1487" s="12"/>
      <c r="AA1487" s="12"/>
    </row>
    <row r="1488" spans="26:27" x14ac:dyDescent="0.3">
      <c r="Z1488" s="12"/>
      <c r="AA1488" s="12"/>
    </row>
    <row r="1489" spans="26:27" x14ac:dyDescent="0.3">
      <c r="Z1489" s="12"/>
      <c r="AA1489" s="12"/>
    </row>
    <row r="1490" spans="26:27" x14ac:dyDescent="0.3">
      <c r="Z1490" s="12"/>
      <c r="AA1490" s="12"/>
    </row>
    <row r="1491" spans="26:27" x14ac:dyDescent="0.3">
      <c r="Z1491" s="12"/>
      <c r="AA1491" s="12"/>
    </row>
    <row r="1492" spans="26:27" x14ac:dyDescent="0.3">
      <c r="Z1492" s="12"/>
      <c r="AA1492" s="12"/>
    </row>
    <row r="1493" spans="26:27" x14ac:dyDescent="0.3">
      <c r="Z1493" s="12"/>
      <c r="AA1493" s="12"/>
    </row>
    <row r="1494" spans="26:27" x14ac:dyDescent="0.3">
      <c r="Z1494" s="12"/>
      <c r="AA1494" s="12"/>
    </row>
    <row r="1495" spans="26:27" x14ac:dyDescent="0.3">
      <c r="Z1495" s="12"/>
      <c r="AA1495" s="12"/>
    </row>
    <row r="1496" spans="26:27" x14ac:dyDescent="0.3">
      <c r="Z1496" s="12"/>
      <c r="AA1496" s="12"/>
    </row>
    <row r="1497" spans="26:27" x14ac:dyDescent="0.3">
      <c r="Z1497" s="12"/>
      <c r="AA1497" s="12"/>
    </row>
    <row r="1498" spans="26:27" x14ac:dyDescent="0.3">
      <c r="Z1498" s="12"/>
      <c r="AA1498" s="12"/>
    </row>
    <row r="1499" spans="26:27" x14ac:dyDescent="0.3">
      <c r="Z1499" s="12"/>
      <c r="AA1499" s="12"/>
    </row>
    <row r="1500" spans="26:27" x14ac:dyDescent="0.3">
      <c r="Z1500" s="12"/>
      <c r="AA1500" s="12"/>
    </row>
    <row r="1501" spans="26:27" x14ac:dyDescent="0.3">
      <c r="Z1501" s="12"/>
      <c r="AA1501" s="12"/>
    </row>
    <row r="1502" spans="26:27" x14ac:dyDescent="0.3">
      <c r="Z1502" s="12"/>
      <c r="AA1502" s="12"/>
    </row>
    <row r="1503" spans="26:27" x14ac:dyDescent="0.3">
      <c r="Z1503" s="12"/>
      <c r="AA1503" s="12"/>
    </row>
    <row r="1504" spans="26:27" x14ac:dyDescent="0.3">
      <c r="Z1504" s="12"/>
      <c r="AA1504" s="12"/>
    </row>
    <row r="1505" spans="26:27" x14ac:dyDescent="0.3">
      <c r="Z1505" s="12"/>
      <c r="AA1505" s="12"/>
    </row>
    <row r="1506" spans="26:27" x14ac:dyDescent="0.3">
      <c r="Z1506" s="12"/>
      <c r="AA1506" s="12"/>
    </row>
    <row r="1507" spans="26:27" x14ac:dyDescent="0.3">
      <c r="Z1507" s="12"/>
      <c r="AA1507" s="12"/>
    </row>
    <row r="1508" spans="26:27" x14ac:dyDescent="0.3">
      <c r="Z1508" s="12"/>
      <c r="AA1508" s="12"/>
    </row>
    <row r="1509" spans="26:27" x14ac:dyDescent="0.3">
      <c r="Z1509" s="12"/>
      <c r="AA1509" s="12"/>
    </row>
    <row r="1510" spans="26:27" x14ac:dyDescent="0.3">
      <c r="Z1510" s="12"/>
      <c r="AA1510" s="12"/>
    </row>
    <row r="1511" spans="26:27" x14ac:dyDescent="0.3">
      <c r="Z1511" s="12"/>
      <c r="AA1511" s="12"/>
    </row>
    <row r="1512" spans="26:27" x14ac:dyDescent="0.3">
      <c r="Z1512" s="12"/>
      <c r="AA1512" s="12"/>
    </row>
    <row r="1513" spans="26:27" x14ac:dyDescent="0.3">
      <c r="Z1513" s="12"/>
      <c r="AA1513" s="12"/>
    </row>
    <row r="1514" spans="26:27" x14ac:dyDescent="0.3">
      <c r="Z1514" s="12"/>
      <c r="AA1514" s="12"/>
    </row>
    <row r="1515" spans="26:27" x14ac:dyDescent="0.3">
      <c r="Z1515" s="12"/>
      <c r="AA1515" s="12"/>
    </row>
    <row r="1516" spans="26:27" x14ac:dyDescent="0.3">
      <c r="Z1516" s="12"/>
      <c r="AA1516" s="12"/>
    </row>
    <row r="1517" spans="26:27" x14ac:dyDescent="0.3">
      <c r="Z1517" s="12"/>
      <c r="AA1517" s="12"/>
    </row>
    <row r="1518" spans="26:27" x14ac:dyDescent="0.3">
      <c r="Z1518" s="12"/>
      <c r="AA1518" s="12"/>
    </row>
    <row r="1519" spans="26:27" x14ac:dyDescent="0.3">
      <c r="Z1519" s="12"/>
      <c r="AA1519" s="12"/>
    </row>
    <row r="1520" spans="26:27" x14ac:dyDescent="0.3">
      <c r="Z1520" s="12"/>
      <c r="AA1520" s="12"/>
    </row>
    <row r="1521" spans="26:27" x14ac:dyDescent="0.3">
      <c r="Z1521" s="12"/>
      <c r="AA1521" s="12"/>
    </row>
    <row r="1522" spans="26:27" x14ac:dyDescent="0.3">
      <c r="Z1522" s="12"/>
      <c r="AA1522" s="12"/>
    </row>
    <row r="1523" spans="26:27" x14ac:dyDescent="0.3">
      <c r="Z1523" s="12"/>
      <c r="AA1523" s="12"/>
    </row>
    <row r="1524" spans="26:27" x14ac:dyDescent="0.3">
      <c r="Z1524" s="12"/>
      <c r="AA1524" s="12"/>
    </row>
    <row r="1525" spans="26:27" x14ac:dyDescent="0.3">
      <c r="Z1525" s="12"/>
      <c r="AA1525" s="12"/>
    </row>
    <row r="1526" spans="26:27" x14ac:dyDescent="0.3">
      <c r="Z1526" s="12"/>
      <c r="AA1526" s="12"/>
    </row>
    <row r="1527" spans="26:27" x14ac:dyDescent="0.3">
      <c r="Z1527" s="12"/>
      <c r="AA1527" s="12"/>
    </row>
    <row r="1528" spans="26:27" x14ac:dyDescent="0.3">
      <c r="Z1528" s="12"/>
      <c r="AA1528" s="12"/>
    </row>
    <row r="1529" spans="26:27" x14ac:dyDescent="0.3">
      <c r="Z1529" s="12"/>
      <c r="AA1529" s="12"/>
    </row>
    <row r="1530" spans="26:27" x14ac:dyDescent="0.3">
      <c r="Z1530" s="12"/>
      <c r="AA1530" s="12"/>
    </row>
    <row r="1531" spans="26:27" x14ac:dyDescent="0.3">
      <c r="Z1531" s="12"/>
      <c r="AA1531" s="12"/>
    </row>
    <row r="1532" spans="26:27" x14ac:dyDescent="0.3">
      <c r="Z1532" s="12"/>
      <c r="AA1532" s="12"/>
    </row>
    <row r="1533" spans="26:27" x14ac:dyDescent="0.3">
      <c r="Z1533" s="12"/>
      <c r="AA1533" s="12"/>
    </row>
    <row r="1534" spans="26:27" x14ac:dyDescent="0.3">
      <c r="Z1534" s="12"/>
      <c r="AA1534" s="12"/>
    </row>
    <row r="1535" spans="26:27" x14ac:dyDescent="0.3">
      <c r="Z1535" s="12"/>
      <c r="AA1535" s="12"/>
    </row>
    <row r="1536" spans="26:27" x14ac:dyDescent="0.3">
      <c r="Z1536" s="12"/>
      <c r="AA1536" s="12"/>
    </row>
    <row r="1537" spans="26:27" x14ac:dyDescent="0.3">
      <c r="Z1537" s="12"/>
      <c r="AA1537" s="12"/>
    </row>
    <row r="1538" spans="26:27" x14ac:dyDescent="0.3">
      <c r="Z1538" s="12"/>
      <c r="AA1538" s="12"/>
    </row>
    <row r="1539" spans="26:27" x14ac:dyDescent="0.3">
      <c r="Z1539" s="12"/>
      <c r="AA1539" s="12"/>
    </row>
    <row r="1540" spans="26:27" x14ac:dyDescent="0.3">
      <c r="Z1540" s="12"/>
      <c r="AA1540" s="12"/>
    </row>
    <row r="1541" spans="26:27" x14ac:dyDescent="0.3">
      <c r="Z1541" s="12"/>
      <c r="AA1541" s="12"/>
    </row>
    <row r="1542" spans="26:27" x14ac:dyDescent="0.3">
      <c r="Z1542" s="12"/>
      <c r="AA1542" s="12"/>
    </row>
    <row r="1543" spans="26:27" x14ac:dyDescent="0.3">
      <c r="Z1543" s="12"/>
      <c r="AA1543" s="12"/>
    </row>
    <row r="1544" spans="26:27" x14ac:dyDescent="0.3">
      <c r="Z1544" s="12"/>
      <c r="AA1544" s="12"/>
    </row>
    <row r="1545" spans="26:27" x14ac:dyDescent="0.3">
      <c r="Z1545" s="12"/>
      <c r="AA1545" s="12"/>
    </row>
    <row r="1546" spans="26:27" x14ac:dyDescent="0.3">
      <c r="Z1546" s="12"/>
      <c r="AA1546" s="12"/>
    </row>
    <row r="1547" spans="26:27" x14ac:dyDescent="0.3">
      <c r="Z1547" s="12"/>
      <c r="AA1547" s="12"/>
    </row>
    <row r="1548" spans="26:27" x14ac:dyDescent="0.3">
      <c r="Z1548" s="12"/>
      <c r="AA1548" s="12"/>
    </row>
    <row r="1549" spans="26:27" x14ac:dyDescent="0.3">
      <c r="Z1549" s="12"/>
      <c r="AA1549" s="12"/>
    </row>
    <row r="1550" spans="26:27" x14ac:dyDescent="0.3">
      <c r="Z1550" s="12"/>
      <c r="AA1550" s="12"/>
    </row>
    <row r="1551" spans="26:27" x14ac:dyDescent="0.3">
      <c r="Z1551" s="12"/>
      <c r="AA1551" s="12"/>
    </row>
    <row r="1552" spans="26:27" x14ac:dyDescent="0.3">
      <c r="Z1552" s="12"/>
      <c r="AA1552" s="12"/>
    </row>
    <row r="1553" spans="26:27" x14ac:dyDescent="0.3">
      <c r="Z1553" s="12"/>
      <c r="AA1553" s="12"/>
    </row>
    <row r="1554" spans="26:27" x14ac:dyDescent="0.3">
      <c r="Z1554" s="12"/>
      <c r="AA1554" s="12"/>
    </row>
    <row r="1555" spans="26:27" x14ac:dyDescent="0.3">
      <c r="Z1555" s="12"/>
      <c r="AA1555" s="12"/>
    </row>
    <row r="1556" spans="26:27" x14ac:dyDescent="0.3">
      <c r="Z1556" s="12"/>
      <c r="AA1556" s="12"/>
    </row>
    <row r="1557" spans="26:27" x14ac:dyDescent="0.3">
      <c r="Z1557" s="12"/>
      <c r="AA1557" s="12"/>
    </row>
    <row r="1558" spans="26:27" x14ac:dyDescent="0.3">
      <c r="Z1558" s="12"/>
      <c r="AA1558" s="12"/>
    </row>
    <row r="1559" spans="26:27" x14ac:dyDescent="0.3">
      <c r="Z1559" s="12"/>
      <c r="AA1559" s="12"/>
    </row>
    <row r="1560" spans="26:27" x14ac:dyDescent="0.3">
      <c r="Z1560" s="12"/>
      <c r="AA1560" s="12"/>
    </row>
    <row r="1561" spans="26:27" x14ac:dyDescent="0.3">
      <c r="Z1561" s="12"/>
      <c r="AA1561" s="12"/>
    </row>
    <row r="1562" spans="26:27" x14ac:dyDescent="0.3">
      <c r="Z1562" s="12"/>
      <c r="AA1562" s="12"/>
    </row>
    <row r="1563" spans="26:27" x14ac:dyDescent="0.3">
      <c r="Z1563" s="12"/>
      <c r="AA1563" s="12"/>
    </row>
    <row r="1564" spans="26:27" x14ac:dyDescent="0.3">
      <c r="Z1564" s="12"/>
      <c r="AA1564" s="12"/>
    </row>
    <row r="1565" spans="26:27" x14ac:dyDescent="0.3">
      <c r="Z1565" s="12"/>
      <c r="AA1565" s="12"/>
    </row>
    <row r="1566" spans="26:27" x14ac:dyDescent="0.3">
      <c r="Z1566" s="12"/>
      <c r="AA1566" s="12"/>
    </row>
    <row r="1567" spans="26:27" x14ac:dyDescent="0.3">
      <c r="Z1567" s="12"/>
      <c r="AA1567" s="12"/>
    </row>
    <row r="1568" spans="26:27" x14ac:dyDescent="0.3">
      <c r="Z1568" s="12"/>
      <c r="AA1568" s="12"/>
    </row>
    <row r="1569" spans="26:27" x14ac:dyDescent="0.3">
      <c r="Z1569" s="12"/>
      <c r="AA1569" s="12"/>
    </row>
    <row r="1570" spans="26:27" x14ac:dyDescent="0.3">
      <c r="Z1570" s="12"/>
      <c r="AA1570" s="12"/>
    </row>
    <row r="1571" spans="26:27" x14ac:dyDescent="0.3">
      <c r="Z1571" s="12"/>
      <c r="AA1571" s="12"/>
    </row>
    <row r="1572" spans="26:27" x14ac:dyDescent="0.3">
      <c r="Z1572" s="12"/>
      <c r="AA1572" s="12"/>
    </row>
    <row r="1573" spans="26:27" x14ac:dyDescent="0.3">
      <c r="Z1573" s="12"/>
      <c r="AA1573" s="12"/>
    </row>
    <row r="1574" spans="26:27" x14ac:dyDescent="0.3">
      <c r="Z1574" s="12"/>
      <c r="AA1574" s="12"/>
    </row>
    <row r="1575" spans="26:27" x14ac:dyDescent="0.3">
      <c r="Z1575" s="12"/>
      <c r="AA1575" s="12"/>
    </row>
    <row r="1576" spans="26:27" x14ac:dyDescent="0.3">
      <c r="Z1576" s="12"/>
      <c r="AA1576" s="12"/>
    </row>
    <row r="1577" spans="26:27" x14ac:dyDescent="0.3">
      <c r="Z1577" s="12"/>
      <c r="AA1577" s="12"/>
    </row>
    <row r="1578" spans="26:27" x14ac:dyDescent="0.3">
      <c r="Z1578" s="12"/>
      <c r="AA1578" s="12"/>
    </row>
    <row r="1579" spans="26:27" x14ac:dyDescent="0.3">
      <c r="Z1579" s="12"/>
      <c r="AA1579" s="12"/>
    </row>
    <row r="1580" spans="26:27" x14ac:dyDescent="0.3">
      <c r="Z1580" s="12"/>
      <c r="AA1580" s="12"/>
    </row>
    <row r="1581" spans="26:27" x14ac:dyDescent="0.3">
      <c r="Z1581" s="12"/>
      <c r="AA1581" s="12"/>
    </row>
    <row r="1582" spans="26:27" x14ac:dyDescent="0.3">
      <c r="Z1582" s="12"/>
      <c r="AA1582" s="12"/>
    </row>
    <row r="1583" spans="26:27" x14ac:dyDescent="0.3">
      <c r="Z1583" s="12"/>
      <c r="AA1583" s="12"/>
    </row>
    <row r="1584" spans="26:27" x14ac:dyDescent="0.3">
      <c r="Z1584" s="12"/>
      <c r="AA1584" s="12"/>
    </row>
    <row r="1585" spans="26:27" x14ac:dyDescent="0.3">
      <c r="Z1585" s="12"/>
      <c r="AA1585" s="12"/>
    </row>
    <row r="1586" spans="26:27" x14ac:dyDescent="0.3">
      <c r="Z1586" s="12"/>
      <c r="AA1586" s="12"/>
    </row>
    <row r="1587" spans="26:27" x14ac:dyDescent="0.3">
      <c r="Z1587" s="12"/>
      <c r="AA1587" s="12"/>
    </row>
    <row r="1588" spans="26:27" x14ac:dyDescent="0.3">
      <c r="Z1588" s="12"/>
      <c r="AA1588" s="12"/>
    </row>
    <row r="1589" spans="26:27" x14ac:dyDescent="0.3">
      <c r="Z1589" s="12"/>
      <c r="AA1589" s="12"/>
    </row>
    <row r="1590" spans="26:27" x14ac:dyDescent="0.3">
      <c r="Z1590" s="12"/>
      <c r="AA1590" s="12"/>
    </row>
    <row r="1591" spans="26:27" x14ac:dyDescent="0.3">
      <c r="Z1591" s="12"/>
      <c r="AA1591" s="12"/>
    </row>
    <row r="1592" spans="26:27" x14ac:dyDescent="0.3">
      <c r="Z1592" s="12"/>
      <c r="AA1592" s="12"/>
    </row>
    <row r="1593" spans="26:27" x14ac:dyDescent="0.3">
      <c r="Z1593" s="12"/>
      <c r="AA1593" s="12"/>
    </row>
    <row r="1594" spans="26:27" x14ac:dyDescent="0.3">
      <c r="Z1594" s="12"/>
      <c r="AA1594" s="12"/>
    </row>
    <row r="1595" spans="26:27" x14ac:dyDescent="0.3">
      <c r="Z1595" s="12"/>
      <c r="AA1595" s="12"/>
    </row>
    <row r="1596" spans="26:27" x14ac:dyDescent="0.3">
      <c r="Z1596" s="12"/>
      <c r="AA1596" s="12"/>
    </row>
    <row r="1597" spans="26:27" x14ac:dyDescent="0.3">
      <c r="Z1597" s="12"/>
      <c r="AA1597" s="12"/>
    </row>
    <row r="1598" spans="26:27" x14ac:dyDescent="0.3">
      <c r="Z1598" s="12"/>
      <c r="AA1598" s="12"/>
    </row>
    <row r="1599" spans="26:27" x14ac:dyDescent="0.3">
      <c r="Z1599" s="12"/>
      <c r="AA1599" s="12"/>
    </row>
    <row r="1600" spans="26:27" x14ac:dyDescent="0.3">
      <c r="Z1600" s="12"/>
      <c r="AA1600" s="12"/>
    </row>
    <row r="1601" spans="26:27" x14ac:dyDescent="0.3">
      <c r="Z1601" s="12"/>
      <c r="AA1601" s="12"/>
    </row>
    <row r="1602" spans="26:27" x14ac:dyDescent="0.3">
      <c r="Z1602" s="12"/>
      <c r="AA1602" s="12"/>
    </row>
    <row r="1603" spans="26:27" x14ac:dyDescent="0.3">
      <c r="Z1603" s="12"/>
      <c r="AA1603" s="12"/>
    </row>
    <row r="1604" spans="26:27" x14ac:dyDescent="0.3">
      <c r="Z1604" s="12"/>
      <c r="AA1604" s="12"/>
    </row>
    <row r="1605" spans="26:27" x14ac:dyDescent="0.3">
      <c r="Z1605" s="12"/>
      <c r="AA1605" s="12"/>
    </row>
    <row r="1606" spans="26:27" x14ac:dyDescent="0.3">
      <c r="Z1606" s="12"/>
      <c r="AA1606" s="12"/>
    </row>
    <row r="1607" spans="26:27" x14ac:dyDescent="0.3">
      <c r="Z1607" s="12"/>
      <c r="AA1607" s="12"/>
    </row>
    <row r="1608" spans="26:27" x14ac:dyDescent="0.3">
      <c r="Z1608" s="12"/>
      <c r="AA1608" s="12"/>
    </row>
    <row r="1609" spans="26:27" x14ac:dyDescent="0.3">
      <c r="Z1609" s="12"/>
      <c r="AA1609" s="12"/>
    </row>
    <row r="1610" spans="26:27" x14ac:dyDescent="0.3">
      <c r="Z1610" s="12"/>
      <c r="AA1610" s="12"/>
    </row>
    <row r="1611" spans="26:27" x14ac:dyDescent="0.3">
      <c r="Z1611" s="12"/>
      <c r="AA1611" s="12"/>
    </row>
    <row r="1612" spans="26:27" x14ac:dyDescent="0.3">
      <c r="Z1612" s="12"/>
      <c r="AA1612" s="12"/>
    </row>
    <row r="1613" spans="26:27" x14ac:dyDescent="0.3">
      <c r="Z1613" s="12"/>
      <c r="AA1613" s="12"/>
    </row>
    <row r="1614" spans="26:27" x14ac:dyDescent="0.3">
      <c r="Z1614" s="12"/>
      <c r="AA1614" s="12"/>
    </row>
    <row r="1615" spans="26:27" x14ac:dyDescent="0.3">
      <c r="Z1615" s="12"/>
      <c r="AA1615" s="12"/>
    </row>
    <row r="1616" spans="26:27" x14ac:dyDescent="0.3">
      <c r="Z1616" s="12"/>
      <c r="AA1616" s="12"/>
    </row>
    <row r="1617" spans="26:27" x14ac:dyDescent="0.3">
      <c r="Z1617" s="12"/>
      <c r="AA1617" s="12"/>
    </row>
    <row r="1618" spans="26:27" x14ac:dyDescent="0.3">
      <c r="Z1618" s="12"/>
      <c r="AA1618" s="12"/>
    </row>
    <row r="1619" spans="26:27" x14ac:dyDescent="0.3">
      <c r="Z1619" s="12"/>
      <c r="AA1619" s="12"/>
    </row>
    <row r="1620" spans="26:27" x14ac:dyDescent="0.3">
      <c r="Z1620" s="12"/>
      <c r="AA1620" s="12"/>
    </row>
    <row r="1621" spans="26:27" x14ac:dyDescent="0.3">
      <c r="Z1621" s="12"/>
      <c r="AA1621" s="12"/>
    </row>
    <row r="1622" spans="26:27" x14ac:dyDescent="0.3">
      <c r="Z1622" s="12"/>
      <c r="AA1622" s="12"/>
    </row>
    <row r="1623" spans="26:27" x14ac:dyDescent="0.3">
      <c r="Z1623" s="12"/>
      <c r="AA1623" s="12"/>
    </row>
    <row r="1624" spans="26:27" x14ac:dyDescent="0.3">
      <c r="Z1624" s="12"/>
      <c r="AA1624" s="12"/>
    </row>
    <row r="1625" spans="26:27" x14ac:dyDescent="0.3">
      <c r="Z1625" s="12"/>
      <c r="AA1625" s="12"/>
    </row>
    <row r="1626" spans="26:27" x14ac:dyDescent="0.3">
      <c r="Z1626" s="12"/>
      <c r="AA1626" s="12"/>
    </row>
    <row r="1627" spans="26:27" x14ac:dyDescent="0.3">
      <c r="Z1627" s="12"/>
      <c r="AA1627" s="12"/>
    </row>
    <row r="1628" spans="26:27" x14ac:dyDescent="0.3">
      <c r="Z1628" s="12"/>
      <c r="AA1628" s="12"/>
    </row>
    <row r="1629" spans="26:27" x14ac:dyDescent="0.3">
      <c r="Z1629" s="12"/>
      <c r="AA1629" s="12"/>
    </row>
    <row r="1630" spans="26:27" x14ac:dyDescent="0.3">
      <c r="Z1630" s="12"/>
      <c r="AA1630" s="12"/>
    </row>
    <row r="1631" spans="26:27" x14ac:dyDescent="0.3">
      <c r="Z1631" s="12"/>
      <c r="AA1631" s="12"/>
    </row>
    <row r="1632" spans="26:27" x14ac:dyDescent="0.3">
      <c r="Z1632" s="12"/>
      <c r="AA1632" s="12"/>
    </row>
    <row r="1633" spans="26:27" x14ac:dyDescent="0.3">
      <c r="Z1633" s="12"/>
      <c r="AA1633" s="12"/>
    </row>
    <row r="1634" spans="26:27" x14ac:dyDescent="0.3">
      <c r="Z1634" s="12"/>
      <c r="AA1634" s="12"/>
    </row>
    <row r="1635" spans="26:27" x14ac:dyDescent="0.3">
      <c r="Z1635" s="12"/>
      <c r="AA1635" s="12"/>
    </row>
    <row r="1636" spans="26:27" x14ac:dyDescent="0.3">
      <c r="Z1636" s="12"/>
      <c r="AA1636" s="12"/>
    </row>
    <row r="1637" spans="26:27" x14ac:dyDescent="0.3">
      <c r="Z1637" s="12"/>
      <c r="AA1637" s="12"/>
    </row>
    <row r="1638" spans="26:27" x14ac:dyDescent="0.3">
      <c r="Z1638" s="12"/>
      <c r="AA1638" s="12"/>
    </row>
    <row r="1639" spans="26:27" x14ac:dyDescent="0.3">
      <c r="Z1639" s="12"/>
      <c r="AA1639" s="12"/>
    </row>
    <row r="1640" spans="26:27" x14ac:dyDescent="0.3">
      <c r="Z1640" s="12"/>
      <c r="AA1640" s="12"/>
    </row>
    <row r="1641" spans="26:27" x14ac:dyDescent="0.3">
      <c r="Z1641" s="12"/>
      <c r="AA1641" s="12"/>
    </row>
    <row r="1642" spans="26:27" x14ac:dyDescent="0.3">
      <c r="Z1642" s="12"/>
      <c r="AA1642" s="12"/>
    </row>
    <row r="1643" spans="26:27" x14ac:dyDescent="0.3">
      <c r="Z1643" s="12"/>
      <c r="AA1643" s="12"/>
    </row>
    <row r="1644" spans="26:27" x14ac:dyDescent="0.3">
      <c r="Z1644" s="12"/>
      <c r="AA1644" s="12"/>
    </row>
    <row r="1645" spans="26:27" x14ac:dyDescent="0.3">
      <c r="Z1645" s="12"/>
      <c r="AA1645" s="12"/>
    </row>
    <row r="1646" spans="26:27" x14ac:dyDescent="0.3">
      <c r="Z1646" s="12"/>
      <c r="AA1646" s="12"/>
    </row>
    <row r="1647" spans="26:27" x14ac:dyDescent="0.3">
      <c r="Z1647" s="12"/>
      <c r="AA1647" s="12"/>
    </row>
    <row r="1648" spans="26:27" x14ac:dyDescent="0.3">
      <c r="Z1648" s="12"/>
      <c r="AA1648" s="12"/>
    </row>
    <row r="1649" spans="26:27" x14ac:dyDescent="0.3">
      <c r="Z1649" s="12"/>
      <c r="AA1649" s="12"/>
    </row>
    <row r="1650" spans="26:27" x14ac:dyDescent="0.3">
      <c r="Z1650" s="12"/>
      <c r="AA1650" s="12"/>
    </row>
    <row r="1651" spans="26:27" x14ac:dyDescent="0.3">
      <c r="Z1651" s="12"/>
      <c r="AA1651" s="12"/>
    </row>
    <row r="1652" spans="26:27" x14ac:dyDescent="0.3">
      <c r="Z1652" s="12"/>
      <c r="AA1652" s="12"/>
    </row>
    <row r="1653" spans="26:27" x14ac:dyDescent="0.3">
      <c r="Z1653" s="12"/>
      <c r="AA1653" s="12"/>
    </row>
    <row r="1654" spans="26:27" x14ac:dyDescent="0.3">
      <c r="Z1654" s="12"/>
      <c r="AA1654" s="12"/>
    </row>
    <row r="1655" spans="26:27" x14ac:dyDescent="0.3">
      <c r="Z1655" s="12"/>
      <c r="AA1655" s="12"/>
    </row>
    <row r="1656" spans="26:27" x14ac:dyDescent="0.3">
      <c r="Z1656" s="12"/>
      <c r="AA1656" s="12"/>
    </row>
    <row r="1657" spans="26:27" x14ac:dyDescent="0.3">
      <c r="Z1657" s="12"/>
      <c r="AA1657" s="12"/>
    </row>
    <row r="1658" spans="26:27" x14ac:dyDescent="0.3">
      <c r="Z1658" s="12"/>
      <c r="AA1658" s="12"/>
    </row>
    <row r="1659" spans="26:27" x14ac:dyDescent="0.3">
      <c r="Z1659" s="12"/>
      <c r="AA1659" s="12"/>
    </row>
    <row r="1660" spans="26:27" x14ac:dyDescent="0.3">
      <c r="Z1660" s="12"/>
      <c r="AA1660" s="12"/>
    </row>
    <row r="1661" spans="26:27" x14ac:dyDescent="0.3">
      <c r="Z1661" s="12"/>
      <c r="AA1661" s="12"/>
    </row>
    <row r="1662" spans="26:27" x14ac:dyDescent="0.3">
      <c r="Z1662" s="12"/>
      <c r="AA1662" s="12"/>
    </row>
    <row r="1663" spans="26:27" x14ac:dyDescent="0.3">
      <c r="Z1663" s="12"/>
      <c r="AA1663" s="12"/>
    </row>
    <row r="1664" spans="26:27" x14ac:dyDescent="0.3">
      <c r="Z1664" s="12"/>
      <c r="AA1664" s="12"/>
    </row>
    <row r="1665" spans="26:27" x14ac:dyDescent="0.3">
      <c r="Z1665" s="12"/>
      <c r="AA1665" s="12"/>
    </row>
    <row r="1666" spans="26:27" x14ac:dyDescent="0.3">
      <c r="Z1666" s="12"/>
      <c r="AA1666" s="12"/>
    </row>
    <row r="1667" spans="26:27" x14ac:dyDescent="0.3">
      <c r="Z1667" s="12"/>
      <c r="AA1667" s="12"/>
    </row>
    <row r="1668" spans="26:27" x14ac:dyDescent="0.3">
      <c r="Z1668" s="12"/>
      <c r="AA1668" s="12"/>
    </row>
    <row r="1669" spans="26:27" x14ac:dyDescent="0.3">
      <c r="Z1669" s="12"/>
      <c r="AA1669" s="12"/>
    </row>
    <row r="1670" spans="26:27" x14ac:dyDescent="0.3">
      <c r="Z1670" s="12"/>
      <c r="AA1670" s="12"/>
    </row>
    <row r="1671" spans="26:27" x14ac:dyDescent="0.3">
      <c r="Z1671" s="12"/>
      <c r="AA1671" s="12"/>
    </row>
    <row r="1672" spans="26:27" x14ac:dyDescent="0.3">
      <c r="Z1672" s="12"/>
      <c r="AA1672" s="12"/>
    </row>
    <row r="1673" spans="26:27" x14ac:dyDescent="0.3">
      <c r="Z1673" s="12"/>
      <c r="AA1673" s="12"/>
    </row>
    <row r="1674" spans="26:27" x14ac:dyDescent="0.3">
      <c r="Z1674" s="12"/>
      <c r="AA1674" s="12"/>
    </row>
    <row r="1675" spans="26:27" x14ac:dyDescent="0.3">
      <c r="Z1675" s="12"/>
      <c r="AA1675" s="12"/>
    </row>
    <row r="1676" spans="26:27" x14ac:dyDescent="0.3">
      <c r="Z1676" s="12"/>
      <c r="AA1676" s="12"/>
    </row>
    <row r="1677" spans="26:27" x14ac:dyDescent="0.3">
      <c r="Z1677" s="12"/>
      <c r="AA1677" s="12"/>
    </row>
    <row r="1678" spans="26:27" x14ac:dyDescent="0.3">
      <c r="Z1678" s="12"/>
      <c r="AA1678" s="12"/>
    </row>
    <row r="1679" spans="26:27" x14ac:dyDescent="0.3">
      <c r="Z1679" s="12"/>
      <c r="AA1679" s="12"/>
    </row>
    <row r="1680" spans="26:27" x14ac:dyDescent="0.3">
      <c r="Z1680" s="12"/>
      <c r="AA1680" s="12"/>
    </row>
    <row r="1681" spans="26:27" x14ac:dyDescent="0.3">
      <c r="Z1681" s="12"/>
      <c r="AA1681" s="12"/>
    </row>
    <row r="1682" spans="26:27" x14ac:dyDescent="0.3">
      <c r="Z1682" s="12"/>
      <c r="AA1682" s="12"/>
    </row>
    <row r="1683" spans="26:27" x14ac:dyDescent="0.3">
      <c r="Z1683" s="12"/>
      <c r="AA1683" s="12"/>
    </row>
    <row r="1684" spans="26:27" x14ac:dyDescent="0.3">
      <c r="Z1684" s="12"/>
      <c r="AA1684" s="12"/>
    </row>
    <row r="1685" spans="26:27" x14ac:dyDescent="0.3">
      <c r="Z1685" s="12"/>
      <c r="AA1685" s="12"/>
    </row>
    <row r="1686" spans="26:27" x14ac:dyDescent="0.3">
      <c r="Z1686" s="12"/>
      <c r="AA1686" s="12"/>
    </row>
    <row r="1687" spans="26:27" x14ac:dyDescent="0.3">
      <c r="Z1687" s="12"/>
      <c r="AA1687" s="12"/>
    </row>
    <row r="1688" spans="26:27" x14ac:dyDescent="0.3">
      <c r="Z1688" s="12"/>
      <c r="AA1688" s="12"/>
    </row>
    <row r="1689" spans="26:27" x14ac:dyDescent="0.3">
      <c r="Z1689" s="12"/>
      <c r="AA1689" s="12"/>
    </row>
    <row r="1690" spans="26:27" x14ac:dyDescent="0.3">
      <c r="Z1690" s="12"/>
      <c r="AA1690" s="12"/>
    </row>
    <row r="1691" spans="26:27" x14ac:dyDescent="0.3">
      <c r="Z1691" s="12"/>
      <c r="AA1691" s="12"/>
    </row>
    <row r="1692" spans="26:27" x14ac:dyDescent="0.3">
      <c r="Z1692" s="12"/>
      <c r="AA1692" s="12"/>
    </row>
    <row r="1693" spans="26:27" x14ac:dyDescent="0.3">
      <c r="Z1693" s="12"/>
      <c r="AA1693" s="12"/>
    </row>
    <row r="1694" spans="26:27" x14ac:dyDescent="0.3">
      <c r="Z1694" s="12"/>
      <c r="AA1694" s="12"/>
    </row>
    <row r="1695" spans="26:27" x14ac:dyDescent="0.3">
      <c r="Z1695" s="12"/>
      <c r="AA1695" s="12"/>
    </row>
    <row r="1696" spans="26:27" x14ac:dyDescent="0.3">
      <c r="Z1696" s="12"/>
      <c r="AA1696" s="12"/>
    </row>
    <row r="1697" spans="26:27" x14ac:dyDescent="0.3">
      <c r="Z1697" s="12"/>
      <c r="AA1697" s="12"/>
    </row>
    <row r="1698" spans="26:27" x14ac:dyDescent="0.3">
      <c r="Z1698" s="12"/>
      <c r="AA1698" s="12"/>
    </row>
    <row r="1699" spans="26:27" x14ac:dyDescent="0.3">
      <c r="Z1699" s="12"/>
      <c r="AA1699" s="12"/>
    </row>
    <row r="1700" spans="26:27" x14ac:dyDescent="0.3">
      <c r="Z1700" s="12"/>
      <c r="AA1700" s="12"/>
    </row>
    <row r="1701" spans="26:27" x14ac:dyDescent="0.3">
      <c r="Z1701" s="12"/>
      <c r="AA1701" s="12"/>
    </row>
    <row r="1702" spans="26:27" x14ac:dyDescent="0.3">
      <c r="Z1702" s="12"/>
      <c r="AA1702" s="12"/>
    </row>
    <row r="1703" spans="26:27" x14ac:dyDescent="0.3">
      <c r="Z1703" s="12"/>
      <c r="AA1703" s="12"/>
    </row>
    <row r="1704" spans="26:27" x14ac:dyDescent="0.3">
      <c r="Z1704" s="12"/>
      <c r="AA1704" s="12"/>
    </row>
    <row r="1705" spans="26:27" x14ac:dyDescent="0.3">
      <c r="Z1705" s="12"/>
      <c r="AA1705" s="12"/>
    </row>
    <row r="1706" spans="26:27" x14ac:dyDescent="0.3">
      <c r="Z1706" s="12"/>
      <c r="AA1706" s="12"/>
    </row>
    <row r="1707" spans="26:27" x14ac:dyDescent="0.3">
      <c r="Z1707" s="12"/>
      <c r="AA1707" s="12"/>
    </row>
    <row r="1708" spans="26:27" x14ac:dyDescent="0.3">
      <c r="Z1708" s="12"/>
      <c r="AA1708" s="12"/>
    </row>
    <row r="1709" spans="26:27" x14ac:dyDescent="0.3">
      <c r="Z1709" s="12"/>
      <c r="AA1709" s="12"/>
    </row>
    <row r="1710" spans="26:27" x14ac:dyDescent="0.3">
      <c r="Z1710" s="12"/>
      <c r="AA1710" s="12"/>
    </row>
    <row r="1711" spans="26:27" x14ac:dyDescent="0.3">
      <c r="Z1711" s="12"/>
      <c r="AA1711" s="12"/>
    </row>
    <row r="1712" spans="26:27" x14ac:dyDescent="0.3">
      <c r="Z1712" s="12"/>
      <c r="AA1712" s="12"/>
    </row>
    <row r="1713" spans="26:27" x14ac:dyDescent="0.3">
      <c r="Z1713" s="12"/>
      <c r="AA1713" s="12"/>
    </row>
    <row r="1714" spans="26:27" x14ac:dyDescent="0.3">
      <c r="Z1714" s="12"/>
      <c r="AA1714" s="12"/>
    </row>
    <row r="1715" spans="26:27" x14ac:dyDescent="0.3">
      <c r="Z1715" s="12"/>
      <c r="AA1715" s="12"/>
    </row>
    <row r="1716" spans="26:27" x14ac:dyDescent="0.3">
      <c r="Z1716" s="12"/>
      <c r="AA1716" s="12"/>
    </row>
    <row r="1717" spans="26:27" x14ac:dyDescent="0.3">
      <c r="Z1717" s="12"/>
      <c r="AA1717" s="12"/>
    </row>
    <row r="1718" spans="26:27" x14ac:dyDescent="0.3">
      <c r="Z1718" s="12"/>
      <c r="AA1718" s="12"/>
    </row>
    <row r="1719" spans="26:27" x14ac:dyDescent="0.3">
      <c r="Z1719" s="12"/>
      <c r="AA1719" s="12"/>
    </row>
    <row r="1720" spans="26:27" x14ac:dyDescent="0.3">
      <c r="Z1720" s="12"/>
      <c r="AA1720" s="12"/>
    </row>
    <row r="1721" spans="26:27" x14ac:dyDescent="0.3">
      <c r="Z1721" s="12"/>
      <c r="AA1721" s="12"/>
    </row>
    <row r="1722" spans="26:27" x14ac:dyDescent="0.3">
      <c r="Z1722" s="12"/>
      <c r="AA1722" s="12"/>
    </row>
    <row r="1723" spans="26:27" x14ac:dyDescent="0.3">
      <c r="Z1723" s="12"/>
      <c r="AA1723" s="12"/>
    </row>
    <row r="1724" spans="26:27" x14ac:dyDescent="0.3">
      <c r="Z1724" s="12"/>
      <c r="AA1724" s="12"/>
    </row>
    <row r="1725" spans="26:27" x14ac:dyDescent="0.3">
      <c r="Z1725" s="12"/>
      <c r="AA1725" s="12"/>
    </row>
    <row r="1726" spans="26:27" x14ac:dyDescent="0.3">
      <c r="Z1726" s="12"/>
      <c r="AA1726" s="12"/>
    </row>
    <row r="1727" spans="26:27" x14ac:dyDescent="0.3">
      <c r="Z1727" s="12"/>
      <c r="AA1727" s="12"/>
    </row>
    <row r="1728" spans="26:27" x14ac:dyDescent="0.3">
      <c r="Z1728" s="12"/>
      <c r="AA1728" s="12"/>
    </row>
    <row r="1729" spans="26:27" x14ac:dyDescent="0.3">
      <c r="Z1729" s="12"/>
      <c r="AA1729" s="12"/>
    </row>
    <row r="1730" spans="26:27" x14ac:dyDescent="0.3">
      <c r="Z1730" s="12"/>
      <c r="AA1730" s="12"/>
    </row>
    <row r="1731" spans="26:27" x14ac:dyDescent="0.3">
      <c r="Z1731" s="12"/>
      <c r="AA1731" s="12"/>
    </row>
    <row r="1732" spans="26:27" x14ac:dyDescent="0.3">
      <c r="Z1732" s="12"/>
      <c r="AA1732" s="12"/>
    </row>
    <row r="1733" spans="26:27" x14ac:dyDescent="0.3">
      <c r="Z1733" s="12"/>
      <c r="AA1733" s="12"/>
    </row>
    <row r="1734" spans="26:27" x14ac:dyDescent="0.3">
      <c r="Z1734" s="12"/>
      <c r="AA1734" s="12"/>
    </row>
    <row r="1735" spans="26:27" x14ac:dyDescent="0.3">
      <c r="Z1735" s="12"/>
      <c r="AA1735" s="12"/>
    </row>
    <row r="1736" spans="26:27" x14ac:dyDescent="0.3">
      <c r="Z1736" s="12"/>
      <c r="AA1736" s="12"/>
    </row>
    <row r="1737" spans="26:27" x14ac:dyDescent="0.3">
      <c r="Z1737" s="12"/>
      <c r="AA1737" s="12"/>
    </row>
    <row r="1738" spans="26:27" x14ac:dyDescent="0.3">
      <c r="Z1738" s="12"/>
      <c r="AA1738" s="12"/>
    </row>
    <row r="1739" spans="26:27" x14ac:dyDescent="0.3">
      <c r="Z1739" s="12"/>
      <c r="AA1739" s="12"/>
    </row>
    <row r="1740" spans="26:27" x14ac:dyDescent="0.3">
      <c r="Z1740" s="12"/>
      <c r="AA1740" s="12"/>
    </row>
    <row r="1741" spans="26:27" x14ac:dyDescent="0.3">
      <c r="Z1741" s="12"/>
      <c r="AA1741" s="12"/>
    </row>
    <row r="1742" spans="26:27" x14ac:dyDescent="0.3">
      <c r="Z1742" s="12"/>
      <c r="AA1742" s="12"/>
    </row>
    <row r="1743" spans="26:27" x14ac:dyDescent="0.3">
      <c r="Z1743" s="12"/>
      <c r="AA1743" s="12"/>
    </row>
    <row r="1744" spans="26:27" x14ac:dyDescent="0.3">
      <c r="Z1744" s="12"/>
      <c r="AA1744" s="12"/>
    </row>
    <row r="1745" spans="26:27" x14ac:dyDescent="0.3">
      <c r="Z1745" s="12"/>
      <c r="AA1745" s="12"/>
    </row>
    <row r="1746" spans="26:27" x14ac:dyDescent="0.3">
      <c r="Z1746" s="12"/>
      <c r="AA1746" s="12"/>
    </row>
    <row r="1747" spans="26:27" x14ac:dyDescent="0.3">
      <c r="Z1747" s="12"/>
      <c r="AA1747" s="12"/>
    </row>
    <row r="1748" spans="26:27" x14ac:dyDescent="0.3">
      <c r="Z1748" s="12"/>
      <c r="AA1748" s="12"/>
    </row>
    <row r="1749" spans="26:27" x14ac:dyDescent="0.3">
      <c r="Z1749" s="12"/>
      <c r="AA1749" s="12"/>
    </row>
    <row r="1750" spans="26:27" x14ac:dyDescent="0.3">
      <c r="Z1750" s="12"/>
      <c r="AA1750" s="12"/>
    </row>
    <row r="1751" spans="26:27" x14ac:dyDescent="0.3">
      <c r="Z1751" s="12"/>
      <c r="AA1751" s="12"/>
    </row>
    <row r="1752" spans="26:27" x14ac:dyDescent="0.3">
      <c r="Z1752" s="12"/>
      <c r="AA1752" s="12"/>
    </row>
    <row r="1753" spans="26:27" x14ac:dyDescent="0.3">
      <c r="Z1753" s="12"/>
      <c r="AA1753" s="12"/>
    </row>
    <row r="1754" spans="26:27" x14ac:dyDescent="0.3">
      <c r="Z1754" s="12"/>
      <c r="AA1754" s="12"/>
    </row>
    <row r="1755" spans="26:27" x14ac:dyDescent="0.3">
      <c r="Z1755" s="12"/>
      <c r="AA1755" s="12"/>
    </row>
    <row r="1756" spans="26:27" x14ac:dyDescent="0.3">
      <c r="Z1756" s="12"/>
      <c r="AA1756" s="12"/>
    </row>
    <row r="1757" spans="26:27" x14ac:dyDescent="0.3">
      <c r="Z1757" s="12"/>
      <c r="AA1757" s="12"/>
    </row>
    <row r="1758" spans="26:27" x14ac:dyDescent="0.3">
      <c r="Z1758" s="12"/>
      <c r="AA1758" s="12"/>
    </row>
    <row r="1759" spans="26:27" x14ac:dyDescent="0.3">
      <c r="Z1759" s="12"/>
      <c r="AA1759" s="12"/>
    </row>
    <row r="1760" spans="26:27" x14ac:dyDescent="0.3">
      <c r="Z1760" s="12"/>
      <c r="AA1760" s="12"/>
    </row>
    <row r="1761" spans="26:27" x14ac:dyDescent="0.3">
      <c r="Z1761" s="12"/>
      <c r="AA1761" s="12"/>
    </row>
    <row r="1762" spans="26:27" x14ac:dyDescent="0.3">
      <c r="Z1762" s="12"/>
      <c r="AA1762" s="12"/>
    </row>
    <row r="1763" spans="26:27" x14ac:dyDescent="0.3">
      <c r="Z1763" s="12"/>
      <c r="AA1763" s="12"/>
    </row>
    <row r="1764" spans="26:27" x14ac:dyDescent="0.3">
      <c r="Z1764" s="12"/>
      <c r="AA1764" s="12"/>
    </row>
    <row r="1765" spans="26:27" x14ac:dyDescent="0.3">
      <c r="Z1765" s="12"/>
      <c r="AA1765" s="12"/>
    </row>
    <row r="1766" spans="26:27" x14ac:dyDescent="0.3">
      <c r="Z1766" s="12"/>
      <c r="AA1766" s="12"/>
    </row>
    <row r="1767" spans="26:27" x14ac:dyDescent="0.3">
      <c r="Z1767" s="12"/>
      <c r="AA1767" s="12"/>
    </row>
    <row r="1768" spans="26:27" x14ac:dyDescent="0.3">
      <c r="Z1768" s="12"/>
      <c r="AA1768" s="12"/>
    </row>
    <row r="1769" spans="26:27" x14ac:dyDescent="0.3">
      <c r="Z1769" s="12"/>
      <c r="AA1769" s="12"/>
    </row>
    <row r="1770" spans="26:27" x14ac:dyDescent="0.3">
      <c r="Z1770" s="12"/>
      <c r="AA1770" s="12"/>
    </row>
    <row r="1771" spans="26:27" x14ac:dyDescent="0.3">
      <c r="Z1771" s="12"/>
      <c r="AA1771" s="12"/>
    </row>
    <row r="1772" spans="26:27" x14ac:dyDescent="0.3">
      <c r="Z1772" s="12"/>
      <c r="AA1772" s="12"/>
    </row>
    <row r="1773" spans="26:27" x14ac:dyDescent="0.3">
      <c r="Z1773" s="12"/>
      <c r="AA1773" s="12"/>
    </row>
    <row r="1774" spans="26:27" x14ac:dyDescent="0.3">
      <c r="Z1774" s="12"/>
      <c r="AA1774" s="12"/>
    </row>
    <row r="1775" spans="26:27" x14ac:dyDescent="0.3">
      <c r="Z1775" s="12"/>
      <c r="AA1775" s="12"/>
    </row>
    <row r="1776" spans="26:27" x14ac:dyDescent="0.3">
      <c r="Z1776" s="12"/>
      <c r="AA1776" s="12"/>
    </row>
    <row r="1777" spans="26:27" x14ac:dyDescent="0.3">
      <c r="Z1777" s="12"/>
      <c r="AA1777" s="12"/>
    </row>
    <row r="1778" spans="26:27" x14ac:dyDescent="0.3">
      <c r="Z1778" s="12"/>
      <c r="AA1778" s="12"/>
    </row>
    <row r="1779" spans="26:27" x14ac:dyDescent="0.3">
      <c r="Z1779" s="12"/>
      <c r="AA1779" s="12"/>
    </row>
    <row r="1780" spans="26:27" x14ac:dyDescent="0.3">
      <c r="Z1780" s="12"/>
      <c r="AA1780" s="12"/>
    </row>
    <row r="1781" spans="26:27" x14ac:dyDescent="0.3">
      <c r="Z1781" s="12"/>
      <c r="AA1781" s="12"/>
    </row>
    <row r="1782" spans="26:27" x14ac:dyDescent="0.3">
      <c r="Z1782" s="12"/>
      <c r="AA1782" s="12"/>
    </row>
    <row r="1783" spans="26:27" x14ac:dyDescent="0.3">
      <c r="Z1783" s="12"/>
      <c r="AA1783" s="12"/>
    </row>
    <row r="1784" spans="26:27" x14ac:dyDescent="0.3">
      <c r="Z1784" s="12"/>
      <c r="AA1784" s="12"/>
    </row>
    <row r="1785" spans="26:27" x14ac:dyDescent="0.3">
      <c r="Z1785" s="12"/>
      <c r="AA1785" s="12"/>
    </row>
    <row r="1786" spans="26:27" x14ac:dyDescent="0.3">
      <c r="Z1786" s="12"/>
      <c r="AA1786" s="12"/>
    </row>
    <row r="1787" spans="26:27" x14ac:dyDescent="0.3">
      <c r="Z1787" s="12"/>
      <c r="AA1787" s="12"/>
    </row>
    <row r="1788" spans="26:27" x14ac:dyDescent="0.3">
      <c r="Z1788" s="12"/>
      <c r="AA1788" s="12"/>
    </row>
    <row r="1789" spans="26:27" x14ac:dyDescent="0.3">
      <c r="Z1789" s="12"/>
      <c r="AA1789" s="12"/>
    </row>
    <row r="1790" spans="26:27" x14ac:dyDescent="0.3">
      <c r="Z1790" s="12"/>
      <c r="AA1790" s="12"/>
    </row>
    <row r="1791" spans="26:27" x14ac:dyDescent="0.3">
      <c r="Z1791" s="12"/>
      <c r="AA1791" s="12"/>
    </row>
    <row r="1792" spans="26:27" x14ac:dyDescent="0.3">
      <c r="Z1792" s="12"/>
      <c r="AA1792" s="12"/>
    </row>
    <row r="1793" spans="26:27" x14ac:dyDescent="0.3">
      <c r="Z1793" s="12"/>
      <c r="AA1793" s="12"/>
    </row>
    <row r="1794" spans="26:27" x14ac:dyDescent="0.3">
      <c r="Z1794" s="12"/>
      <c r="AA1794" s="12"/>
    </row>
    <row r="1795" spans="26:27" x14ac:dyDescent="0.3">
      <c r="Z1795" s="12"/>
      <c r="AA1795" s="12"/>
    </row>
    <row r="1796" spans="26:27" x14ac:dyDescent="0.3">
      <c r="Z1796" s="12"/>
      <c r="AA1796" s="12"/>
    </row>
    <row r="1797" spans="26:27" x14ac:dyDescent="0.3">
      <c r="Z1797" s="12"/>
      <c r="AA1797" s="12"/>
    </row>
    <row r="1798" spans="26:27" x14ac:dyDescent="0.3">
      <c r="Z1798" s="12"/>
      <c r="AA1798" s="12"/>
    </row>
    <row r="1799" spans="26:27" x14ac:dyDescent="0.3">
      <c r="Z1799" s="12"/>
      <c r="AA1799" s="12"/>
    </row>
    <row r="1800" spans="26:27" x14ac:dyDescent="0.3">
      <c r="Z1800" s="12"/>
      <c r="AA1800" s="12"/>
    </row>
    <row r="1801" spans="26:27" x14ac:dyDescent="0.3">
      <c r="Z1801" s="12"/>
      <c r="AA1801" s="12"/>
    </row>
    <row r="1802" spans="26:27" x14ac:dyDescent="0.3">
      <c r="Z1802" s="12"/>
      <c r="AA1802" s="12"/>
    </row>
    <row r="1803" spans="26:27" x14ac:dyDescent="0.3">
      <c r="Z1803" s="12"/>
      <c r="AA1803" s="12"/>
    </row>
    <row r="1804" spans="26:27" x14ac:dyDescent="0.3">
      <c r="Z1804" s="12"/>
      <c r="AA1804" s="12"/>
    </row>
    <row r="1805" spans="26:27" x14ac:dyDescent="0.3">
      <c r="Z1805" s="12"/>
      <c r="AA1805" s="12"/>
    </row>
    <row r="1806" spans="26:27" x14ac:dyDescent="0.3">
      <c r="Z1806" s="12"/>
      <c r="AA1806" s="12"/>
    </row>
    <row r="1807" spans="26:27" x14ac:dyDescent="0.3">
      <c r="Z1807" s="12"/>
      <c r="AA1807" s="12"/>
    </row>
    <row r="1808" spans="26:27" x14ac:dyDescent="0.3">
      <c r="Z1808" s="12"/>
      <c r="AA1808" s="12"/>
    </row>
    <row r="1809" spans="26:27" x14ac:dyDescent="0.3">
      <c r="Z1809" s="12"/>
      <c r="AA1809" s="12"/>
    </row>
    <row r="1810" spans="26:27" x14ac:dyDescent="0.3">
      <c r="Z1810" s="12"/>
      <c r="AA1810" s="12"/>
    </row>
    <row r="1811" spans="26:27" x14ac:dyDescent="0.3">
      <c r="Z1811" s="12"/>
      <c r="AA1811" s="12"/>
    </row>
    <row r="1812" spans="26:27" x14ac:dyDescent="0.3">
      <c r="Z1812" s="12"/>
      <c r="AA1812" s="12"/>
    </row>
    <row r="1813" spans="26:27" x14ac:dyDescent="0.3">
      <c r="Z1813" s="12"/>
      <c r="AA1813" s="12"/>
    </row>
    <row r="1814" spans="26:27" x14ac:dyDescent="0.3">
      <c r="Z1814" s="12"/>
      <c r="AA1814" s="12"/>
    </row>
    <row r="1815" spans="26:27" x14ac:dyDescent="0.3">
      <c r="Z1815" s="12"/>
      <c r="AA1815" s="12"/>
    </row>
    <row r="1816" spans="26:27" x14ac:dyDescent="0.3">
      <c r="Z1816" s="12"/>
      <c r="AA1816" s="12"/>
    </row>
    <row r="1817" spans="26:27" x14ac:dyDescent="0.3">
      <c r="Z1817" s="12"/>
      <c r="AA1817" s="12"/>
    </row>
    <row r="1818" spans="26:27" x14ac:dyDescent="0.3">
      <c r="Z1818" s="12"/>
      <c r="AA1818" s="12"/>
    </row>
    <row r="1819" spans="26:27" x14ac:dyDescent="0.3">
      <c r="Z1819" s="12"/>
      <c r="AA1819" s="12"/>
    </row>
    <row r="1820" spans="26:27" x14ac:dyDescent="0.3">
      <c r="Z1820" s="12"/>
      <c r="AA1820" s="12"/>
    </row>
    <row r="1821" spans="26:27" x14ac:dyDescent="0.3">
      <c r="Z1821" s="12"/>
      <c r="AA1821" s="12"/>
    </row>
    <row r="1822" spans="26:27" x14ac:dyDescent="0.3">
      <c r="Z1822" s="12"/>
      <c r="AA1822" s="12"/>
    </row>
    <row r="1823" spans="26:27" x14ac:dyDescent="0.3">
      <c r="Z1823" s="12"/>
      <c r="AA1823" s="12"/>
    </row>
    <row r="1824" spans="26:27" x14ac:dyDescent="0.3">
      <c r="Z1824" s="12"/>
      <c r="AA1824" s="12"/>
    </row>
    <row r="1825" spans="26:27" x14ac:dyDescent="0.3">
      <c r="Z1825" s="12"/>
      <c r="AA1825" s="12"/>
    </row>
    <row r="1826" spans="26:27" x14ac:dyDescent="0.3">
      <c r="Z1826" s="12"/>
      <c r="AA1826" s="12"/>
    </row>
    <row r="1827" spans="26:27" x14ac:dyDescent="0.3">
      <c r="Z1827" s="12"/>
      <c r="AA1827" s="12"/>
    </row>
    <row r="1828" spans="26:27" x14ac:dyDescent="0.3">
      <c r="Z1828" s="12"/>
      <c r="AA1828" s="12"/>
    </row>
    <row r="1829" spans="26:27" x14ac:dyDescent="0.3">
      <c r="Z1829" s="12"/>
      <c r="AA1829" s="12"/>
    </row>
    <row r="1830" spans="26:27" x14ac:dyDescent="0.3">
      <c r="Z1830" s="12"/>
      <c r="AA1830" s="12"/>
    </row>
    <row r="1831" spans="26:27" x14ac:dyDescent="0.3">
      <c r="Z1831" s="12"/>
      <c r="AA1831" s="12"/>
    </row>
    <row r="1832" spans="26:27" x14ac:dyDescent="0.3">
      <c r="Z1832" s="12"/>
      <c r="AA1832" s="12"/>
    </row>
    <row r="1833" spans="26:27" x14ac:dyDescent="0.3">
      <c r="Z1833" s="12"/>
      <c r="AA1833" s="12"/>
    </row>
    <row r="1834" spans="26:27" x14ac:dyDescent="0.3">
      <c r="Z1834" s="12"/>
      <c r="AA1834" s="12"/>
    </row>
    <row r="1835" spans="26:27" x14ac:dyDescent="0.3">
      <c r="Z1835" s="12"/>
      <c r="AA1835" s="12"/>
    </row>
    <row r="1836" spans="26:27" x14ac:dyDescent="0.3">
      <c r="Z1836" s="12"/>
      <c r="AA1836" s="12"/>
    </row>
    <row r="1837" spans="26:27" x14ac:dyDescent="0.3">
      <c r="Z1837" s="12"/>
      <c r="AA1837" s="12"/>
    </row>
    <row r="1838" spans="26:27" x14ac:dyDescent="0.3">
      <c r="Z1838" s="12"/>
      <c r="AA1838" s="12"/>
    </row>
    <row r="1839" spans="26:27" x14ac:dyDescent="0.3">
      <c r="Z1839" s="12"/>
      <c r="AA1839" s="12"/>
    </row>
    <row r="1840" spans="26:27" x14ac:dyDescent="0.3">
      <c r="Z1840" s="12"/>
      <c r="AA1840" s="12"/>
    </row>
    <row r="1841" spans="26:27" x14ac:dyDescent="0.3">
      <c r="Z1841" s="12"/>
      <c r="AA1841" s="12"/>
    </row>
    <row r="1842" spans="26:27" x14ac:dyDescent="0.3">
      <c r="Z1842" s="12"/>
      <c r="AA1842" s="12"/>
    </row>
    <row r="1843" spans="26:27" x14ac:dyDescent="0.3">
      <c r="Z1843" s="12"/>
      <c r="AA1843" s="12"/>
    </row>
    <row r="1844" spans="26:27" x14ac:dyDescent="0.3">
      <c r="Z1844" s="12"/>
      <c r="AA1844" s="12"/>
    </row>
    <row r="1845" spans="26:27" x14ac:dyDescent="0.3">
      <c r="Z1845" s="12"/>
      <c r="AA1845" s="12"/>
    </row>
    <row r="1846" spans="26:27" x14ac:dyDescent="0.3">
      <c r="Z1846" s="12"/>
      <c r="AA1846" s="12"/>
    </row>
    <row r="1847" spans="26:27" x14ac:dyDescent="0.3">
      <c r="Z1847" s="12"/>
      <c r="AA1847" s="12"/>
    </row>
    <row r="1848" spans="26:27" x14ac:dyDescent="0.3">
      <c r="Z1848" s="12"/>
      <c r="AA1848" s="12"/>
    </row>
    <row r="1849" spans="26:27" x14ac:dyDescent="0.3">
      <c r="Z1849" s="12"/>
      <c r="AA1849" s="12"/>
    </row>
    <row r="1850" spans="26:27" x14ac:dyDescent="0.3">
      <c r="Z1850" s="12"/>
      <c r="AA1850" s="12"/>
    </row>
    <row r="1851" spans="26:27" x14ac:dyDescent="0.3">
      <c r="Z1851" s="12"/>
      <c r="AA1851" s="12"/>
    </row>
    <row r="1852" spans="26:27" x14ac:dyDescent="0.3">
      <c r="Z1852" s="12"/>
      <c r="AA1852" s="12"/>
    </row>
    <row r="1853" spans="26:27" x14ac:dyDescent="0.3">
      <c r="Z1853" s="12"/>
      <c r="AA1853" s="12"/>
    </row>
    <row r="1854" spans="26:27" x14ac:dyDescent="0.3">
      <c r="Z1854" s="12"/>
      <c r="AA1854" s="12"/>
    </row>
    <row r="1855" spans="26:27" x14ac:dyDescent="0.3">
      <c r="Z1855" s="12"/>
      <c r="AA1855" s="12"/>
    </row>
    <row r="1856" spans="26:27" x14ac:dyDescent="0.3">
      <c r="Z1856" s="12"/>
      <c r="AA1856" s="12"/>
    </row>
    <row r="1857" spans="26:27" x14ac:dyDescent="0.3">
      <c r="Z1857" s="12"/>
      <c r="AA1857" s="12"/>
    </row>
    <row r="1858" spans="26:27" x14ac:dyDescent="0.3">
      <c r="Z1858" s="12"/>
      <c r="AA1858" s="12"/>
    </row>
    <row r="1859" spans="26:27" x14ac:dyDescent="0.3">
      <c r="Z1859" s="12"/>
      <c r="AA1859" s="12"/>
    </row>
    <row r="1860" spans="26:27" x14ac:dyDescent="0.3">
      <c r="Z1860" s="12"/>
      <c r="AA1860" s="12"/>
    </row>
    <row r="1861" spans="26:27" x14ac:dyDescent="0.3">
      <c r="Z1861" s="12"/>
      <c r="AA1861" s="12"/>
    </row>
    <row r="1862" spans="26:27" x14ac:dyDescent="0.3">
      <c r="Z1862" s="12"/>
      <c r="AA1862" s="12"/>
    </row>
    <row r="1863" spans="26:27" x14ac:dyDescent="0.3">
      <c r="Z1863" s="12"/>
      <c r="AA1863" s="12"/>
    </row>
    <row r="1864" spans="26:27" x14ac:dyDescent="0.3">
      <c r="Z1864" s="12"/>
      <c r="AA1864" s="12"/>
    </row>
    <row r="1865" spans="26:27" x14ac:dyDescent="0.3">
      <c r="Z1865" s="12"/>
      <c r="AA1865" s="12"/>
    </row>
    <row r="1866" spans="26:27" x14ac:dyDescent="0.3">
      <c r="Z1866" s="12"/>
      <c r="AA1866" s="12"/>
    </row>
    <row r="1867" spans="26:27" x14ac:dyDescent="0.3">
      <c r="Z1867" s="12"/>
      <c r="AA1867" s="12"/>
    </row>
    <row r="1868" spans="26:27" x14ac:dyDescent="0.3">
      <c r="Z1868" s="12"/>
      <c r="AA1868" s="12"/>
    </row>
    <row r="1869" spans="26:27" x14ac:dyDescent="0.3">
      <c r="Z1869" s="12"/>
      <c r="AA1869" s="12"/>
    </row>
    <row r="1870" spans="26:27" x14ac:dyDescent="0.3">
      <c r="Z1870" s="12"/>
      <c r="AA1870" s="12"/>
    </row>
    <row r="1871" spans="26:27" x14ac:dyDescent="0.3">
      <c r="Z1871" s="12"/>
      <c r="AA1871" s="12"/>
    </row>
    <row r="1872" spans="26:27" x14ac:dyDescent="0.3">
      <c r="Z1872" s="12"/>
      <c r="AA1872" s="12"/>
    </row>
    <row r="1873" spans="26:27" x14ac:dyDescent="0.3">
      <c r="Z1873" s="12"/>
      <c r="AA1873" s="12"/>
    </row>
    <row r="1874" spans="26:27" x14ac:dyDescent="0.3">
      <c r="Z1874" s="12"/>
      <c r="AA1874" s="12"/>
    </row>
    <row r="1875" spans="26:27" x14ac:dyDescent="0.3">
      <c r="Z1875" s="12"/>
      <c r="AA1875" s="12"/>
    </row>
    <row r="1876" spans="26:27" x14ac:dyDescent="0.3">
      <c r="Z1876" s="12"/>
      <c r="AA1876" s="12"/>
    </row>
    <row r="1877" spans="26:27" x14ac:dyDescent="0.3">
      <c r="Z1877" s="12"/>
      <c r="AA1877" s="12"/>
    </row>
    <row r="1878" spans="26:27" x14ac:dyDescent="0.3">
      <c r="Z1878" s="12"/>
      <c r="AA1878" s="12"/>
    </row>
    <row r="1879" spans="26:27" x14ac:dyDescent="0.3">
      <c r="Z1879" s="12"/>
      <c r="AA1879" s="12"/>
    </row>
    <row r="1880" spans="26:27" x14ac:dyDescent="0.3">
      <c r="Z1880" s="12"/>
      <c r="AA1880" s="12"/>
    </row>
    <row r="1881" spans="26:27" x14ac:dyDescent="0.3">
      <c r="Z1881" s="12"/>
      <c r="AA1881" s="12"/>
    </row>
    <row r="1882" spans="26:27" x14ac:dyDescent="0.3">
      <c r="Z1882" s="12"/>
      <c r="AA1882" s="12"/>
    </row>
    <row r="1883" spans="26:27" x14ac:dyDescent="0.3">
      <c r="Z1883" s="12"/>
      <c r="AA1883" s="12"/>
    </row>
    <row r="1884" spans="26:27" x14ac:dyDescent="0.3">
      <c r="Z1884" s="12"/>
      <c r="AA1884" s="12"/>
    </row>
    <row r="1885" spans="26:27" x14ac:dyDescent="0.3">
      <c r="Z1885" s="12"/>
      <c r="AA1885" s="12"/>
    </row>
    <row r="1886" spans="26:27" x14ac:dyDescent="0.3">
      <c r="Z1886" s="12"/>
      <c r="AA1886" s="12"/>
    </row>
    <row r="1887" spans="26:27" x14ac:dyDescent="0.3">
      <c r="Z1887" s="12"/>
      <c r="AA1887" s="12"/>
    </row>
    <row r="1888" spans="26:27" x14ac:dyDescent="0.3">
      <c r="Z1888" s="12"/>
      <c r="AA1888" s="12"/>
    </row>
    <row r="1889" spans="26:27" x14ac:dyDescent="0.3">
      <c r="Z1889" s="12"/>
      <c r="AA1889" s="12"/>
    </row>
    <row r="1890" spans="26:27" x14ac:dyDescent="0.3">
      <c r="Z1890" s="12"/>
      <c r="AA1890" s="12"/>
    </row>
    <row r="1891" spans="26:27" x14ac:dyDescent="0.3">
      <c r="Z1891" s="12"/>
      <c r="AA1891" s="12"/>
    </row>
    <row r="1892" spans="26:27" x14ac:dyDescent="0.3">
      <c r="Z1892" s="12"/>
      <c r="AA1892" s="12"/>
    </row>
    <row r="1893" spans="26:27" x14ac:dyDescent="0.3">
      <c r="Z1893" s="12"/>
      <c r="AA1893" s="12"/>
    </row>
    <row r="1894" spans="26:27" x14ac:dyDescent="0.3">
      <c r="Z1894" s="12"/>
      <c r="AA1894" s="12"/>
    </row>
    <row r="1895" spans="26:27" x14ac:dyDescent="0.3">
      <c r="Z1895" s="12"/>
      <c r="AA1895" s="12"/>
    </row>
    <row r="1896" spans="26:27" x14ac:dyDescent="0.3">
      <c r="Z1896" s="12"/>
      <c r="AA1896" s="12"/>
    </row>
    <row r="1897" spans="26:27" x14ac:dyDescent="0.3">
      <c r="Z1897" s="12"/>
      <c r="AA1897" s="12"/>
    </row>
    <row r="1898" spans="26:27" x14ac:dyDescent="0.3">
      <c r="Z1898" s="12"/>
      <c r="AA1898" s="12"/>
    </row>
    <row r="1899" spans="26:27" x14ac:dyDescent="0.3">
      <c r="Z1899" s="12"/>
      <c r="AA1899" s="12"/>
    </row>
    <row r="1900" spans="26:27" x14ac:dyDescent="0.3">
      <c r="Z1900" s="12"/>
      <c r="AA1900" s="12"/>
    </row>
    <row r="1901" spans="26:27" x14ac:dyDescent="0.3">
      <c r="Z1901" s="12"/>
      <c r="AA1901" s="12"/>
    </row>
    <row r="1902" spans="26:27" x14ac:dyDescent="0.3">
      <c r="Z1902" s="12"/>
      <c r="AA1902" s="12"/>
    </row>
    <row r="1903" spans="26:27" x14ac:dyDescent="0.3">
      <c r="Z1903" s="12"/>
      <c r="AA1903" s="12"/>
    </row>
    <row r="1904" spans="26:27" x14ac:dyDescent="0.3">
      <c r="Z1904" s="12"/>
      <c r="AA1904" s="12"/>
    </row>
    <row r="1905" spans="26:27" x14ac:dyDescent="0.3">
      <c r="Z1905" s="12"/>
      <c r="AA1905" s="12"/>
    </row>
    <row r="1906" spans="26:27" x14ac:dyDescent="0.3">
      <c r="Z1906" s="12"/>
      <c r="AA1906" s="12"/>
    </row>
    <row r="1907" spans="26:27" x14ac:dyDescent="0.3">
      <c r="Z1907" s="12"/>
      <c r="AA1907" s="12"/>
    </row>
    <row r="1908" spans="26:27" x14ac:dyDescent="0.3">
      <c r="Z1908" s="12"/>
      <c r="AA1908" s="12"/>
    </row>
    <row r="1909" spans="26:27" x14ac:dyDescent="0.3">
      <c r="Z1909" s="12"/>
      <c r="AA1909" s="12"/>
    </row>
    <row r="1910" spans="26:27" x14ac:dyDescent="0.3">
      <c r="Z1910" s="12"/>
      <c r="AA1910" s="12"/>
    </row>
    <row r="1911" spans="26:27" x14ac:dyDescent="0.3">
      <c r="Z1911" s="12"/>
      <c r="AA1911" s="12"/>
    </row>
    <row r="1912" spans="26:27" x14ac:dyDescent="0.3">
      <c r="Z1912" s="12"/>
      <c r="AA1912" s="12"/>
    </row>
    <row r="1913" spans="26:27" x14ac:dyDescent="0.3">
      <c r="Z1913" s="12"/>
      <c r="AA1913" s="12"/>
    </row>
    <row r="1914" spans="26:27" x14ac:dyDescent="0.3">
      <c r="Z1914" s="12"/>
      <c r="AA1914" s="12"/>
    </row>
    <row r="1915" spans="26:27" x14ac:dyDescent="0.3">
      <c r="Z1915" s="12"/>
      <c r="AA1915" s="12"/>
    </row>
    <row r="1916" spans="26:27" x14ac:dyDescent="0.3">
      <c r="Z1916" s="12"/>
      <c r="AA1916" s="12"/>
    </row>
    <row r="1917" spans="26:27" x14ac:dyDescent="0.3">
      <c r="Z1917" s="12"/>
      <c r="AA1917" s="12"/>
    </row>
    <row r="1918" spans="26:27" x14ac:dyDescent="0.3">
      <c r="Z1918" s="12"/>
      <c r="AA1918" s="12"/>
    </row>
    <row r="1919" spans="26:27" x14ac:dyDescent="0.3">
      <c r="Z1919" s="12"/>
      <c r="AA1919" s="12"/>
    </row>
    <row r="1920" spans="26:27" x14ac:dyDescent="0.3">
      <c r="Z1920" s="12"/>
      <c r="AA1920" s="12"/>
    </row>
    <row r="1921" spans="26:27" x14ac:dyDescent="0.3">
      <c r="Z1921" s="12"/>
      <c r="AA1921" s="12"/>
    </row>
    <row r="1922" spans="26:27" x14ac:dyDescent="0.3">
      <c r="Z1922" s="12"/>
      <c r="AA1922" s="12"/>
    </row>
    <row r="1923" spans="26:27" x14ac:dyDescent="0.3">
      <c r="Z1923" s="12"/>
      <c r="AA1923" s="12"/>
    </row>
    <row r="1924" spans="26:27" x14ac:dyDescent="0.3">
      <c r="Z1924" s="12"/>
      <c r="AA1924" s="12"/>
    </row>
    <row r="1925" spans="26:27" x14ac:dyDescent="0.3">
      <c r="Z1925" s="12"/>
      <c r="AA1925" s="12"/>
    </row>
    <row r="1926" spans="26:27" x14ac:dyDescent="0.3">
      <c r="Z1926" s="12"/>
      <c r="AA1926" s="12"/>
    </row>
    <row r="1927" spans="26:27" x14ac:dyDescent="0.3">
      <c r="Z1927" s="12"/>
      <c r="AA1927" s="12"/>
    </row>
    <row r="1928" spans="26:27" x14ac:dyDescent="0.3">
      <c r="Z1928" s="12"/>
      <c r="AA1928" s="12"/>
    </row>
    <row r="1929" spans="26:27" x14ac:dyDescent="0.3">
      <c r="Z1929" s="12"/>
      <c r="AA1929" s="12"/>
    </row>
    <row r="1930" spans="26:27" x14ac:dyDescent="0.3">
      <c r="Z1930" s="12"/>
      <c r="AA1930" s="12"/>
    </row>
    <row r="1931" spans="26:27" x14ac:dyDescent="0.3">
      <c r="Z1931" s="12"/>
      <c r="AA1931" s="12"/>
    </row>
    <row r="1932" spans="26:27" x14ac:dyDescent="0.3">
      <c r="Z1932" s="12"/>
      <c r="AA1932" s="12"/>
    </row>
    <row r="1933" spans="26:27" x14ac:dyDescent="0.3">
      <c r="Z1933" s="12"/>
      <c r="AA1933" s="12"/>
    </row>
    <row r="1934" spans="26:27" x14ac:dyDescent="0.3">
      <c r="Z1934" s="12"/>
      <c r="AA1934" s="12"/>
    </row>
    <row r="1935" spans="26:27" x14ac:dyDescent="0.3">
      <c r="Z1935" s="12"/>
      <c r="AA1935" s="12"/>
    </row>
    <row r="1936" spans="26:27" x14ac:dyDescent="0.3">
      <c r="Z1936" s="12"/>
      <c r="AA1936" s="12"/>
    </row>
    <row r="1937" spans="26:27" x14ac:dyDescent="0.3">
      <c r="Z1937" s="12"/>
      <c r="AA1937" s="12"/>
    </row>
    <row r="1938" spans="26:27" x14ac:dyDescent="0.3">
      <c r="Z1938" s="12"/>
      <c r="AA1938" s="12"/>
    </row>
    <row r="1939" spans="26:27" x14ac:dyDescent="0.3">
      <c r="Z1939" s="12"/>
      <c r="AA1939" s="12"/>
    </row>
    <row r="1940" spans="26:27" x14ac:dyDescent="0.3">
      <c r="Z1940" s="12"/>
      <c r="AA1940" s="12"/>
    </row>
    <row r="1941" spans="26:27" x14ac:dyDescent="0.3">
      <c r="Z1941" s="12"/>
      <c r="AA1941" s="12"/>
    </row>
    <row r="1942" spans="26:27" x14ac:dyDescent="0.3">
      <c r="Z1942" s="12"/>
      <c r="AA1942" s="12"/>
    </row>
    <row r="1943" spans="26:27" x14ac:dyDescent="0.3">
      <c r="Z1943" s="12"/>
      <c r="AA1943" s="12"/>
    </row>
    <row r="1944" spans="26:27" x14ac:dyDescent="0.3">
      <c r="Z1944" s="12"/>
      <c r="AA1944" s="12"/>
    </row>
    <row r="1945" spans="26:27" x14ac:dyDescent="0.3">
      <c r="Z1945" s="12"/>
      <c r="AA1945" s="12"/>
    </row>
    <row r="1946" spans="26:27" x14ac:dyDescent="0.3">
      <c r="Z1946" s="12"/>
      <c r="AA1946" s="12"/>
    </row>
    <row r="1947" spans="26:27" x14ac:dyDescent="0.3">
      <c r="Z1947" s="12"/>
      <c r="AA1947" s="12"/>
    </row>
    <row r="1948" spans="26:27" x14ac:dyDescent="0.3">
      <c r="Z1948" s="12"/>
      <c r="AA1948" s="12"/>
    </row>
    <row r="1949" spans="26:27" x14ac:dyDescent="0.3">
      <c r="Z1949" s="12"/>
      <c r="AA1949" s="12"/>
    </row>
    <row r="1950" spans="26:27" x14ac:dyDescent="0.3">
      <c r="Z1950" s="12"/>
      <c r="AA1950" s="12"/>
    </row>
    <row r="1951" spans="26:27" x14ac:dyDescent="0.3">
      <c r="Z1951" s="12"/>
      <c r="AA1951" s="12"/>
    </row>
    <row r="1952" spans="26:27" x14ac:dyDescent="0.3">
      <c r="Z1952" s="12"/>
      <c r="AA1952" s="12"/>
    </row>
    <row r="1953" spans="26:27" x14ac:dyDescent="0.3">
      <c r="Z1953" s="12"/>
      <c r="AA1953" s="12"/>
    </row>
    <row r="1954" spans="26:27" x14ac:dyDescent="0.3">
      <c r="Z1954" s="12"/>
      <c r="AA1954" s="12"/>
    </row>
    <row r="1955" spans="26:27" x14ac:dyDescent="0.3">
      <c r="Z1955" s="12"/>
      <c r="AA1955" s="12"/>
    </row>
    <row r="1956" spans="26:27" x14ac:dyDescent="0.3">
      <c r="Z1956" s="12"/>
      <c r="AA1956" s="12"/>
    </row>
    <row r="1957" spans="26:27" x14ac:dyDescent="0.3">
      <c r="Z1957" s="12"/>
      <c r="AA1957" s="12"/>
    </row>
    <row r="1958" spans="26:27" x14ac:dyDescent="0.3">
      <c r="Z1958" s="12"/>
      <c r="AA1958" s="12"/>
    </row>
    <row r="1959" spans="26:27" x14ac:dyDescent="0.3">
      <c r="Z1959" s="12"/>
      <c r="AA1959" s="12"/>
    </row>
    <row r="1960" spans="26:27" x14ac:dyDescent="0.3">
      <c r="Z1960" s="12"/>
      <c r="AA1960" s="12"/>
    </row>
    <row r="1961" spans="26:27" x14ac:dyDescent="0.3">
      <c r="Z1961" s="12"/>
      <c r="AA1961" s="12"/>
    </row>
    <row r="1962" spans="26:27" x14ac:dyDescent="0.3">
      <c r="Z1962" s="12"/>
      <c r="AA1962" s="12"/>
    </row>
    <row r="1963" spans="26:27" x14ac:dyDescent="0.3">
      <c r="Z1963" s="12"/>
      <c r="AA1963" s="12"/>
    </row>
    <row r="1964" spans="26:27" x14ac:dyDescent="0.3">
      <c r="Z1964" s="12"/>
      <c r="AA1964" s="12"/>
    </row>
    <row r="1965" spans="26:27" x14ac:dyDescent="0.3">
      <c r="Z1965" s="12"/>
      <c r="AA1965" s="12"/>
    </row>
    <row r="1966" spans="26:27" x14ac:dyDescent="0.3">
      <c r="Z1966" s="12"/>
      <c r="AA1966" s="12"/>
    </row>
    <row r="1967" spans="26:27" x14ac:dyDescent="0.3">
      <c r="Z1967" s="12"/>
      <c r="AA1967" s="12"/>
    </row>
    <row r="1968" spans="26:27" x14ac:dyDescent="0.3">
      <c r="Z1968" s="12"/>
      <c r="AA1968" s="12"/>
    </row>
    <row r="1969" spans="26:27" x14ac:dyDescent="0.3">
      <c r="Z1969" s="12"/>
      <c r="AA1969" s="12"/>
    </row>
    <row r="1970" spans="26:27" x14ac:dyDescent="0.3">
      <c r="Z1970" s="12"/>
      <c r="AA1970" s="12"/>
    </row>
    <row r="1971" spans="26:27" x14ac:dyDescent="0.3">
      <c r="Z1971" s="12"/>
      <c r="AA1971" s="12"/>
    </row>
    <row r="1972" spans="26:27" x14ac:dyDescent="0.3">
      <c r="Z1972" s="12"/>
      <c r="AA1972" s="12"/>
    </row>
    <row r="1973" spans="26:27" x14ac:dyDescent="0.3">
      <c r="Z1973" s="12"/>
      <c r="AA1973" s="12"/>
    </row>
    <row r="1974" spans="26:27" x14ac:dyDescent="0.3">
      <c r="Z1974" s="12"/>
      <c r="AA1974" s="12"/>
    </row>
    <row r="1975" spans="26:27" x14ac:dyDescent="0.3">
      <c r="Z1975" s="12"/>
      <c r="AA1975" s="12"/>
    </row>
    <row r="1976" spans="26:27" x14ac:dyDescent="0.3">
      <c r="Z1976" s="12"/>
      <c r="AA1976" s="12"/>
    </row>
    <row r="1977" spans="26:27" x14ac:dyDescent="0.3">
      <c r="Z1977" s="12"/>
      <c r="AA1977" s="12"/>
    </row>
    <row r="1978" spans="26:27" x14ac:dyDescent="0.3">
      <c r="Z1978" s="12"/>
      <c r="AA1978" s="12"/>
    </row>
    <row r="1979" spans="26:27" x14ac:dyDescent="0.3">
      <c r="Z1979" s="12"/>
      <c r="AA1979" s="12"/>
    </row>
    <row r="1980" spans="26:27" x14ac:dyDescent="0.3">
      <c r="Z1980" s="12"/>
      <c r="AA1980" s="12"/>
    </row>
    <row r="1981" spans="26:27" x14ac:dyDescent="0.3">
      <c r="Z1981" s="12"/>
      <c r="AA1981" s="12"/>
    </row>
    <row r="1982" spans="26:27" x14ac:dyDescent="0.3">
      <c r="Z1982" s="12"/>
      <c r="AA1982" s="12"/>
    </row>
    <row r="1983" spans="26:27" x14ac:dyDescent="0.3">
      <c r="Z1983" s="12"/>
      <c r="AA1983" s="12"/>
    </row>
    <row r="1984" spans="26:27" x14ac:dyDescent="0.3">
      <c r="Z1984" s="12"/>
      <c r="AA1984" s="12"/>
    </row>
    <row r="1985" spans="26:27" x14ac:dyDescent="0.3">
      <c r="Z1985" s="12"/>
      <c r="AA1985" s="12"/>
    </row>
    <row r="1986" spans="26:27" x14ac:dyDescent="0.3">
      <c r="Z1986" s="12"/>
      <c r="AA1986" s="12"/>
    </row>
    <row r="1987" spans="26:27" x14ac:dyDescent="0.3">
      <c r="Z1987" s="12"/>
      <c r="AA1987" s="12"/>
    </row>
    <row r="1988" spans="26:27" x14ac:dyDescent="0.3">
      <c r="Z1988" s="12"/>
      <c r="AA1988" s="12"/>
    </row>
    <row r="1989" spans="26:27" x14ac:dyDescent="0.3">
      <c r="Z1989" s="12"/>
      <c r="AA1989" s="12"/>
    </row>
    <row r="1990" spans="26:27" x14ac:dyDescent="0.3">
      <c r="Z1990" s="12"/>
      <c r="AA1990" s="12"/>
    </row>
    <row r="1991" spans="26:27" x14ac:dyDescent="0.3">
      <c r="Z1991" s="12"/>
      <c r="AA1991" s="12"/>
    </row>
    <row r="1992" spans="26:27" x14ac:dyDescent="0.3">
      <c r="Z1992" s="12"/>
      <c r="AA1992" s="12"/>
    </row>
    <row r="1993" spans="26:27" x14ac:dyDescent="0.3">
      <c r="Z1993" s="12"/>
      <c r="AA1993" s="12"/>
    </row>
    <row r="1994" spans="26:27" x14ac:dyDescent="0.3">
      <c r="Z1994" s="12"/>
      <c r="AA1994" s="12"/>
    </row>
    <row r="1995" spans="26:27" x14ac:dyDescent="0.3">
      <c r="Z1995" s="12"/>
      <c r="AA1995" s="12"/>
    </row>
    <row r="1996" spans="26:27" x14ac:dyDescent="0.3">
      <c r="Z1996" s="12"/>
      <c r="AA1996" s="12"/>
    </row>
    <row r="1997" spans="26:27" x14ac:dyDescent="0.3">
      <c r="Z1997" s="12"/>
      <c r="AA1997" s="12"/>
    </row>
    <row r="1998" spans="26:27" x14ac:dyDescent="0.3">
      <c r="Z1998" s="12"/>
      <c r="AA1998" s="12"/>
    </row>
    <row r="1999" spans="26:27" x14ac:dyDescent="0.3">
      <c r="Z1999" s="12"/>
      <c r="AA1999" s="12"/>
    </row>
    <row r="2000" spans="26:27" x14ac:dyDescent="0.3">
      <c r="Z2000" s="12"/>
      <c r="AA2000" s="12"/>
    </row>
    <row r="2001" spans="26:27" x14ac:dyDescent="0.3">
      <c r="Z2001" s="12"/>
      <c r="AA2001" s="12"/>
    </row>
    <row r="2002" spans="26:27" x14ac:dyDescent="0.3">
      <c r="Z2002" s="12"/>
      <c r="AA2002" s="12"/>
    </row>
    <row r="2003" spans="26:27" x14ac:dyDescent="0.3">
      <c r="Z2003" s="12"/>
      <c r="AA2003" s="12"/>
    </row>
    <row r="2004" spans="26:27" x14ac:dyDescent="0.3">
      <c r="Z2004" s="12"/>
      <c r="AA2004" s="12"/>
    </row>
    <row r="2005" spans="26:27" x14ac:dyDescent="0.3">
      <c r="Z2005" s="12"/>
      <c r="AA2005" s="12"/>
    </row>
    <row r="2006" spans="26:27" x14ac:dyDescent="0.3">
      <c r="Z2006" s="12"/>
      <c r="AA2006" s="12"/>
    </row>
    <row r="2007" spans="26:27" x14ac:dyDescent="0.3">
      <c r="Z2007" s="12"/>
      <c r="AA2007" s="12"/>
    </row>
    <row r="2008" spans="26:27" x14ac:dyDescent="0.3">
      <c r="Z2008" s="12"/>
      <c r="AA2008" s="12"/>
    </row>
    <row r="2009" spans="26:27" x14ac:dyDescent="0.3">
      <c r="Z2009" s="12"/>
      <c r="AA2009" s="12"/>
    </row>
    <row r="2010" spans="26:27" x14ac:dyDescent="0.3">
      <c r="Z2010" s="12"/>
      <c r="AA2010" s="12"/>
    </row>
    <row r="2011" spans="26:27" x14ac:dyDescent="0.3">
      <c r="Z2011" s="12"/>
      <c r="AA2011" s="12"/>
    </row>
    <row r="2012" spans="26:27" x14ac:dyDescent="0.3">
      <c r="Z2012" s="12"/>
      <c r="AA2012" s="12"/>
    </row>
    <row r="2013" spans="26:27" x14ac:dyDescent="0.3">
      <c r="Z2013" s="12"/>
      <c r="AA2013" s="12"/>
    </row>
    <row r="2014" spans="26:27" x14ac:dyDescent="0.3">
      <c r="Z2014" s="12"/>
      <c r="AA2014" s="12"/>
    </row>
    <row r="2015" spans="26:27" x14ac:dyDescent="0.3">
      <c r="Z2015" s="12"/>
      <c r="AA2015" s="12"/>
    </row>
    <row r="2016" spans="26:27" x14ac:dyDescent="0.3">
      <c r="Z2016" s="12"/>
      <c r="AA2016" s="12"/>
    </row>
    <row r="2017" spans="26:27" x14ac:dyDescent="0.3">
      <c r="Z2017" s="12"/>
      <c r="AA2017" s="12"/>
    </row>
    <row r="2018" spans="26:27" x14ac:dyDescent="0.3">
      <c r="Z2018" s="12"/>
      <c r="AA2018" s="12"/>
    </row>
    <row r="2019" spans="26:27" x14ac:dyDescent="0.3">
      <c r="Z2019" s="12"/>
      <c r="AA2019" s="12"/>
    </row>
    <row r="2020" spans="26:27" x14ac:dyDescent="0.3">
      <c r="Z2020" s="12"/>
      <c r="AA2020" s="12"/>
    </row>
    <row r="2021" spans="26:27" x14ac:dyDescent="0.3">
      <c r="Z2021" s="12"/>
      <c r="AA2021" s="12"/>
    </row>
    <row r="2022" spans="26:27" x14ac:dyDescent="0.3">
      <c r="Z2022" s="12"/>
      <c r="AA2022" s="12"/>
    </row>
    <row r="2023" spans="26:27" x14ac:dyDescent="0.3">
      <c r="Z2023" s="12"/>
      <c r="AA2023" s="12"/>
    </row>
    <row r="2024" spans="26:27" x14ac:dyDescent="0.3">
      <c r="Z2024" s="12"/>
      <c r="AA2024" s="12"/>
    </row>
    <row r="2025" spans="26:27" x14ac:dyDescent="0.3">
      <c r="Z2025" s="12"/>
      <c r="AA2025" s="12"/>
    </row>
    <row r="2026" spans="26:27" x14ac:dyDescent="0.3">
      <c r="Z2026" s="12"/>
      <c r="AA2026" s="12"/>
    </row>
    <row r="2027" spans="26:27" x14ac:dyDescent="0.3">
      <c r="Z2027" s="12"/>
      <c r="AA2027" s="12"/>
    </row>
    <row r="2028" spans="26:27" x14ac:dyDescent="0.3">
      <c r="Z2028" s="12"/>
      <c r="AA2028" s="12"/>
    </row>
    <row r="2029" spans="26:27" x14ac:dyDescent="0.3">
      <c r="Z2029" s="12"/>
      <c r="AA2029" s="12"/>
    </row>
    <row r="2030" spans="26:27" x14ac:dyDescent="0.3">
      <c r="Z2030" s="12"/>
      <c r="AA2030" s="12"/>
    </row>
    <row r="2031" spans="26:27" x14ac:dyDescent="0.3">
      <c r="Z2031" s="12"/>
      <c r="AA2031" s="12"/>
    </row>
    <row r="2032" spans="26:27" x14ac:dyDescent="0.3">
      <c r="Z2032" s="12"/>
      <c r="AA2032" s="12"/>
    </row>
    <row r="2033" spans="26:27" x14ac:dyDescent="0.3">
      <c r="Z2033" s="12"/>
      <c r="AA2033" s="12"/>
    </row>
    <row r="2034" spans="26:27" x14ac:dyDescent="0.3">
      <c r="Z2034" s="12"/>
      <c r="AA2034" s="12"/>
    </row>
    <row r="2035" spans="26:27" x14ac:dyDescent="0.3">
      <c r="Z2035" s="12"/>
      <c r="AA2035" s="12"/>
    </row>
    <row r="2036" spans="26:27" x14ac:dyDescent="0.3">
      <c r="Z2036" s="12"/>
      <c r="AA2036" s="12"/>
    </row>
    <row r="2037" spans="26:27" x14ac:dyDescent="0.3">
      <c r="Z2037" s="12"/>
      <c r="AA2037" s="12"/>
    </row>
    <row r="2038" spans="26:27" x14ac:dyDescent="0.3">
      <c r="Z2038" s="12"/>
      <c r="AA2038" s="12"/>
    </row>
    <row r="2039" spans="26:27" x14ac:dyDescent="0.3">
      <c r="Z2039" s="12"/>
      <c r="AA2039" s="12"/>
    </row>
    <row r="2040" spans="26:27" x14ac:dyDescent="0.3">
      <c r="Z2040" s="12"/>
      <c r="AA2040" s="12"/>
    </row>
    <row r="2041" spans="26:27" x14ac:dyDescent="0.3">
      <c r="Z2041" s="12"/>
      <c r="AA2041" s="12"/>
    </row>
    <row r="2042" spans="26:27" x14ac:dyDescent="0.3">
      <c r="Z2042" s="12"/>
      <c r="AA2042" s="12"/>
    </row>
    <row r="2043" spans="26:27" x14ac:dyDescent="0.3">
      <c r="Z2043" s="12"/>
      <c r="AA2043" s="12"/>
    </row>
    <row r="2044" spans="26:27" x14ac:dyDescent="0.3">
      <c r="Z2044" s="12"/>
      <c r="AA2044" s="12"/>
    </row>
    <row r="2045" spans="26:27" x14ac:dyDescent="0.3">
      <c r="Z2045" s="12"/>
      <c r="AA2045" s="12"/>
    </row>
    <row r="2046" spans="26:27" x14ac:dyDescent="0.3">
      <c r="Z2046" s="12"/>
      <c r="AA2046" s="12"/>
    </row>
    <row r="2047" spans="26:27" x14ac:dyDescent="0.3">
      <c r="Z2047" s="12"/>
      <c r="AA2047" s="12"/>
    </row>
    <row r="2048" spans="26:27" x14ac:dyDescent="0.3">
      <c r="Z2048" s="12"/>
      <c r="AA2048" s="12"/>
    </row>
    <row r="2049" spans="26:27" x14ac:dyDescent="0.3">
      <c r="Z2049" s="12"/>
      <c r="AA2049" s="12"/>
    </row>
    <row r="2050" spans="26:27" x14ac:dyDescent="0.3">
      <c r="Z2050" s="12"/>
      <c r="AA2050" s="12"/>
    </row>
    <row r="2051" spans="26:27" x14ac:dyDescent="0.3">
      <c r="Z2051" s="12"/>
      <c r="AA2051" s="12"/>
    </row>
    <row r="2052" spans="26:27" x14ac:dyDescent="0.3">
      <c r="Z2052" s="12"/>
      <c r="AA2052" s="12"/>
    </row>
    <row r="2053" spans="26:27" x14ac:dyDescent="0.3">
      <c r="Z2053" s="12"/>
      <c r="AA2053" s="12"/>
    </row>
    <row r="2054" spans="26:27" x14ac:dyDescent="0.3">
      <c r="Z2054" s="12"/>
      <c r="AA2054" s="12"/>
    </row>
    <row r="2055" spans="26:27" x14ac:dyDescent="0.3">
      <c r="Z2055" s="12"/>
      <c r="AA2055" s="12"/>
    </row>
    <row r="2056" spans="26:27" x14ac:dyDescent="0.3">
      <c r="Z2056" s="12"/>
      <c r="AA2056" s="12"/>
    </row>
    <row r="2057" spans="26:27" x14ac:dyDescent="0.3">
      <c r="Z2057" s="12"/>
      <c r="AA2057" s="12"/>
    </row>
    <row r="2058" spans="26:27" x14ac:dyDescent="0.3">
      <c r="Z2058" s="12"/>
      <c r="AA2058" s="12"/>
    </row>
    <row r="2059" spans="26:27" x14ac:dyDescent="0.3">
      <c r="Z2059" s="12"/>
      <c r="AA2059" s="12"/>
    </row>
    <row r="2060" spans="26:27" x14ac:dyDescent="0.3">
      <c r="Z2060" s="12"/>
      <c r="AA2060" s="12"/>
    </row>
    <row r="2061" spans="26:27" x14ac:dyDescent="0.3">
      <c r="Z2061" s="12"/>
      <c r="AA2061" s="12"/>
    </row>
    <row r="2062" spans="26:27" x14ac:dyDescent="0.3">
      <c r="Z2062" s="12"/>
      <c r="AA2062" s="12"/>
    </row>
    <row r="2063" spans="26:27" x14ac:dyDescent="0.3">
      <c r="Z2063" s="12"/>
      <c r="AA2063" s="12"/>
    </row>
    <row r="2064" spans="26:27" x14ac:dyDescent="0.3">
      <c r="Z2064" s="12"/>
      <c r="AA2064" s="12"/>
    </row>
    <row r="2065" spans="26:27" x14ac:dyDescent="0.3">
      <c r="Z2065" s="12"/>
      <c r="AA2065" s="12"/>
    </row>
    <row r="2066" spans="26:27" x14ac:dyDescent="0.3">
      <c r="Z2066" s="12"/>
      <c r="AA2066" s="12"/>
    </row>
    <row r="2067" spans="26:27" x14ac:dyDescent="0.3">
      <c r="Z2067" s="12"/>
      <c r="AA2067" s="12"/>
    </row>
    <row r="2068" spans="26:27" x14ac:dyDescent="0.3">
      <c r="Z2068" s="12"/>
      <c r="AA2068" s="12"/>
    </row>
    <row r="2069" spans="26:27" x14ac:dyDescent="0.3">
      <c r="Z2069" s="12"/>
      <c r="AA2069" s="12"/>
    </row>
    <row r="2070" spans="26:27" x14ac:dyDescent="0.3">
      <c r="Z2070" s="12"/>
      <c r="AA2070" s="12"/>
    </row>
    <row r="2071" spans="26:27" x14ac:dyDescent="0.3">
      <c r="Z2071" s="12"/>
      <c r="AA2071" s="12"/>
    </row>
    <row r="2072" spans="26:27" x14ac:dyDescent="0.3">
      <c r="Z2072" s="12"/>
      <c r="AA2072" s="12"/>
    </row>
    <row r="2073" spans="26:27" x14ac:dyDescent="0.3">
      <c r="Z2073" s="12"/>
      <c r="AA2073" s="12"/>
    </row>
    <row r="2074" spans="26:27" x14ac:dyDescent="0.3">
      <c r="Z2074" s="12"/>
      <c r="AA2074" s="12"/>
    </row>
    <row r="2075" spans="26:27" x14ac:dyDescent="0.3">
      <c r="Z2075" s="12"/>
      <c r="AA2075" s="12"/>
    </row>
    <row r="2076" spans="26:27" x14ac:dyDescent="0.3">
      <c r="Z2076" s="12"/>
      <c r="AA2076" s="12"/>
    </row>
    <row r="2077" spans="26:27" x14ac:dyDescent="0.3">
      <c r="Z2077" s="12"/>
      <c r="AA2077" s="12"/>
    </row>
    <row r="2078" spans="26:27" x14ac:dyDescent="0.3">
      <c r="Z2078" s="12"/>
      <c r="AA2078" s="12"/>
    </row>
    <row r="2079" spans="26:27" x14ac:dyDescent="0.3">
      <c r="Z2079" s="12"/>
      <c r="AA2079" s="12"/>
    </row>
    <row r="2080" spans="26:27" x14ac:dyDescent="0.3">
      <c r="Z2080" s="12"/>
      <c r="AA2080" s="12"/>
    </row>
    <row r="2081" spans="26:27" x14ac:dyDescent="0.3">
      <c r="Z2081" s="12"/>
      <c r="AA2081" s="12"/>
    </row>
    <row r="2082" spans="26:27" x14ac:dyDescent="0.3">
      <c r="Z2082" s="12"/>
      <c r="AA2082" s="12"/>
    </row>
    <row r="2083" spans="26:27" x14ac:dyDescent="0.3">
      <c r="Z2083" s="12"/>
      <c r="AA2083" s="12"/>
    </row>
    <row r="2084" spans="26:27" x14ac:dyDescent="0.3">
      <c r="Z2084" s="12"/>
      <c r="AA2084" s="12"/>
    </row>
    <row r="2085" spans="26:27" x14ac:dyDescent="0.3">
      <c r="Z2085" s="12"/>
      <c r="AA2085" s="12"/>
    </row>
    <row r="2086" spans="26:27" x14ac:dyDescent="0.3">
      <c r="Z2086" s="12"/>
      <c r="AA2086" s="12"/>
    </row>
    <row r="2087" spans="26:27" x14ac:dyDescent="0.3">
      <c r="Z2087" s="12"/>
      <c r="AA2087" s="12"/>
    </row>
    <row r="2088" spans="26:27" x14ac:dyDescent="0.3">
      <c r="Z2088" s="12"/>
      <c r="AA2088" s="12"/>
    </row>
    <row r="2089" spans="26:27" x14ac:dyDescent="0.3">
      <c r="Z2089" s="12"/>
      <c r="AA2089" s="12"/>
    </row>
    <row r="2090" spans="26:27" x14ac:dyDescent="0.3">
      <c r="Z2090" s="12"/>
      <c r="AA2090" s="12"/>
    </row>
    <row r="2091" spans="26:27" x14ac:dyDescent="0.3">
      <c r="Z2091" s="12"/>
      <c r="AA2091" s="12"/>
    </row>
    <row r="2092" spans="26:27" x14ac:dyDescent="0.3">
      <c r="Z2092" s="12"/>
      <c r="AA2092" s="12"/>
    </row>
    <row r="2093" spans="26:27" x14ac:dyDescent="0.3">
      <c r="Z2093" s="12"/>
      <c r="AA2093" s="12"/>
    </row>
    <row r="2094" spans="26:27" x14ac:dyDescent="0.3">
      <c r="Z2094" s="12"/>
      <c r="AA2094" s="12"/>
    </row>
    <row r="2095" spans="26:27" x14ac:dyDescent="0.3">
      <c r="Z2095" s="12"/>
      <c r="AA2095" s="12"/>
    </row>
    <row r="2096" spans="26:27" x14ac:dyDescent="0.3">
      <c r="Z2096" s="12"/>
      <c r="AA2096" s="12"/>
    </row>
    <row r="2097" spans="26:27" x14ac:dyDescent="0.3">
      <c r="Z2097" s="12"/>
      <c r="AA2097" s="12"/>
    </row>
    <row r="2098" spans="26:27" x14ac:dyDescent="0.3">
      <c r="Z2098" s="12"/>
      <c r="AA2098" s="12"/>
    </row>
    <row r="2099" spans="26:27" x14ac:dyDescent="0.3">
      <c r="Z2099" s="12"/>
      <c r="AA2099" s="12"/>
    </row>
    <row r="2100" spans="26:27" x14ac:dyDescent="0.3">
      <c r="Z2100" s="12"/>
      <c r="AA2100" s="12"/>
    </row>
    <row r="2101" spans="26:27" x14ac:dyDescent="0.3">
      <c r="Z2101" s="12"/>
      <c r="AA2101" s="12"/>
    </row>
    <row r="2102" spans="26:27" x14ac:dyDescent="0.3">
      <c r="Z2102" s="12"/>
      <c r="AA2102" s="12"/>
    </row>
    <row r="2103" spans="26:27" x14ac:dyDescent="0.3">
      <c r="Z2103" s="12"/>
      <c r="AA2103" s="12"/>
    </row>
    <row r="2104" spans="26:27" x14ac:dyDescent="0.3">
      <c r="Z2104" s="12"/>
      <c r="AA2104" s="12"/>
    </row>
    <row r="2105" spans="26:27" x14ac:dyDescent="0.3">
      <c r="Z2105" s="12"/>
      <c r="AA2105" s="12"/>
    </row>
    <row r="2106" spans="26:27" x14ac:dyDescent="0.3">
      <c r="Z2106" s="12"/>
      <c r="AA2106" s="12"/>
    </row>
    <row r="2107" spans="26:27" x14ac:dyDescent="0.3">
      <c r="Z2107" s="12"/>
      <c r="AA2107" s="12"/>
    </row>
    <row r="2108" spans="26:27" x14ac:dyDescent="0.3">
      <c r="Z2108" s="12"/>
      <c r="AA2108" s="12"/>
    </row>
    <row r="2109" spans="26:27" x14ac:dyDescent="0.3">
      <c r="Z2109" s="12"/>
      <c r="AA2109" s="12"/>
    </row>
    <row r="2110" spans="26:27" x14ac:dyDescent="0.3">
      <c r="Z2110" s="12"/>
      <c r="AA2110" s="12"/>
    </row>
    <row r="2111" spans="26:27" x14ac:dyDescent="0.3">
      <c r="Z2111" s="12"/>
      <c r="AA2111" s="12"/>
    </row>
    <row r="2112" spans="26:27" x14ac:dyDescent="0.3">
      <c r="Z2112" s="12"/>
      <c r="AA2112" s="12"/>
    </row>
    <row r="2113" spans="26:27" x14ac:dyDescent="0.3">
      <c r="Z2113" s="12"/>
      <c r="AA2113" s="12"/>
    </row>
    <row r="2114" spans="26:27" x14ac:dyDescent="0.3">
      <c r="Z2114" s="12"/>
      <c r="AA2114" s="12"/>
    </row>
    <row r="2115" spans="26:27" x14ac:dyDescent="0.3">
      <c r="Z2115" s="12"/>
      <c r="AA2115" s="12"/>
    </row>
    <row r="2116" spans="26:27" x14ac:dyDescent="0.3">
      <c r="Z2116" s="12"/>
      <c r="AA2116" s="12"/>
    </row>
    <row r="2117" spans="26:27" x14ac:dyDescent="0.3">
      <c r="Z2117" s="12"/>
      <c r="AA2117" s="12"/>
    </row>
    <row r="2118" spans="26:27" x14ac:dyDescent="0.3">
      <c r="Z2118" s="12"/>
      <c r="AA2118" s="12"/>
    </row>
    <row r="2119" spans="26:27" x14ac:dyDescent="0.3">
      <c r="Z2119" s="12"/>
      <c r="AA2119" s="12"/>
    </row>
    <row r="2120" spans="26:27" x14ac:dyDescent="0.3">
      <c r="Z2120" s="12"/>
      <c r="AA2120" s="12"/>
    </row>
    <row r="2121" spans="26:27" x14ac:dyDescent="0.3">
      <c r="Z2121" s="12"/>
      <c r="AA2121" s="12"/>
    </row>
    <row r="2122" spans="26:27" x14ac:dyDescent="0.3">
      <c r="Z2122" s="12"/>
      <c r="AA2122" s="12"/>
    </row>
    <row r="2123" spans="26:27" x14ac:dyDescent="0.3">
      <c r="Z2123" s="12"/>
      <c r="AA2123" s="12"/>
    </row>
    <row r="2124" spans="26:27" x14ac:dyDescent="0.3">
      <c r="Z2124" s="12"/>
      <c r="AA2124" s="12"/>
    </row>
    <row r="2125" spans="26:27" x14ac:dyDescent="0.3">
      <c r="Z2125" s="12"/>
      <c r="AA2125" s="12"/>
    </row>
    <row r="2126" spans="26:27" x14ac:dyDescent="0.3">
      <c r="Z2126" s="12"/>
      <c r="AA2126" s="12"/>
    </row>
    <row r="2127" spans="26:27" x14ac:dyDescent="0.3">
      <c r="Z2127" s="12"/>
      <c r="AA2127" s="12"/>
    </row>
    <row r="2128" spans="26:27" x14ac:dyDescent="0.3">
      <c r="Z2128" s="12"/>
      <c r="AA2128" s="12"/>
    </row>
    <row r="2129" spans="26:27" x14ac:dyDescent="0.3">
      <c r="Z2129" s="12"/>
      <c r="AA2129" s="12"/>
    </row>
    <row r="2130" spans="26:27" x14ac:dyDescent="0.3">
      <c r="Z2130" s="12"/>
      <c r="AA2130" s="12"/>
    </row>
    <row r="2131" spans="26:27" x14ac:dyDescent="0.3">
      <c r="Z2131" s="12"/>
      <c r="AA2131" s="12"/>
    </row>
    <row r="2132" spans="26:27" x14ac:dyDescent="0.3">
      <c r="Z2132" s="12"/>
      <c r="AA2132" s="12"/>
    </row>
    <row r="2133" spans="26:27" x14ac:dyDescent="0.3">
      <c r="Z2133" s="12"/>
      <c r="AA2133" s="12"/>
    </row>
    <row r="2134" spans="26:27" x14ac:dyDescent="0.3">
      <c r="Z2134" s="12"/>
      <c r="AA2134" s="12"/>
    </row>
    <row r="2135" spans="26:27" x14ac:dyDescent="0.3">
      <c r="Z2135" s="12"/>
      <c r="AA2135" s="12"/>
    </row>
    <row r="2136" spans="26:27" x14ac:dyDescent="0.3">
      <c r="Z2136" s="12"/>
      <c r="AA2136" s="12"/>
    </row>
    <row r="2137" spans="26:27" x14ac:dyDescent="0.3">
      <c r="Z2137" s="12"/>
      <c r="AA2137" s="12"/>
    </row>
    <row r="2138" spans="26:27" x14ac:dyDescent="0.3">
      <c r="Z2138" s="12"/>
      <c r="AA2138" s="12"/>
    </row>
    <row r="2139" spans="26:27" x14ac:dyDescent="0.3">
      <c r="Z2139" s="12"/>
      <c r="AA2139" s="12"/>
    </row>
    <row r="2140" spans="26:27" x14ac:dyDescent="0.3">
      <c r="Z2140" s="12"/>
      <c r="AA2140" s="12"/>
    </row>
    <row r="2141" spans="26:27" x14ac:dyDescent="0.3">
      <c r="Z2141" s="12"/>
      <c r="AA2141" s="12"/>
    </row>
    <row r="2142" spans="26:27" x14ac:dyDescent="0.3">
      <c r="Z2142" s="12"/>
      <c r="AA2142" s="12"/>
    </row>
    <row r="2143" spans="26:27" x14ac:dyDescent="0.3">
      <c r="Z2143" s="12"/>
      <c r="AA2143" s="12"/>
    </row>
    <row r="2144" spans="26:27" x14ac:dyDescent="0.3">
      <c r="Z2144" s="12"/>
      <c r="AA2144" s="12"/>
    </row>
    <row r="2145" spans="26:27" x14ac:dyDescent="0.3">
      <c r="Z2145" s="12"/>
      <c r="AA2145" s="12"/>
    </row>
    <row r="2146" spans="26:27" x14ac:dyDescent="0.3">
      <c r="Z2146" s="12"/>
      <c r="AA2146" s="12"/>
    </row>
    <row r="2147" spans="26:27" x14ac:dyDescent="0.3">
      <c r="Z2147" s="12"/>
      <c r="AA2147" s="12"/>
    </row>
    <row r="2148" spans="26:27" x14ac:dyDescent="0.3">
      <c r="Z2148" s="12"/>
      <c r="AA2148" s="12"/>
    </row>
    <row r="2149" spans="26:27" x14ac:dyDescent="0.3">
      <c r="Z2149" s="12"/>
      <c r="AA2149" s="12"/>
    </row>
    <row r="2150" spans="26:27" x14ac:dyDescent="0.3">
      <c r="Z2150" s="12"/>
      <c r="AA2150" s="12"/>
    </row>
    <row r="2151" spans="26:27" x14ac:dyDescent="0.3">
      <c r="Z2151" s="12"/>
      <c r="AA2151" s="12"/>
    </row>
    <row r="2152" spans="26:27" x14ac:dyDescent="0.3">
      <c r="Z2152" s="12"/>
      <c r="AA2152" s="12"/>
    </row>
    <row r="2153" spans="26:27" x14ac:dyDescent="0.3">
      <c r="Z2153" s="12"/>
      <c r="AA2153" s="12"/>
    </row>
    <row r="2154" spans="26:27" x14ac:dyDescent="0.3">
      <c r="Z2154" s="12"/>
      <c r="AA2154" s="12"/>
    </row>
    <row r="2155" spans="26:27" x14ac:dyDescent="0.3">
      <c r="Z2155" s="12"/>
      <c r="AA2155" s="12"/>
    </row>
    <row r="2156" spans="26:27" x14ac:dyDescent="0.3">
      <c r="Z2156" s="12"/>
      <c r="AA2156" s="12"/>
    </row>
    <row r="2157" spans="26:27" x14ac:dyDescent="0.3">
      <c r="Z2157" s="12"/>
      <c r="AA2157" s="12"/>
    </row>
    <row r="2158" spans="26:27" x14ac:dyDescent="0.3">
      <c r="Z2158" s="12"/>
      <c r="AA2158" s="12"/>
    </row>
    <row r="2159" spans="26:27" x14ac:dyDescent="0.3">
      <c r="Z2159" s="12"/>
      <c r="AA2159" s="12"/>
    </row>
    <row r="2160" spans="26:27" x14ac:dyDescent="0.3">
      <c r="Z2160" s="12"/>
      <c r="AA2160" s="12"/>
    </row>
    <row r="2161" spans="26:27" x14ac:dyDescent="0.3">
      <c r="Z2161" s="12"/>
      <c r="AA2161" s="12"/>
    </row>
    <row r="2162" spans="26:27" x14ac:dyDescent="0.3">
      <c r="Z2162" s="12"/>
      <c r="AA2162" s="12"/>
    </row>
    <row r="2163" spans="26:27" x14ac:dyDescent="0.3">
      <c r="Z2163" s="12"/>
      <c r="AA2163" s="12"/>
    </row>
    <row r="2164" spans="26:27" x14ac:dyDescent="0.3">
      <c r="Z2164" s="12"/>
      <c r="AA2164" s="12"/>
    </row>
    <row r="2165" spans="26:27" x14ac:dyDescent="0.3">
      <c r="Z2165" s="12"/>
      <c r="AA2165" s="12"/>
    </row>
    <row r="2166" spans="26:27" x14ac:dyDescent="0.3">
      <c r="Z2166" s="12"/>
      <c r="AA2166" s="12"/>
    </row>
    <row r="2167" spans="26:27" x14ac:dyDescent="0.3">
      <c r="Z2167" s="12"/>
      <c r="AA2167" s="12"/>
    </row>
    <row r="2168" spans="26:27" x14ac:dyDescent="0.3">
      <c r="Z2168" s="12"/>
      <c r="AA2168" s="12"/>
    </row>
    <row r="2169" spans="26:27" x14ac:dyDescent="0.3">
      <c r="Z2169" s="12"/>
      <c r="AA2169" s="12"/>
    </row>
    <row r="2170" spans="26:27" x14ac:dyDescent="0.3">
      <c r="Z2170" s="12"/>
      <c r="AA2170" s="12"/>
    </row>
    <row r="2171" spans="26:27" x14ac:dyDescent="0.3">
      <c r="Z2171" s="12"/>
      <c r="AA2171" s="12"/>
    </row>
    <row r="2172" spans="26:27" x14ac:dyDescent="0.3">
      <c r="Z2172" s="12"/>
      <c r="AA2172" s="12"/>
    </row>
    <row r="2173" spans="26:27" x14ac:dyDescent="0.3">
      <c r="Z2173" s="12"/>
      <c r="AA2173" s="12"/>
    </row>
    <row r="2174" spans="26:27" x14ac:dyDescent="0.3">
      <c r="Z2174" s="12"/>
      <c r="AA2174" s="12"/>
    </row>
    <row r="2175" spans="26:27" x14ac:dyDescent="0.3">
      <c r="Z2175" s="12"/>
      <c r="AA2175" s="12"/>
    </row>
    <row r="2176" spans="26:27" x14ac:dyDescent="0.3">
      <c r="Z2176" s="12"/>
      <c r="AA2176" s="12"/>
    </row>
    <row r="2177" spans="26:27" x14ac:dyDescent="0.3">
      <c r="Z2177" s="12"/>
      <c r="AA2177" s="12"/>
    </row>
    <row r="2178" spans="26:27" x14ac:dyDescent="0.3">
      <c r="Z2178" s="12"/>
      <c r="AA2178" s="12"/>
    </row>
    <row r="2179" spans="26:27" x14ac:dyDescent="0.3">
      <c r="Z2179" s="12"/>
      <c r="AA2179" s="12"/>
    </row>
    <row r="2180" spans="26:27" x14ac:dyDescent="0.3">
      <c r="Z2180" s="12"/>
      <c r="AA2180" s="12"/>
    </row>
    <row r="2181" spans="26:27" x14ac:dyDescent="0.3">
      <c r="Z2181" s="12"/>
      <c r="AA2181" s="12"/>
    </row>
    <row r="2182" spans="26:27" x14ac:dyDescent="0.3">
      <c r="Z2182" s="12"/>
      <c r="AA2182" s="12"/>
    </row>
    <row r="2183" spans="26:27" x14ac:dyDescent="0.3">
      <c r="Z2183" s="12"/>
      <c r="AA2183" s="12"/>
    </row>
    <row r="2184" spans="26:27" x14ac:dyDescent="0.3">
      <c r="Z2184" s="12"/>
      <c r="AA2184" s="12"/>
    </row>
    <row r="2185" spans="26:27" x14ac:dyDescent="0.3">
      <c r="Z2185" s="12"/>
      <c r="AA2185" s="12"/>
    </row>
    <row r="2186" spans="26:27" x14ac:dyDescent="0.3">
      <c r="Z2186" s="12"/>
      <c r="AA2186" s="12"/>
    </row>
    <row r="2187" spans="26:27" x14ac:dyDescent="0.3">
      <c r="Z2187" s="12"/>
      <c r="AA2187" s="12"/>
    </row>
    <row r="2188" spans="26:27" x14ac:dyDescent="0.3">
      <c r="Z2188" s="12"/>
      <c r="AA2188" s="12"/>
    </row>
    <row r="2189" spans="26:27" x14ac:dyDescent="0.3">
      <c r="Z2189" s="12"/>
      <c r="AA2189" s="12"/>
    </row>
    <row r="2190" spans="26:27" x14ac:dyDescent="0.3">
      <c r="Z2190" s="12"/>
      <c r="AA2190" s="12"/>
    </row>
    <row r="2191" spans="26:27" x14ac:dyDescent="0.3">
      <c r="Z2191" s="12"/>
      <c r="AA2191" s="12"/>
    </row>
    <row r="2192" spans="26:27" x14ac:dyDescent="0.3">
      <c r="Z2192" s="12"/>
      <c r="AA2192" s="12"/>
    </row>
    <row r="2193" spans="26:27" x14ac:dyDescent="0.3">
      <c r="Z2193" s="12"/>
      <c r="AA2193" s="12"/>
    </row>
    <row r="2194" spans="26:27" x14ac:dyDescent="0.3">
      <c r="Z2194" s="12"/>
      <c r="AA2194" s="12"/>
    </row>
    <row r="2195" spans="26:27" x14ac:dyDescent="0.3">
      <c r="Z2195" s="12"/>
      <c r="AA2195" s="12"/>
    </row>
    <row r="2196" spans="26:27" x14ac:dyDescent="0.3">
      <c r="Z2196" s="12"/>
      <c r="AA2196" s="12"/>
    </row>
    <row r="2197" spans="26:27" x14ac:dyDescent="0.3">
      <c r="Z2197" s="12"/>
      <c r="AA2197" s="12"/>
    </row>
    <row r="2198" spans="26:27" x14ac:dyDescent="0.3">
      <c r="Z2198" s="12"/>
      <c r="AA2198" s="12"/>
    </row>
    <row r="2199" spans="26:27" x14ac:dyDescent="0.3">
      <c r="Z2199" s="12"/>
      <c r="AA2199" s="12"/>
    </row>
    <row r="2200" spans="26:27" x14ac:dyDescent="0.3">
      <c r="Z2200" s="12"/>
      <c r="AA2200" s="12"/>
    </row>
    <row r="2201" spans="26:27" x14ac:dyDescent="0.3">
      <c r="Z2201" s="12"/>
      <c r="AA2201" s="12"/>
    </row>
    <row r="2202" spans="26:27" x14ac:dyDescent="0.3">
      <c r="Z2202" s="12"/>
      <c r="AA2202" s="12"/>
    </row>
    <row r="2203" spans="26:27" x14ac:dyDescent="0.3">
      <c r="Z2203" s="12"/>
      <c r="AA2203" s="12"/>
    </row>
    <row r="2204" spans="26:27" x14ac:dyDescent="0.3">
      <c r="Z2204" s="12"/>
      <c r="AA2204" s="12"/>
    </row>
    <row r="2205" spans="26:27" x14ac:dyDescent="0.3">
      <c r="Z2205" s="12"/>
      <c r="AA2205" s="12"/>
    </row>
    <row r="2206" spans="26:27" x14ac:dyDescent="0.3">
      <c r="Z2206" s="12"/>
      <c r="AA2206" s="12"/>
    </row>
    <row r="2207" spans="26:27" x14ac:dyDescent="0.3">
      <c r="Z2207" s="12"/>
      <c r="AA2207" s="12"/>
    </row>
    <row r="2208" spans="26:27" x14ac:dyDescent="0.3">
      <c r="Z2208" s="12"/>
      <c r="AA2208" s="12"/>
    </row>
    <row r="2209" spans="26:27" x14ac:dyDescent="0.3">
      <c r="Z2209" s="12"/>
      <c r="AA2209" s="12"/>
    </row>
    <row r="2210" spans="26:27" x14ac:dyDescent="0.3">
      <c r="Z2210" s="12"/>
      <c r="AA2210" s="12"/>
    </row>
    <row r="2211" spans="26:27" x14ac:dyDescent="0.3">
      <c r="Z2211" s="12"/>
      <c r="AA2211" s="12"/>
    </row>
    <row r="2212" spans="26:27" x14ac:dyDescent="0.3">
      <c r="Z2212" s="12"/>
      <c r="AA2212" s="12"/>
    </row>
    <row r="2213" spans="26:27" x14ac:dyDescent="0.3">
      <c r="Z2213" s="12"/>
      <c r="AA2213" s="12"/>
    </row>
    <row r="2214" spans="26:27" x14ac:dyDescent="0.3">
      <c r="Z2214" s="12"/>
      <c r="AA2214" s="12"/>
    </row>
    <row r="2215" spans="26:27" x14ac:dyDescent="0.3">
      <c r="Z2215" s="12"/>
      <c r="AA2215" s="12"/>
    </row>
    <row r="2216" spans="26:27" x14ac:dyDescent="0.3">
      <c r="Z2216" s="12"/>
      <c r="AA2216" s="12"/>
    </row>
    <row r="2217" spans="26:27" x14ac:dyDescent="0.3">
      <c r="Z2217" s="12"/>
      <c r="AA2217" s="12"/>
    </row>
    <row r="2218" spans="26:27" x14ac:dyDescent="0.3">
      <c r="Z2218" s="12"/>
      <c r="AA2218" s="12"/>
    </row>
    <row r="2219" spans="26:27" x14ac:dyDescent="0.3">
      <c r="Z2219" s="12"/>
      <c r="AA2219" s="12"/>
    </row>
    <row r="2220" spans="26:27" x14ac:dyDescent="0.3">
      <c r="Z2220" s="12"/>
      <c r="AA2220" s="12"/>
    </row>
    <row r="2221" spans="26:27" x14ac:dyDescent="0.3">
      <c r="Z2221" s="12"/>
      <c r="AA2221" s="12"/>
    </row>
    <row r="2222" spans="26:27" x14ac:dyDescent="0.3">
      <c r="Z2222" s="12"/>
      <c r="AA2222" s="12"/>
    </row>
    <row r="2223" spans="26:27" x14ac:dyDescent="0.3">
      <c r="Z2223" s="12"/>
      <c r="AA2223" s="12"/>
    </row>
    <row r="2224" spans="26:27" x14ac:dyDescent="0.3">
      <c r="Z2224" s="12"/>
      <c r="AA2224" s="12"/>
    </row>
    <row r="2225" spans="26:27" x14ac:dyDescent="0.3">
      <c r="Z2225" s="12"/>
      <c r="AA2225" s="12"/>
    </row>
    <row r="2226" spans="26:27" x14ac:dyDescent="0.3">
      <c r="Z2226" s="12"/>
      <c r="AA2226" s="12"/>
    </row>
    <row r="2227" spans="26:27" x14ac:dyDescent="0.3">
      <c r="Z2227" s="12"/>
      <c r="AA2227" s="12"/>
    </row>
    <row r="2228" spans="26:27" x14ac:dyDescent="0.3">
      <c r="Z2228" s="12"/>
      <c r="AA2228" s="12"/>
    </row>
    <row r="2229" spans="26:27" x14ac:dyDescent="0.3">
      <c r="Z2229" s="12"/>
      <c r="AA2229" s="12"/>
    </row>
    <row r="2230" spans="26:27" x14ac:dyDescent="0.3">
      <c r="Z2230" s="12"/>
      <c r="AA2230" s="12"/>
    </row>
    <row r="2231" spans="26:27" x14ac:dyDescent="0.3">
      <c r="Z2231" s="12"/>
      <c r="AA2231" s="12"/>
    </row>
    <row r="2232" spans="26:27" x14ac:dyDescent="0.3">
      <c r="Z2232" s="12"/>
      <c r="AA2232" s="12"/>
    </row>
    <row r="2233" spans="26:27" x14ac:dyDescent="0.3">
      <c r="Z2233" s="12"/>
      <c r="AA2233" s="12"/>
    </row>
    <row r="2234" spans="26:27" x14ac:dyDescent="0.3">
      <c r="Z2234" s="12"/>
      <c r="AA2234" s="12"/>
    </row>
    <row r="2235" spans="26:27" x14ac:dyDescent="0.3">
      <c r="Z2235" s="12"/>
      <c r="AA2235" s="12"/>
    </row>
    <row r="2236" spans="26:27" x14ac:dyDescent="0.3">
      <c r="Z2236" s="12"/>
      <c r="AA2236" s="12"/>
    </row>
    <row r="2237" spans="26:27" x14ac:dyDescent="0.3">
      <c r="Z2237" s="12"/>
      <c r="AA2237" s="12"/>
    </row>
    <row r="2238" spans="26:27" x14ac:dyDescent="0.3">
      <c r="Z2238" s="12"/>
      <c r="AA2238" s="12"/>
    </row>
    <row r="2239" spans="26:27" x14ac:dyDescent="0.3">
      <c r="Z2239" s="12"/>
      <c r="AA2239" s="12"/>
    </row>
    <row r="2240" spans="26:27" x14ac:dyDescent="0.3">
      <c r="Z2240" s="12"/>
      <c r="AA2240" s="12"/>
    </row>
    <row r="2241" spans="26:27" x14ac:dyDescent="0.3">
      <c r="Z2241" s="12"/>
      <c r="AA2241" s="12"/>
    </row>
    <row r="2242" spans="26:27" x14ac:dyDescent="0.3">
      <c r="Z2242" s="12"/>
      <c r="AA2242" s="12"/>
    </row>
    <row r="2243" spans="26:27" x14ac:dyDescent="0.3">
      <c r="Z2243" s="12"/>
      <c r="AA2243" s="12"/>
    </row>
    <row r="2244" spans="26:27" x14ac:dyDescent="0.3">
      <c r="Z2244" s="12"/>
      <c r="AA2244" s="12"/>
    </row>
    <row r="2245" spans="26:27" x14ac:dyDescent="0.3">
      <c r="Z2245" s="12"/>
      <c r="AA2245" s="12"/>
    </row>
    <row r="2246" spans="26:27" x14ac:dyDescent="0.3">
      <c r="Z2246" s="12"/>
      <c r="AA2246" s="12"/>
    </row>
    <row r="2247" spans="26:27" x14ac:dyDescent="0.3">
      <c r="Z2247" s="12"/>
      <c r="AA2247" s="12"/>
    </row>
    <row r="2248" spans="26:27" x14ac:dyDescent="0.3">
      <c r="Z2248" s="12"/>
      <c r="AA2248" s="12"/>
    </row>
    <row r="2249" spans="26:27" x14ac:dyDescent="0.3">
      <c r="Z2249" s="12"/>
      <c r="AA2249" s="12"/>
    </row>
    <row r="2250" spans="26:27" x14ac:dyDescent="0.3">
      <c r="Z2250" s="12"/>
      <c r="AA2250" s="12"/>
    </row>
    <row r="2251" spans="26:27" x14ac:dyDescent="0.3">
      <c r="Z2251" s="12"/>
      <c r="AA2251" s="12"/>
    </row>
    <row r="2252" spans="26:27" x14ac:dyDescent="0.3">
      <c r="Z2252" s="12"/>
      <c r="AA2252" s="12"/>
    </row>
    <row r="2253" spans="26:27" x14ac:dyDescent="0.3">
      <c r="Z2253" s="12"/>
      <c r="AA2253" s="12"/>
    </row>
    <row r="2254" spans="26:27" x14ac:dyDescent="0.3">
      <c r="Z2254" s="12"/>
      <c r="AA2254" s="12"/>
    </row>
    <row r="2255" spans="26:27" x14ac:dyDescent="0.3">
      <c r="Z2255" s="12"/>
      <c r="AA2255" s="12"/>
    </row>
    <row r="2256" spans="26:27" x14ac:dyDescent="0.3">
      <c r="Z2256" s="12"/>
      <c r="AA2256" s="12"/>
    </row>
    <row r="2257" spans="26:27" x14ac:dyDescent="0.3">
      <c r="Z2257" s="12"/>
      <c r="AA2257" s="12"/>
    </row>
    <row r="2258" spans="26:27" x14ac:dyDescent="0.3">
      <c r="Z2258" s="12"/>
      <c r="AA2258" s="12"/>
    </row>
    <row r="2259" spans="26:27" x14ac:dyDescent="0.3">
      <c r="Z2259" s="12"/>
      <c r="AA2259" s="12"/>
    </row>
    <row r="2260" spans="26:27" x14ac:dyDescent="0.3">
      <c r="Z2260" s="12"/>
      <c r="AA2260" s="12"/>
    </row>
    <row r="2261" spans="26:27" x14ac:dyDescent="0.3">
      <c r="Z2261" s="12"/>
      <c r="AA2261" s="12"/>
    </row>
    <row r="2262" spans="26:27" x14ac:dyDescent="0.3">
      <c r="Z2262" s="12"/>
      <c r="AA2262" s="12"/>
    </row>
    <row r="2263" spans="26:27" x14ac:dyDescent="0.3">
      <c r="Z2263" s="12"/>
      <c r="AA2263" s="12"/>
    </row>
    <row r="2264" spans="26:27" x14ac:dyDescent="0.3">
      <c r="Z2264" s="12"/>
      <c r="AA2264" s="12"/>
    </row>
    <row r="2265" spans="26:27" x14ac:dyDescent="0.3">
      <c r="Z2265" s="12"/>
      <c r="AA2265" s="12"/>
    </row>
    <row r="2266" spans="26:27" x14ac:dyDescent="0.3">
      <c r="Z2266" s="12"/>
      <c r="AA2266" s="12"/>
    </row>
    <row r="2267" spans="26:27" x14ac:dyDescent="0.3">
      <c r="Z2267" s="12"/>
      <c r="AA2267" s="12"/>
    </row>
    <row r="2268" spans="26:27" x14ac:dyDescent="0.3">
      <c r="Z2268" s="12"/>
      <c r="AA2268" s="12"/>
    </row>
    <row r="2269" spans="26:27" x14ac:dyDescent="0.3">
      <c r="Z2269" s="12"/>
      <c r="AA2269" s="12"/>
    </row>
    <row r="2270" spans="26:27" x14ac:dyDescent="0.3">
      <c r="Z2270" s="12"/>
      <c r="AA2270" s="12"/>
    </row>
    <row r="2271" spans="26:27" x14ac:dyDescent="0.3">
      <c r="Z2271" s="12"/>
      <c r="AA2271" s="12"/>
    </row>
    <row r="2272" spans="26:27" x14ac:dyDescent="0.3">
      <c r="Z2272" s="12"/>
      <c r="AA2272" s="12"/>
    </row>
    <row r="2273" spans="26:27" x14ac:dyDescent="0.3">
      <c r="Z2273" s="12"/>
      <c r="AA2273" s="12"/>
    </row>
    <row r="2274" spans="26:27" x14ac:dyDescent="0.3">
      <c r="Z2274" s="12"/>
      <c r="AA2274" s="12"/>
    </row>
    <row r="2275" spans="26:27" x14ac:dyDescent="0.3">
      <c r="Z2275" s="12"/>
      <c r="AA2275" s="12"/>
    </row>
    <row r="2276" spans="26:27" x14ac:dyDescent="0.3">
      <c r="Z2276" s="12"/>
      <c r="AA2276" s="12"/>
    </row>
    <row r="2277" spans="26:27" x14ac:dyDescent="0.3">
      <c r="Z2277" s="12"/>
      <c r="AA2277" s="12"/>
    </row>
    <row r="2278" spans="26:27" x14ac:dyDescent="0.3">
      <c r="Z2278" s="12"/>
      <c r="AA2278" s="12"/>
    </row>
    <row r="2279" spans="26:27" x14ac:dyDescent="0.3">
      <c r="Z2279" s="12"/>
      <c r="AA2279" s="12"/>
    </row>
    <row r="2280" spans="26:27" x14ac:dyDescent="0.3">
      <c r="Z2280" s="12"/>
      <c r="AA2280" s="12"/>
    </row>
    <row r="2281" spans="26:27" x14ac:dyDescent="0.3">
      <c r="Z2281" s="12"/>
      <c r="AA2281" s="12"/>
    </row>
    <row r="2282" spans="26:27" x14ac:dyDescent="0.3">
      <c r="Z2282" s="12"/>
      <c r="AA2282" s="12"/>
    </row>
    <row r="2283" spans="26:27" x14ac:dyDescent="0.3">
      <c r="Z2283" s="12"/>
      <c r="AA2283" s="12"/>
    </row>
    <row r="2284" spans="26:27" x14ac:dyDescent="0.3">
      <c r="Z2284" s="12"/>
      <c r="AA2284" s="12"/>
    </row>
    <row r="2285" spans="26:27" x14ac:dyDescent="0.3">
      <c r="Z2285" s="12"/>
      <c r="AA2285" s="12"/>
    </row>
    <row r="2286" spans="26:27" x14ac:dyDescent="0.3">
      <c r="Z2286" s="12"/>
      <c r="AA2286" s="12"/>
    </row>
    <row r="2287" spans="26:27" x14ac:dyDescent="0.3">
      <c r="Z2287" s="12"/>
      <c r="AA2287" s="12"/>
    </row>
    <row r="2288" spans="26:27" x14ac:dyDescent="0.3">
      <c r="Z2288" s="12"/>
      <c r="AA2288" s="12"/>
    </row>
    <row r="2289" spans="26:27" x14ac:dyDescent="0.3">
      <c r="Z2289" s="12"/>
      <c r="AA2289" s="12"/>
    </row>
    <row r="2290" spans="26:27" x14ac:dyDescent="0.3">
      <c r="Z2290" s="12"/>
      <c r="AA2290" s="12"/>
    </row>
    <row r="2291" spans="26:27" x14ac:dyDescent="0.3">
      <c r="Z2291" s="12"/>
      <c r="AA2291" s="12"/>
    </row>
    <row r="2292" spans="26:27" x14ac:dyDescent="0.3">
      <c r="Z2292" s="12"/>
      <c r="AA2292" s="12"/>
    </row>
    <row r="2293" spans="26:27" x14ac:dyDescent="0.3">
      <c r="Z2293" s="12"/>
      <c r="AA2293" s="12"/>
    </row>
    <row r="2294" spans="26:27" x14ac:dyDescent="0.3">
      <c r="Z2294" s="12"/>
      <c r="AA2294" s="12"/>
    </row>
    <row r="2295" spans="26:27" x14ac:dyDescent="0.3">
      <c r="Z2295" s="12"/>
      <c r="AA2295" s="12"/>
    </row>
    <row r="2296" spans="26:27" x14ac:dyDescent="0.3">
      <c r="Z2296" s="12"/>
      <c r="AA2296" s="12"/>
    </row>
    <row r="2297" spans="26:27" x14ac:dyDescent="0.3">
      <c r="Z2297" s="12"/>
      <c r="AA2297" s="12"/>
    </row>
    <row r="2298" spans="26:27" x14ac:dyDescent="0.3">
      <c r="Z2298" s="12"/>
      <c r="AA2298" s="12"/>
    </row>
    <row r="2299" spans="26:27" x14ac:dyDescent="0.3">
      <c r="Z2299" s="12"/>
      <c r="AA2299" s="12"/>
    </row>
    <row r="2300" spans="26:27" x14ac:dyDescent="0.3">
      <c r="Z2300" s="12"/>
      <c r="AA2300" s="12"/>
    </row>
    <row r="2301" spans="26:27" x14ac:dyDescent="0.3">
      <c r="Z2301" s="12"/>
      <c r="AA2301" s="12"/>
    </row>
    <row r="2302" spans="26:27" x14ac:dyDescent="0.3">
      <c r="Z2302" s="12"/>
      <c r="AA2302" s="12"/>
    </row>
    <row r="2303" spans="26:27" x14ac:dyDescent="0.3">
      <c r="Z2303" s="12"/>
      <c r="AA2303" s="12"/>
    </row>
    <row r="2304" spans="26:27" x14ac:dyDescent="0.3">
      <c r="Z2304" s="12"/>
      <c r="AA2304" s="12"/>
    </row>
    <row r="2305" spans="26:27" x14ac:dyDescent="0.3">
      <c r="Z2305" s="12"/>
      <c r="AA2305" s="12"/>
    </row>
    <row r="2306" spans="26:27" x14ac:dyDescent="0.3">
      <c r="Z2306" s="12"/>
      <c r="AA2306" s="12"/>
    </row>
    <row r="2307" spans="26:27" x14ac:dyDescent="0.3">
      <c r="Z2307" s="12"/>
      <c r="AA2307" s="12"/>
    </row>
    <row r="2308" spans="26:27" x14ac:dyDescent="0.3">
      <c r="Z2308" s="12"/>
      <c r="AA2308" s="12"/>
    </row>
    <row r="2309" spans="26:27" x14ac:dyDescent="0.3">
      <c r="Z2309" s="12"/>
      <c r="AA2309" s="12"/>
    </row>
    <row r="2310" spans="26:27" x14ac:dyDescent="0.3">
      <c r="Z2310" s="12"/>
      <c r="AA2310" s="12"/>
    </row>
    <row r="2311" spans="26:27" x14ac:dyDescent="0.3">
      <c r="Z2311" s="12"/>
      <c r="AA2311" s="12"/>
    </row>
    <row r="2312" spans="26:27" x14ac:dyDescent="0.3">
      <c r="Z2312" s="12"/>
      <c r="AA2312" s="12"/>
    </row>
    <row r="2313" spans="26:27" x14ac:dyDescent="0.3">
      <c r="Z2313" s="12"/>
      <c r="AA2313" s="12"/>
    </row>
    <row r="2314" spans="26:27" x14ac:dyDescent="0.3">
      <c r="Z2314" s="12"/>
      <c r="AA2314" s="12"/>
    </row>
    <row r="2315" spans="26:27" x14ac:dyDescent="0.3">
      <c r="Z2315" s="12"/>
      <c r="AA2315" s="12"/>
    </row>
    <row r="2316" spans="26:27" x14ac:dyDescent="0.3">
      <c r="Z2316" s="12"/>
      <c r="AA2316" s="12"/>
    </row>
    <row r="2317" spans="26:27" x14ac:dyDescent="0.3">
      <c r="Z2317" s="12"/>
      <c r="AA2317" s="12"/>
    </row>
    <row r="2318" spans="26:27" x14ac:dyDescent="0.3">
      <c r="Z2318" s="12"/>
      <c r="AA2318" s="12"/>
    </row>
    <row r="2319" spans="26:27" x14ac:dyDescent="0.3">
      <c r="Z2319" s="12"/>
      <c r="AA2319" s="12"/>
    </row>
    <row r="2320" spans="26:27" x14ac:dyDescent="0.3">
      <c r="Z2320" s="12"/>
      <c r="AA2320" s="12"/>
    </row>
    <row r="2321" spans="26:27" x14ac:dyDescent="0.3">
      <c r="Z2321" s="12"/>
      <c r="AA2321" s="12"/>
    </row>
    <row r="2322" spans="26:27" x14ac:dyDescent="0.3">
      <c r="Z2322" s="12"/>
      <c r="AA2322" s="12"/>
    </row>
    <row r="2323" spans="26:27" x14ac:dyDescent="0.3">
      <c r="Z2323" s="12"/>
      <c r="AA2323" s="12"/>
    </row>
    <row r="2324" spans="26:27" x14ac:dyDescent="0.3">
      <c r="Z2324" s="12"/>
      <c r="AA2324" s="12"/>
    </row>
    <row r="2325" spans="26:27" x14ac:dyDescent="0.3">
      <c r="Z2325" s="12"/>
      <c r="AA2325" s="12"/>
    </row>
    <row r="2326" spans="26:27" x14ac:dyDescent="0.3">
      <c r="Z2326" s="12"/>
      <c r="AA2326" s="12"/>
    </row>
    <row r="2327" spans="26:27" x14ac:dyDescent="0.3">
      <c r="Z2327" s="12"/>
      <c r="AA2327" s="12"/>
    </row>
    <row r="2328" spans="26:27" x14ac:dyDescent="0.3">
      <c r="Z2328" s="12"/>
      <c r="AA2328" s="12"/>
    </row>
    <row r="2329" spans="26:27" x14ac:dyDescent="0.3">
      <c r="Z2329" s="12"/>
      <c r="AA2329" s="12"/>
    </row>
    <row r="2330" spans="26:27" x14ac:dyDescent="0.3">
      <c r="Z2330" s="12"/>
      <c r="AA2330" s="12"/>
    </row>
    <row r="2331" spans="26:27" x14ac:dyDescent="0.3">
      <c r="Z2331" s="12"/>
      <c r="AA2331" s="12"/>
    </row>
    <row r="2332" spans="26:27" x14ac:dyDescent="0.3">
      <c r="Z2332" s="12"/>
      <c r="AA2332" s="12"/>
    </row>
    <row r="2333" spans="26:27" x14ac:dyDescent="0.3">
      <c r="Z2333" s="12"/>
      <c r="AA2333" s="12"/>
    </row>
    <row r="2334" spans="26:27" x14ac:dyDescent="0.3">
      <c r="Z2334" s="12"/>
      <c r="AA2334" s="12"/>
    </row>
    <row r="2335" spans="26:27" x14ac:dyDescent="0.3">
      <c r="Z2335" s="12"/>
      <c r="AA2335" s="12"/>
    </row>
    <row r="2336" spans="26:27" x14ac:dyDescent="0.3">
      <c r="Z2336" s="12"/>
      <c r="AA2336" s="12"/>
    </row>
    <row r="2337" spans="26:27" x14ac:dyDescent="0.3">
      <c r="Z2337" s="12"/>
      <c r="AA2337" s="12"/>
    </row>
    <row r="2338" spans="26:27" x14ac:dyDescent="0.3">
      <c r="Z2338" s="12"/>
      <c r="AA2338" s="12"/>
    </row>
    <row r="2339" spans="26:27" x14ac:dyDescent="0.3">
      <c r="Z2339" s="12"/>
      <c r="AA2339" s="12"/>
    </row>
    <row r="2340" spans="26:27" x14ac:dyDescent="0.3">
      <c r="Z2340" s="12"/>
      <c r="AA2340" s="12"/>
    </row>
    <row r="2341" spans="26:27" x14ac:dyDescent="0.3">
      <c r="Z2341" s="12"/>
      <c r="AA2341" s="12"/>
    </row>
    <row r="2342" spans="26:27" x14ac:dyDescent="0.3">
      <c r="Z2342" s="12"/>
      <c r="AA2342" s="12"/>
    </row>
    <row r="2343" spans="26:27" x14ac:dyDescent="0.3">
      <c r="Z2343" s="12"/>
      <c r="AA2343" s="12"/>
    </row>
    <row r="2344" spans="26:27" x14ac:dyDescent="0.3">
      <c r="Z2344" s="12"/>
      <c r="AA2344" s="12"/>
    </row>
    <row r="2345" spans="26:27" x14ac:dyDescent="0.3">
      <c r="Z2345" s="12"/>
      <c r="AA2345" s="12"/>
    </row>
    <row r="2346" spans="26:27" x14ac:dyDescent="0.3">
      <c r="Z2346" s="12"/>
      <c r="AA2346" s="12"/>
    </row>
    <row r="2347" spans="26:27" x14ac:dyDescent="0.3">
      <c r="Z2347" s="12"/>
      <c r="AA2347" s="12"/>
    </row>
    <row r="2348" spans="26:27" x14ac:dyDescent="0.3">
      <c r="Z2348" s="12"/>
      <c r="AA2348" s="12"/>
    </row>
    <row r="2349" spans="26:27" x14ac:dyDescent="0.3">
      <c r="Z2349" s="12"/>
      <c r="AA2349" s="12"/>
    </row>
    <row r="2350" spans="26:27" x14ac:dyDescent="0.3">
      <c r="Z2350" s="12"/>
      <c r="AA2350" s="12"/>
    </row>
    <row r="2351" spans="26:27" x14ac:dyDescent="0.3">
      <c r="Z2351" s="12"/>
      <c r="AA2351" s="12"/>
    </row>
    <row r="2352" spans="26:27" x14ac:dyDescent="0.3">
      <c r="Z2352" s="12"/>
      <c r="AA2352" s="12"/>
    </row>
    <row r="2353" spans="26:27" x14ac:dyDescent="0.3">
      <c r="Z2353" s="12"/>
      <c r="AA2353" s="12"/>
    </row>
    <row r="2354" spans="26:27" x14ac:dyDescent="0.3">
      <c r="Z2354" s="12"/>
      <c r="AA2354" s="12"/>
    </row>
    <row r="2355" spans="26:27" x14ac:dyDescent="0.3">
      <c r="Z2355" s="12"/>
      <c r="AA2355" s="12"/>
    </row>
    <row r="2356" spans="26:27" x14ac:dyDescent="0.3">
      <c r="Z2356" s="12"/>
      <c r="AA2356" s="12"/>
    </row>
    <row r="2357" spans="26:27" x14ac:dyDescent="0.3">
      <c r="Z2357" s="12"/>
      <c r="AA2357" s="12"/>
    </row>
    <row r="2358" spans="26:27" x14ac:dyDescent="0.3">
      <c r="Z2358" s="12"/>
      <c r="AA2358" s="12"/>
    </row>
    <row r="2359" spans="26:27" x14ac:dyDescent="0.3">
      <c r="Z2359" s="12"/>
      <c r="AA2359" s="12"/>
    </row>
    <row r="2360" spans="26:27" x14ac:dyDescent="0.3">
      <c r="Z2360" s="12"/>
      <c r="AA2360" s="12"/>
    </row>
    <row r="2361" spans="26:27" x14ac:dyDescent="0.3">
      <c r="Z2361" s="12"/>
      <c r="AA2361" s="12"/>
    </row>
    <row r="2362" spans="26:27" x14ac:dyDescent="0.3">
      <c r="Z2362" s="12"/>
      <c r="AA2362" s="12"/>
    </row>
    <row r="2363" spans="26:27" x14ac:dyDescent="0.3">
      <c r="Z2363" s="12"/>
      <c r="AA2363" s="12"/>
    </row>
    <row r="2364" spans="26:27" x14ac:dyDescent="0.3">
      <c r="Z2364" s="12"/>
      <c r="AA2364" s="12"/>
    </row>
    <row r="2365" spans="26:27" x14ac:dyDescent="0.3">
      <c r="Z2365" s="12"/>
      <c r="AA2365" s="12"/>
    </row>
    <row r="2366" spans="26:27" x14ac:dyDescent="0.3">
      <c r="Z2366" s="12"/>
      <c r="AA2366" s="12"/>
    </row>
    <row r="2367" spans="26:27" x14ac:dyDescent="0.3">
      <c r="Z2367" s="12"/>
      <c r="AA2367" s="12"/>
    </row>
    <row r="2368" spans="26:27" x14ac:dyDescent="0.3">
      <c r="Z2368" s="12"/>
      <c r="AA2368" s="12"/>
    </row>
    <row r="2369" spans="26:27" x14ac:dyDescent="0.3">
      <c r="Z2369" s="12"/>
      <c r="AA2369" s="12"/>
    </row>
    <row r="2370" spans="26:27" x14ac:dyDescent="0.3">
      <c r="Z2370" s="12"/>
      <c r="AA2370" s="12"/>
    </row>
    <row r="2371" spans="26:27" x14ac:dyDescent="0.3">
      <c r="Z2371" s="12"/>
      <c r="AA2371" s="12"/>
    </row>
    <row r="2372" spans="26:27" x14ac:dyDescent="0.3">
      <c r="Z2372" s="12"/>
      <c r="AA2372" s="12"/>
    </row>
    <row r="2373" spans="26:27" x14ac:dyDescent="0.3">
      <c r="Z2373" s="12"/>
      <c r="AA2373" s="12"/>
    </row>
    <row r="2374" spans="26:27" x14ac:dyDescent="0.3">
      <c r="Z2374" s="12"/>
      <c r="AA2374" s="12"/>
    </row>
    <row r="2375" spans="26:27" x14ac:dyDescent="0.3">
      <c r="Z2375" s="12"/>
      <c r="AA2375" s="12"/>
    </row>
    <row r="2376" spans="26:27" x14ac:dyDescent="0.3">
      <c r="Z2376" s="12"/>
      <c r="AA2376" s="12"/>
    </row>
    <row r="2377" spans="26:27" x14ac:dyDescent="0.3">
      <c r="Z2377" s="12"/>
      <c r="AA2377" s="12"/>
    </row>
    <row r="2378" spans="26:27" x14ac:dyDescent="0.3">
      <c r="Z2378" s="12"/>
      <c r="AA2378" s="12"/>
    </row>
    <row r="2379" spans="26:27" x14ac:dyDescent="0.3">
      <c r="Z2379" s="12"/>
      <c r="AA2379" s="12"/>
    </row>
    <row r="2380" spans="26:27" x14ac:dyDescent="0.3">
      <c r="Z2380" s="12"/>
      <c r="AA2380" s="12"/>
    </row>
    <row r="2381" spans="26:27" x14ac:dyDescent="0.3">
      <c r="Z2381" s="12"/>
      <c r="AA2381" s="12"/>
    </row>
    <row r="2382" spans="26:27" x14ac:dyDescent="0.3">
      <c r="Z2382" s="12"/>
      <c r="AA2382" s="12"/>
    </row>
    <row r="2383" spans="26:27" x14ac:dyDescent="0.3">
      <c r="Z2383" s="12"/>
      <c r="AA2383" s="12"/>
    </row>
    <row r="2384" spans="26:27" x14ac:dyDescent="0.3">
      <c r="Z2384" s="12"/>
      <c r="AA2384" s="12"/>
    </row>
    <row r="2385" spans="26:27" x14ac:dyDescent="0.3">
      <c r="Z2385" s="12"/>
      <c r="AA2385" s="12"/>
    </row>
    <row r="2386" spans="26:27" x14ac:dyDescent="0.3">
      <c r="Z2386" s="12"/>
      <c r="AA2386" s="12"/>
    </row>
    <row r="2387" spans="26:27" x14ac:dyDescent="0.3">
      <c r="Z2387" s="12"/>
      <c r="AA2387" s="12"/>
    </row>
    <row r="2388" spans="26:27" x14ac:dyDescent="0.3">
      <c r="Z2388" s="12"/>
      <c r="AA2388" s="12"/>
    </row>
    <row r="2389" spans="26:27" x14ac:dyDescent="0.3">
      <c r="Z2389" s="12"/>
      <c r="AA2389" s="12"/>
    </row>
    <row r="2390" spans="26:27" x14ac:dyDescent="0.3">
      <c r="Z2390" s="12"/>
      <c r="AA2390" s="12"/>
    </row>
    <row r="2391" spans="26:27" x14ac:dyDescent="0.3">
      <c r="Z2391" s="12"/>
      <c r="AA2391" s="12"/>
    </row>
    <row r="2392" spans="26:27" x14ac:dyDescent="0.3">
      <c r="Z2392" s="12"/>
      <c r="AA2392" s="12"/>
    </row>
    <row r="2393" spans="26:27" x14ac:dyDescent="0.3">
      <c r="Z2393" s="12"/>
      <c r="AA2393" s="12"/>
    </row>
    <row r="2394" spans="26:27" x14ac:dyDescent="0.3">
      <c r="Z2394" s="12"/>
      <c r="AA2394" s="12"/>
    </row>
    <row r="2395" spans="26:27" x14ac:dyDescent="0.3">
      <c r="Z2395" s="12"/>
      <c r="AA2395" s="12"/>
    </row>
    <row r="2396" spans="26:27" x14ac:dyDescent="0.3">
      <c r="Z2396" s="12"/>
      <c r="AA2396" s="12"/>
    </row>
    <row r="2397" spans="26:27" x14ac:dyDescent="0.3">
      <c r="Z2397" s="12"/>
      <c r="AA2397" s="12"/>
    </row>
    <row r="2398" spans="26:27" x14ac:dyDescent="0.3">
      <c r="Z2398" s="12"/>
      <c r="AA2398" s="12"/>
    </row>
    <row r="2399" spans="26:27" x14ac:dyDescent="0.3">
      <c r="Z2399" s="12"/>
      <c r="AA2399" s="12"/>
    </row>
    <row r="2400" spans="26:27" x14ac:dyDescent="0.3">
      <c r="Z2400" s="12"/>
      <c r="AA2400" s="12"/>
    </row>
    <row r="2401" spans="26:27" x14ac:dyDescent="0.3">
      <c r="Z2401" s="12"/>
      <c r="AA2401" s="12"/>
    </row>
    <row r="2402" spans="26:27" x14ac:dyDescent="0.3">
      <c r="Z2402" s="12"/>
      <c r="AA2402" s="12"/>
    </row>
    <row r="2403" spans="26:27" x14ac:dyDescent="0.3">
      <c r="Z2403" s="12"/>
      <c r="AA2403" s="12"/>
    </row>
    <row r="2404" spans="26:27" x14ac:dyDescent="0.3">
      <c r="Z2404" s="12"/>
      <c r="AA2404" s="12"/>
    </row>
    <row r="2405" spans="26:27" x14ac:dyDescent="0.3">
      <c r="Z2405" s="12"/>
      <c r="AA2405" s="12"/>
    </row>
    <row r="2406" spans="26:27" x14ac:dyDescent="0.3">
      <c r="Z2406" s="12"/>
      <c r="AA2406" s="12"/>
    </row>
    <row r="2407" spans="26:27" x14ac:dyDescent="0.3">
      <c r="Z2407" s="12"/>
      <c r="AA2407" s="12"/>
    </row>
    <row r="2408" spans="26:27" x14ac:dyDescent="0.3">
      <c r="Z2408" s="12"/>
      <c r="AA2408" s="12"/>
    </row>
    <row r="2409" spans="26:27" x14ac:dyDescent="0.3">
      <c r="Z2409" s="12"/>
      <c r="AA2409" s="12"/>
    </row>
    <row r="2410" spans="26:27" x14ac:dyDescent="0.3">
      <c r="Z2410" s="12"/>
      <c r="AA2410" s="12"/>
    </row>
    <row r="2411" spans="26:27" x14ac:dyDescent="0.3">
      <c r="Z2411" s="12"/>
      <c r="AA2411" s="12"/>
    </row>
    <row r="2412" spans="26:27" x14ac:dyDescent="0.3">
      <c r="Z2412" s="12"/>
      <c r="AA2412" s="12"/>
    </row>
    <row r="2413" spans="26:27" x14ac:dyDescent="0.3">
      <c r="Z2413" s="12"/>
      <c r="AA2413" s="12"/>
    </row>
    <row r="2414" spans="26:27" x14ac:dyDescent="0.3">
      <c r="Z2414" s="12"/>
      <c r="AA2414" s="12"/>
    </row>
    <row r="2415" spans="26:27" x14ac:dyDescent="0.3">
      <c r="Z2415" s="12"/>
      <c r="AA2415" s="12"/>
    </row>
    <row r="2416" spans="26:27" x14ac:dyDescent="0.3">
      <c r="Z2416" s="12"/>
      <c r="AA2416" s="12"/>
    </row>
    <row r="2417" spans="26:27" x14ac:dyDescent="0.3">
      <c r="Z2417" s="12"/>
      <c r="AA2417" s="12"/>
    </row>
    <row r="2418" spans="26:27" x14ac:dyDescent="0.3">
      <c r="Z2418" s="12"/>
      <c r="AA2418" s="12"/>
    </row>
    <row r="2419" spans="26:27" x14ac:dyDescent="0.3">
      <c r="Z2419" s="12"/>
      <c r="AA2419" s="12"/>
    </row>
    <row r="2420" spans="26:27" x14ac:dyDescent="0.3">
      <c r="Z2420" s="12"/>
      <c r="AA2420" s="12"/>
    </row>
    <row r="2421" spans="26:27" x14ac:dyDescent="0.3">
      <c r="Z2421" s="12"/>
      <c r="AA2421" s="12"/>
    </row>
    <row r="2422" spans="26:27" x14ac:dyDescent="0.3">
      <c r="Z2422" s="12"/>
      <c r="AA2422" s="12"/>
    </row>
    <row r="2423" spans="26:27" x14ac:dyDescent="0.3">
      <c r="Z2423" s="12"/>
      <c r="AA2423" s="12"/>
    </row>
    <row r="2424" spans="26:27" x14ac:dyDescent="0.3">
      <c r="Z2424" s="12"/>
      <c r="AA2424" s="12"/>
    </row>
    <row r="2425" spans="26:27" x14ac:dyDescent="0.3">
      <c r="Z2425" s="12"/>
      <c r="AA2425" s="12"/>
    </row>
    <row r="2426" spans="26:27" x14ac:dyDescent="0.3">
      <c r="Z2426" s="12"/>
      <c r="AA2426" s="12"/>
    </row>
    <row r="2427" spans="26:27" x14ac:dyDescent="0.3">
      <c r="Z2427" s="12"/>
      <c r="AA2427" s="12"/>
    </row>
    <row r="2428" spans="26:27" x14ac:dyDescent="0.3">
      <c r="Z2428" s="12"/>
      <c r="AA2428" s="12"/>
    </row>
    <row r="2429" spans="26:27" x14ac:dyDescent="0.3">
      <c r="Z2429" s="12"/>
      <c r="AA2429" s="12"/>
    </row>
    <row r="2430" spans="26:27" x14ac:dyDescent="0.3">
      <c r="Z2430" s="12"/>
      <c r="AA2430" s="12"/>
    </row>
    <row r="2431" spans="26:27" x14ac:dyDescent="0.3">
      <c r="Z2431" s="12"/>
      <c r="AA2431" s="12"/>
    </row>
    <row r="2432" spans="26:27" x14ac:dyDescent="0.3">
      <c r="Z2432" s="12"/>
      <c r="AA2432" s="12"/>
    </row>
    <row r="2433" spans="26:27" x14ac:dyDescent="0.3">
      <c r="Z2433" s="12"/>
      <c r="AA2433" s="12"/>
    </row>
    <row r="2434" spans="26:27" x14ac:dyDescent="0.3">
      <c r="Z2434" s="12"/>
      <c r="AA2434" s="12"/>
    </row>
    <row r="2435" spans="26:27" x14ac:dyDescent="0.3">
      <c r="Z2435" s="12"/>
      <c r="AA2435" s="12"/>
    </row>
    <row r="2436" spans="26:27" x14ac:dyDescent="0.3">
      <c r="Z2436" s="12"/>
      <c r="AA2436" s="12"/>
    </row>
    <row r="2437" spans="26:27" x14ac:dyDescent="0.3">
      <c r="Z2437" s="12"/>
      <c r="AA2437" s="12"/>
    </row>
    <row r="2438" spans="26:27" x14ac:dyDescent="0.3">
      <c r="Z2438" s="12"/>
      <c r="AA2438" s="12"/>
    </row>
    <row r="2439" spans="26:27" x14ac:dyDescent="0.3">
      <c r="Z2439" s="12"/>
      <c r="AA2439" s="12"/>
    </row>
    <row r="2440" spans="26:27" x14ac:dyDescent="0.3">
      <c r="Z2440" s="12"/>
      <c r="AA2440" s="12"/>
    </row>
    <row r="2441" spans="26:27" x14ac:dyDescent="0.3">
      <c r="Z2441" s="12"/>
      <c r="AA2441" s="12"/>
    </row>
    <row r="2442" spans="26:27" x14ac:dyDescent="0.3">
      <c r="Z2442" s="12"/>
      <c r="AA2442" s="12"/>
    </row>
    <row r="2443" spans="26:27" x14ac:dyDescent="0.3">
      <c r="Z2443" s="12"/>
      <c r="AA2443" s="12"/>
    </row>
    <row r="2444" spans="26:27" x14ac:dyDescent="0.3">
      <c r="Z2444" s="12"/>
      <c r="AA2444" s="12"/>
    </row>
    <row r="2445" spans="26:27" x14ac:dyDescent="0.3">
      <c r="Z2445" s="12"/>
      <c r="AA2445" s="12"/>
    </row>
    <row r="2446" spans="26:27" x14ac:dyDescent="0.3">
      <c r="Z2446" s="12"/>
      <c r="AA2446" s="12"/>
    </row>
    <row r="2447" spans="26:27" x14ac:dyDescent="0.3">
      <c r="Z2447" s="12"/>
      <c r="AA2447" s="12"/>
    </row>
    <row r="2448" spans="26:27" x14ac:dyDescent="0.3">
      <c r="Z2448" s="12"/>
      <c r="AA2448" s="12"/>
    </row>
    <row r="2449" spans="26:27" x14ac:dyDescent="0.3">
      <c r="Z2449" s="12"/>
      <c r="AA2449" s="12"/>
    </row>
    <row r="2450" spans="26:27" x14ac:dyDescent="0.3">
      <c r="Z2450" s="12"/>
      <c r="AA2450" s="12"/>
    </row>
    <row r="2451" spans="26:27" x14ac:dyDescent="0.3">
      <c r="Z2451" s="12"/>
      <c r="AA2451" s="12"/>
    </row>
    <row r="2452" spans="26:27" x14ac:dyDescent="0.3">
      <c r="Z2452" s="12"/>
      <c r="AA2452" s="12"/>
    </row>
    <row r="2453" spans="26:27" x14ac:dyDescent="0.3">
      <c r="Z2453" s="12"/>
      <c r="AA2453" s="12"/>
    </row>
    <row r="2454" spans="26:27" x14ac:dyDescent="0.3">
      <c r="Z2454" s="12"/>
      <c r="AA2454" s="12"/>
    </row>
    <row r="2455" spans="26:27" x14ac:dyDescent="0.3">
      <c r="Z2455" s="12"/>
      <c r="AA2455" s="12"/>
    </row>
    <row r="2456" spans="26:27" x14ac:dyDescent="0.3">
      <c r="Z2456" s="12"/>
      <c r="AA2456" s="12"/>
    </row>
    <row r="2457" spans="26:27" x14ac:dyDescent="0.3">
      <c r="Z2457" s="12"/>
      <c r="AA2457" s="12"/>
    </row>
    <row r="2458" spans="26:27" x14ac:dyDescent="0.3">
      <c r="Z2458" s="12"/>
      <c r="AA2458" s="12"/>
    </row>
    <row r="2459" spans="26:27" x14ac:dyDescent="0.3">
      <c r="Z2459" s="12"/>
      <c r="AA2459" s="12"/>
    </row>
    <row r="2460" spans="26:27" x14ac:dyDescent="0.3">
      <c r="Z2460" s="12"/>
      <c r="AA2460" s="12"/>
    </row>
    <row r="2461" spans="26:27" x14ac:dyDescent="0.3">
      <c r="Z2461" s="12"/>
      <c r="AA2461" s="12"/>
    </row>
    <row r="2462" spans="26:27" x14ac:dyDescent="0.3">
      <c r="Z2462" s="12"/>
      <c r="AA2462" s="12"/>
    </row>
    <row r="2463" spans="26:27" x14ac:dyDescent="0.3">
      <c r="Z2463" s="12"/>
      <c r="AA2463" s="12"/>
    </row>
    <row r="2464" spans="26:27" x14ac:dyDescent="0.3">
      <c r="Z2464" s="12"/>
      <c r="AA2464" s="12"/>
    </row>
    <row r="2465" spans="26:27" x14ac:dyDescent="0.3">
      <c r="Z2465" s="12"/>
      <c r="AA2465" s="12"/>
    </row>
    <row r="2466" spans="26:27" x14ac:dyDescent="0.3">
      <c r="Z2466" s="12"/>
      <c r="AA2466" s="12"/>
    </row>
    <row r="2467" spans="26:27" x14ac:dyDescent="0.3">
      <c r="Z2467" s="12"/>
      <c r="AA2467" s="12"/>
    </row>
    <row r="2468" spans="26:27" x14ac:dyDescent="0.3">
      <c r="Z2468" s="12"/>
      <c r="AA2468" s="12"/>
    </row>
    <row r="2469" spans="26:27" x14ac:dyDescent="0.3">
      <c r="Z2469" s="12"/>
      <c r="AA2469" s="12"/>
    </row>
    <row r="2470" spans="26:27" x14ac:dyDescent="0.3">
      <c r="Z2470" s="12"/>
      <c r="AA2470" s="12"/>
    </row>
    <row r="2471" spans="26:27" x14ac:dyDescent="0.3">
      <c r="Z2471" s="12"/>
      <c r="AA2471" s="12"/>
    </row>
    <row r="2472" spans="26:27" x14ac:dyDescent="0.3">
      <c r="Z2472" s="12"/>
      <c r="AA2472" s="12"/>
    </row>
    <row r="2473" spans="26:27" x14ac:dyDescent="0.3">
      <c r="Z2473" s="12"/>
      <c r="AA2473" s="12"/>
    </row>
    <row r="2474" spans="26:27" x14ac:dyDescent="0.3">
      <c r="Z2474" s="12"/>
      <c r="AA2474" s="12"/>
    </row>
    <row r="2475" spans="26:27" x14ac:dyDescent="0.3">
      <c r="Z2475" s="12"/>
      <c r="AA2475" s="12"/>
    </row>
    <row r="2476" spans="26:27" x14ac:dyDescent="0.3">
      <c r="Z2476" s="12"/>
      <c r="AA2476" s="12"/>
    </row>
    <row r="2477" spans="26:27" x14ac:dyDescent="0.3">
      <c r="Z2477" s="12"/>
      <c r="AA2477" s="12"/>
    </row>
    <row r="2478" spans="26:27" x14ac:dyDescent="0.3">
      <c r="Z2478" s="12"/>
      <c r="AA2478" s="12"/>
    </row>
    <row r="2479" spans="26:27" x14ac:dyDescent="0.3">
      <c r="Z2479" s="12"/>
      <c r="AA2479" s="12"/>
    </row>
    <row r="2480" spans="26:27" x14ac:dyDescent="0.3">
      <c r="Z2480" s="12"/>
      <c r="AA2480" s="12"/>
    </row>
    <row r="2481" spans="26:27" x14ac:dyDescent="0.3">
      <c r="Z2481" s="12"/>
      <c r="AA2481" s="12"/>
    </row>
    <row r="2482" spans="26:27" x14ac:dyDescent="0.3">
      <c r="Z2482" s="12"/>
      <c r="AA2482" s="12"/>
    </row>
    <row r="2483" spans="26:27" x14ac:dyDescent="0.3">
      <c r="Z2483" s="12"/>
      <c r="AA2483" s="12"/>
    </row>
    <row r="2484" spans="26:27" x14ac:dyDescent="0.3">
      <c r="Z2484" s="12"/>
      <c r="AA2484" s="12"/>
    </row>
    <row r="2485" spans="26:27" x14ac:dyDescent="0.3">
      <c r="Z2485" s="12"/>
      <c r="AA2485" s="12"/>
    </row>
    <row r="2486" spans="26:27" x14ac:dyDescent="0.3">
      <c r="Z2486" s="12"/>
      <c r="AA2486" s="12"/>
    </row>
    <row r="2487" spans="26:27" x14ac:dyDescent="0.3">
      <c r="Z2487" s="12"/>
      <c r="AA2487" s="12"/>
    </row>
    <row r="2488" spans="26:27" x14ac:dyDescent="0.3">
      <c r="Z2488" s="12"/>
      <c r="AA2488" s="12"/>
    </row>
    <row r="2489" spans="26:27" x14ac:dyDescent="0.3">
      <c r="Z2489" s="12"/>
      <c r="AA2489" s="12"/>
    </row>
    <row r="2490" spans="26:27" x14ac:dyDescent="0.3">
      <c r="Z2490" s="12"/>
      <c r="AA2490" s="12"/>
    </row>
    <row r="2491" spans="26:27" x14ac:dyDescent="0.3">
      <c r="Z2491" s="12"/>
      <c r="AA2491" s="12"/>
    </row>
    <row r="2492" spans="26:27" x14ac:dyDescent="0.3">
      <c r="Z2492" s="12"/>
      <c r="AA2492" s="12"/>
    </row>
    <row r="2493" spans="26:27" x14ac:dyDescent="0.3">
      <c r="Z2493" s="12"/>
      <c r="AA2493" s="12"/>
    </row>
    <row r="2494" spans="26:27" x14ac:dyDescent="0.3">
      <c r="Z2494" s="12"/>
      <c r="AA2494" s="12"/>
    </row>
    <row r="2495" spans="26:27" x14ac:dyDescent="0.3">
      <c r="Z2495" s="12"/>
      <c r="AA2495" s="12"/>
    </row>
    <row r="2496" spans="26:27" x14ac:dyDescent="0.3">
      <c r="Z2496" s="12"/>
      <c r="AA2496" s="12"/>
    </row>
    <row r="2497" spans="26:27" x14ac:dyDescent="0.3">
      <c r="Z2497" s="12"/>
      <c r="AA2497" s="12"/>
    </row>
    <row r="2498" spans="26:27" x14ac:dyDescent="0.3">
      <c r="Z2498" s="12"/>
      <c r="AA2498" s="12"/>
    </row>
    <row r="2499" spans="26:27" x14ac:dyDescent="0.3">
      <c r="Z2499" s="12"/>
      <c r="AA2499" s="12"/>
    </row>
    <row r="2500" spans="26:27" x14ac:dyDescent="0.3">
      <c r="Z2500" s="12"/>
      <c r="AA2500" s="12"/>
    </row>
    <row r="2501" spans="26:27" x14ac:dyDescent="0.3">
      <c r="Z2501" s="12"/>
      <c r="AA2501" s="12"/>
    </row>
    <row r="2502" spans="26:27" x14ac:dyDescent="0.3">
      <c r="Z2502" s="12"/>
      <c r="AA2502" s="12"/>
    </row>
    <row r="2503" spans="26:27" x14ac:dyDescent="0.3">
      <c r="Z2503" s="12"/>
      <c r="AA2503" s="12"/>
    </row>
    <row r="2504" spans="26:27" x14ac:dyDescent="0.3">
      <c r="Z2504" s="12"/>
      <c r="AA2504" s="12"/>
    </row>
    <row r="2505" spans="26:27" x14ac:dyDescent="0.3">
      <c r="Z2505" s="12"/>
      <c r="AA2505" s="12"/>
    </row>
    <row r="2506" spans="26:27" x14ac:dyDescent="0.3">
      <c r="Z2506" s="12"/>
      <c r="AA2506" s="12"/>
    </row>
    <row r="2507" spans="26:27" x14ac:dyDescent="0.3">
      <c r="Z2507" s="12"/>
      <c r="AA2507" s="12"/>
    </row>
    <row r="2508" spans="26:27" x14ac:dyDescent="0.3">
      <c r="Z2508" s="12"/>
      <c r="AA2508" s="12"/>
    </row>
    <row r="2509" spans="26:27" x14ac:dyDescent="0.3">
      <c r="Z2509" s="12"/>
      <c r="AA2509" s="12"/>
    </row>
    <row r="2510" spans="26:27" x14ac:dyDescent="0.3">
      <c r="Z2510" s="12"/>
      <c r="AA2510" s="12"/>
    </row>
    <row r="2511" spans="26:27" x14ac:dyDescent="0.3">
      <c r="Z2511" s="12"/>
      <c r="AA2511" s="12"/>
    </row>
    <row r="2512" spans="26:27" x14ac:dyDescent="0.3">
      <c r="Z2512" s="12"/>
      <c r="AA2512" s="12"/>
    </row>
    <row r="2513" spans="26:27" x14ac:dyDescent="0.3">
      <c r="Z2513" s="12"/>
      <c r="AA2513" s="12"/>
    </row>
    <row r="2514" spans="26:27" x14ac:dyDescent="0.3">
      <c r="Z2514" s="12"/>
      <c r="AA2514" s="12"/>
    </row>
    <row r="2515" spans="26:27" x14ac:dyDescent="0.3">
      <c r="Z2515" s="12"/>
      <c r="AA2515" s="12"/>
    </row>
    <row r="2516" spans="26:27" x14ac:dyDescent="0.3">
      <c r="Z2516" s="12"/>
      <c r="AA2516" s="12"/>
    </row>
    <row r="2517" spans="26:27" x14ac:dyDescent="0.3">
      <c r="Z2517" s="12"/>
      <c r="AA2517" s="12"/>
    </row>
    <row r="2518" spans="26:27" x14ac:dyDescent="0.3">
      <c r="Z2518" s="12"/>
      <c r="AA2518" s="12"/>
    </row>
    <row r="2519" spans="26:27" x14ac:dyDescent="0.3">
      <c r="Z2519" s="12"/>
      <c r="AA2519" s="12"/>
    </row>
    <row r="2520" spans="26:27" x14ac:dyDescent="0.3">
      <c r="Z2520" s="12"/>
      <c r="AA2520" s="12"/>
    </row>
    <row r="2521" spans="26:27" x14ac:dyDescent="0.3">
      <c r="Z2521" s="12"/>
      <c r="AA2521" s="12"/>
    </row>
    <row r="2522" spans="26:27" x14ac:dyDescent="0.3">
      <c r="Z2522" s="12"/>
      <c r="AA2522" s="12"/>
    </row>
    <row r="2523" spans="26:27" x14ac:dyDescent="0.3">
      <c r="Z2523" s="12"/>
      <c r="AA2523" s="12"/>
    </row>
    <row r="2524" spans="26:27" x14ac:dyDescent="0.3">
      <c r="Z2524" s="12"/>
      <c r="AA2524" s="12"/>
    </row>
    <row r="2525" spans="26:27" x14ac:dyDescent="0.3">
      <c r="Z2525" s="12"/>
      <c r="AA2525" s="12"/>
    </row>
    <row r="2526" spans="26:27" x14ac:dyDescent="0.3">
      <c r="Z2526" s="12"/>
      <c r="AA2526" s="12"/>
    </row>
    <row r="2527" spans="26:27" x14ac:dyDescent="0.3">
      <c r="Z2527" s="12"/>
      <c r="AA2527" s="12"/>
    </row>
    <row r="2528" spans="26:27" x14ac:dyDescent="0.3">
      <c r="Z2528" s="12"/>
      <c r="AA2528" s="12"/>
    </row>
    <row r="2529" spans="26:27" x14ac:dyDescent="0.3">
      <c r="Z2529" s="12"/>
      <c r="AA2529" s="12"/>
    </row>
    <row r="2530" spans="26:27" x14ac:dyDescent="0.3">
      <c r="Z2530" s="12"/>
      <c r="AA2530" s="12"/>
    </row>
    <row r="2531" spans="26:27" x14ac:dyDescent="0.3">
      <c r="Z2531" s="12"/>
      <c r="AA2531" s="12"/>
    </row>
    <row r="2532" spans="26:27" x14ac:dyDescent="0.3">
      <c r="Z2532" s="12"/>
      <c r="AA2532" s="12"/>
    </row>
    <row r="2533" spans="26:27" x14ac:dyDescent="0.3">
      <c r="Z2533" s="12"/>
      <c r="AA2533" s="12"/>
    </row>
    <row r="2534" spans="26:27" x14ac:dyDescent="0.3">
      <c r="Z2534" s="12"/>
      <c r="AA2534" s="12"/>
    </row>
    <row r="2535" spans="26:27" x14ac:dyDescent="0.3">
      <c r="Z2535" s="12"/>
      <c r="AA2535" s="12"/>
    </row>
    <row r="2536" spans="26:27" x14ac:dyDescent="0.3">
      <c r="Z2536" s="12"/>
      <c r="AA2536" s="12"/>
    </row>
    <row r="2537" spans="26:27" x14ac:dyDescent="0.3">
      <c r="Z2537" s="12"/>
      <c r="AA2537" s="12"/>
    </row>
    <row r="2538" spans="26:27" x14ac:dyDescent="0.3">
      <c r="Z2538" s="12"/>
      <c r="AA2538" s="12"/>
    </row>
    <row r="2539" spans="26:27" x14ac:dyDescent="0.3">
      <c r="Z2539" s="12"/>
      <c r="AA2539" s="12"/>
    </row>
    <row r="2540" spans="26:27" x14ac:dyDescent="0.3">
      <c r="Z2540" s="12"/>
      <c r="AA2540" s="12"/>
    </row>
    <row r="2541" spans="26:27" x14ac:dyDescent="0.3">
      <c r="Z2541" s="12"/>
      <c r="AA2541" s="12"/>
    </row>
    <row r="2542" spans="26:27" x14ac:dyDescent="0.3">
      <c r="Z2542" s="12"/>
      <c r="AA2542" s="12"/>
    </row>
    <row r="2543" spans="26:27" x14ac:dyDescent="0.3">
      <c r="Z2543" s="12"/>
      <c r="AA2543" s="12"/>
    </row>
    <row r="2544" spans="26:27" x14ac:dyDescent="0.3">
      <c r="Z2544" s="12"/>
      <c r="AA2544" s="12"/>
    </row>
    <row r="2545" spans="26:27" x14ac:dyDescent="0.3">
      <c r="Z2545" s="12"/>
      <c r="AA2545" s="12"/>
    </row>
    <row r="2546" spans="26:27" x14ac:dyDescent="0.3">
      <c r="Z2546" s="12"/>
      <c r="AA2546" s="12"/>
    </row>
    <row r="2547" spans="26:27" x14ac:dyDescent="0.3">
      <c r="Z2547" s="12"/>
      <c r="AA2547" s="12"/>
    </row>
    <row r="2548" spans="26:27" x14ac:dyDescent="0.3">
      <c r="Z2548" s="12"/>
      <c r="AA2548" s="12"/>
    </row>
    <row r="2549" spans="26:27" x14ac:dyDescent="0.3">
      <c r="Z2549" s="12"/>
      <c r="AA2549" s="12"/>
    </row>
    <row r="2550" spans="26:27" x14ac:dyDescent="0.3">
      <c r="Z2550" s="12"/>
      <c r="AA2550" s="12"/>
    </row>
    <row r="2551" spans="26:27" x14ac:dyDescent="0.3">
      <c r="Z2551" s="12"/>
      <c r="AA2551" s="12"/>
    </row>
    <row r="2552" spans="26:27" x14ac:dyDescent="0.3">
      <c r="Z2552" s="12"/>
      <c r="AA2552" s="12"/>
    </row>
    <row r="2553" spans="26:27" x14ac:dyDescent="0.3">
      <c r="Z2553" s="12"/>
      <c r="AA2553" s="12"/>
    </row>
    <row r="2554" spans="26:27" x14ac:dyDescent="0.3">
      <c r="Z2554" s="12"/>
      <c r="AA2554" s="12"/>
    </row>
    <row r="2555" spans="26:27" x14ac:dyDescent="0.3">
      <c r="Z2555" s="12"/>
      <c r="AA2555" s="12"/>
    </row>
    <row r="2556" spans="26:27" x14ac:dyDescent="0.3">
      <c r="Z2556" s="12"/>
      <c r="AA2556" s="12"/>
    </row>
    <row r="2557" spans="26:27" x14ac:dyDescent="0.3">
      <c r="Z2557" s="12"/>
      <c r="AA2557" s="12"/>
    </row>
    <row r="2558" spans="26:27" x14ac:dyDescent="0.3">
      <c r="Z2558" s="12"/>
      <c r="AA2558" s="12"/>
    </row>
    <row r="2559" spans="26:27" x14ac:dyDescent="0.3">
      <c r="Z2559" s="12"/>
      <c r="AA2559" s="12"/>
    </row>
    <row r="2560" spans="26:27" x14ac:dyDescent="0.3">
      <c r="Z2560" s="12"/>
      <c r="AA2560" s="12"/>
    </row>
    <row r="2561" spans="26:27" x14ac:dyDescent="0.3">
      <c r="Z2561" s="12"/>
      <c r="AA2561" s="12"/>
    </row>
    <row r="2562" spans="26:27" x14ac:dyDescent="0.3">
      <c r="Z2562" s="12"/>
      <c r="AA2562" s="12"/>
    </row>
    <row r="2563" spans="26:27" x14ac:dyDescent="0.3">
      <c r="Z2563" s="12"/>
      <c r="AA2563" s="12"/>
    </row>
    <row r="2564" spans="26:27" x14ac:dyDescent="0.3">
      <c r="Z2564" s="12"/>
      <c r="AA2564" s="12"/>
    </row>
    <row r="2565" spans="26:27" x14ac:dyDescent="0.3">
      <c r="Z2565" s="12"/>
      <c r="AA2565" s="12"/>
    </row>
    <row r="2566" spans="26:27" x14ac:dyDescent="0.3">
      <c r="Z2566" s="12"/>
      <c r="AA2566" s="12"/>
    </row>
    <row r="2567" spans="26:27" x14ac:dyDescent="0.3">
      <c r="Z2567" s="12"/>
      <c r="AA2567" s="12"/>
    </row>
    <row r="2568" spans="26:27" x14ac:dyDescent="0.3">
      <c r="Z2568" s="12"/>
      <c r="AA2568" s="12"/>
    </row>
    <row r="2569" spans="26:27" x14ac:dyDescent="0.3">
      <c r="Z2569" s="12"/>
      <c r="AA2569" s="12"/>
    </row>
    <row r="2570" spans="26:27" x14ac:dyDescent="0.3">
      <c r="Z2570" s="12"/>
      <c r="AA2570" s="12"/>
    </row>
    <row r="2571" spans="26:27" x14ac:dyDescent="0.3">
      <c r="Z2571" s="12"/>
      <c r="AA2571" s="12"/>
    </row>
    <row r="2572" spans="26:27" x14ac:dyDescent="0.3">
      <c r="Z2572" s="12"/>
      <c r="AA2572" s="12"/>
    </row>
    <row r="2573" spans="26:27" x14ac:dyDescent="0.3">
      <c r="Z2573" s="12"/>
      <c r="AA2573" s="12"/>
    </row>
    <row r="2574" spans="26:27" x14ac:dyDescent="0.3">
      <c r="Z2574" s="12"/>
      <c r="AA2574" s="12"/>
    </row>
    <row r="2575" spans="26:27" x14ac:dyDescent="0.3">
      <c r="Z2575" s="12"/>
      <c r="AA2575" s="12"/>
    </row>
    <row r="2576" spans="26:27" x14ac:dyDescent="0.3">
      <c r="Z2576" s="12"/>
      <c r="AA2576" s="12"/>
    </row>
    <row r="2577" spans="26:27" x14ac:dyDescent="0.3">
      <c r="Z2577" s="12"/>
      <c r="AA2577" s="12"/>
    </row>
    <row r="2578" spans="26:27" x14ac:dyDescent="0.3">
      <c r="Z2578" s="12"/>
      <c r="AA2578" s="12"/>
    </row>
    <row r="2579" spans="26:27" x14ac:dyDescent="0.3">
      <c r="Z2579" s="12"/>
      <c r="AA2579" s="12"/>
    </row>
    <row r="2580" spans="26:27" x14ac:dyDescent="0.3">
      <c r="Z2580" s="12"/>
      <c r="AA2580" s="12"/>
    </row>
    <row r="2581" spans="26:27" x14ac:dyDescent="0.3">
      <c r="Z2581" s="12"/>
      <c r="AA2581" s="12"/>
    </row>
    <row r="2582" spans="26:27" x14ac:dyDescent="0.3">
      <c r="Z2582" s="12"/>
      <c r="AA2582" s="12"/>
    </row>
    <row r="2583" spans="26:27" x14ac:dyDescent="0.3">
      <c r="Z2583" s="12"/>
      <c r="AA2583" s="12"/>
    </row>
    <row r="2584" spans="26:27" x14ac:dyDescent="0.3">
      <c r="Z2584" s="12"/>
      <c r="AA2584" s="12"/>
    </row>
    <row r="2585" spans="26:27" x14ac:dyDescent="0.3">
      <c r="Z2585" s="12"/>
      <c r="AA2585" s="12"/>
    </row>
    <row r="2586" spans="26:27" x14ac:dyDescent="0.3">
      <c r="Z2586" s="12"/>
      <c r="AA2586" s="12"/>
    </row>
    <row r="2587" spans="26:27" x14ac:dyDescent="0.3">
      <c r="Z2587" s="12"/>
      <c r="AA2587" s="12"/>
    </row>
    <row r="2588" spans="26:27" x14ac:dyDescent="0.3">
      <c r="Z2588" s="12"/>
      <c r="AA2588" s="12"/>
    </row>
    <row r="2589" spans="26:27" x14ac:dyDescent="0.3">
      <c r="Z2589" s="12"/>
      <c r="AA2589" s="12"/>
    </row>
    <row r="2590" spans="26:27" x14ac:dyDescent="0.3">
      <c r="Z2590" s="12"/>
      <c r="AA2590" s="12"/>
    </row>
    <row r="2591" spans="26:27" x14ac:dyDescent="0.3">
      <c r="Z2591" s="12"/>
      <c r="AA2591" s="12"/>
    </row>
    <row r="2592" spans="26:27" x14ac:dyDescent="0.3">
      <c r="Z2592" s="12"/>
      <c r="AA2592" s="12"/>
    </row>
    <row r="2593" spans="26:27" x14ac:dyDescent="0.3">
      <c r="Z2593" s="12"/>
      <c r="AA2593" s="12"/>
    </row>
    <row r="2594" spans="26:27" x14ac:dyDescent="0.3">
      <c r="Z2594" s="12"/>
      <c r="AA2594" s="12"/>
    </row>
    <row r="2595" spans="26:27" x14ac:dyDescent="0.3">
      <c r="Z2595" s="12"/>
      <c r="AA2595" s="12"/>
    </row>
    <row r="2596" spans="26:27" x14ac:dyDescent="0.3">
      <c r="Z2596" s="12"/>
      <c r="AA2596" s="12"/>
    </row>
    <row r="2597" spans="26:27" x14ac:dyDescent="0.3">
      <c r="Z2597" s="12"/>
      <c r="AA2597" s="12"/>
    </row>
    <row r="2598" spans="26:27" x14ac:dyDescent="0.3">
      <c r="Z2598" s="12"/>
      <c r="AA2598" s="12"/>
    </row>
    <row r="2599" spans="26:27" x14ac:dyDescent="0.3">
      <c r="Z2599" s="12"/>
      <c r="AA2599" s="12"/>
    </row>
    <row r="2600" spans="26:27" x14ac:dyDescent="0.3">
      <c r="Z2600" s="12"/>
      <c r="AA2600" s="12"/>
    </row>
    <row r="2601" spans="26:27" x14ac:dyDescent="0.3">
      <c r="Z2601" s="12"/>
      <c r="AA2601" s="12"/>
    </row>
    <row r="2602" spans="26:27" x14ac:dyDescent="0.3">
      <c r="Z2602" s="12"/>
      <c r="AA2602" s="12"/>
    </row>
    <row r="2603" spans="26:27" x14ac:dyDescent="0.3">
      <c r="Z2603" s="12"/>
      <c r="AA2603" s="12"/>
    </row>
    <row r="2604" spans="26:27" x14ac:dyDescent="0.3">
      <c r="Z2604" s="12"/>
      <c r="AA2604" s="12"/>
    </row>
    <row r="2605" spans="26:27" x14ac:dyDescent="0.3">
      <c r="Z2605" s="12"/>
      <c r="AA2605" s="12"/>
    </row>
    <row r="2606" spans="26:27" x14ac:dyDescent="0.3">
      <c r="Z2606" s="12"/>
      <c r="AA2606" s="12"/>
    </row>
    <row r="2607" spans="26:27" x14ac:dyDescent="0.3">
      <c r="Z2607" s="12"/>
      <c r="AA2607" s="12"/>
    </row>
    <row r="2608" spans="26:27" x14ac:dyDescent="0.3">
      <c r="Z2608" s="12"/>
      <c r="AA2608" s="12"/>
    </row>
    <row r="2609" spans="26:27" x14ac:dyDescent="0.3">
      <c r="Z2609" s="12"/>
      <c r="AA2609" s="12"/>
    </row>
    <row r="2610" spans="26:27" x14ac:dyDescent="0.3">
      <c r="Z2610" s="12"/>
      <c r="AA2610" s="12"/>
    </row>
    <row r="2611" spans="26:27" x14ac:dyDescent="0.3">
      <c r="Z2611" s="12"/>
      <c r="AA2611" s="12"/>
    </row>
    <row r="2612" spans="26:27" x14ac:dyDescent="0.3">
      <c r="Z2612" s="12"/>
      <c r="AA2612" s="12"/>
    </row>
    <row r="2613" spans="26:27" x14ac:dyDescent="0.3">
      <c r="Z2613" s="12"/>
      <c r="AA2613" s="12"/>
    </row>
    <row r="2614" spans="26:27" x14ac:dyDescent="0.3">
      <c r="Z2614" s="12"/>
      <c r="AA2614" s="12"/>
    </row>
    <row r="2615" spans="26:27" x14ac:dyDescent="0.3">
      <c r="Z2615" s="12"/>
      <c r="AA2615" s="12"/>
    </row>
    <row r="2616" spans="26:27" x14ac:dyDescent="0.3">
      <c r="Z2616" s="12"/>
      <c r="AA2616" s="12"/>
    </row>
    <row r="2617" spans="26:27" x14ac:dyDescent="0.3">
      <c r="Z2617" s="12"/>
      <c r="AA2617" s="12"/>
    </row>
    <row r="2618" spans="26:27" x14ac:dyDescent="0.3">
      <c r="Z2618" s="12"/>
      <c r="AA2618" s="12"/>
    </row>
    <row r="2619" spans="26:27" x14ac:dyDescent="0.3">
      <c r="Z2619" s="12"/>
      <c r="AA2619" s="12"/>
    </row>
    <row r="2620" spans="26:27" x14ac:dyDescent="0.3">
      <c r="Z2620" s="12"/>
      <c r="AA2620" s="12"/>
    </row>
    <row r="2621" spans="26:27" x14ac:dyDescent="0.3">
      <c r="Z2621" s="12"/>
      <c r="AA2621" s="12"/>
    </row>
    <row r="2622" spans="26:27" x14ac:dyDescent="0.3">
      <c r="Z2622" s="12"/>
      <c r="AA2622" s="12"/>
    </row>
    <row r="2623" spans="26:27" x14ac:dyDescent="0.3">
      <c r="Z2623" s="12"/>
      <c r="AA2623" s="12"/>
    </row>
    <row r="2624" spans="26:27" x14ac:dyDescent="0.3">
      <c r="Z2624" s="12"/>
      <c r="AA2624" s="12"/>
    </row>
    <row r="2625" spans="26:27" x14ac:dyDescent="0.3">
      <c r="Z2625" s="12"/>
      <c r="AA2625" s="12"/>
    </row>
    <row r="2626" spans="26:27" x14ac:dyDescent="0.3">
      <c r="Z2626" s="12"/>
      <c r="AA2626" s="12"/>
    </row>
    <row r="2627" spans="26:27" x14ac:dyDescent="0.3">
      <c r="Z2627" s="12"/>
      <c r="AA2627" s="12"/>
    </row>
    <row r="2628" spans="26:27" x14ac:dyDescent="0.3">
      <c r="Z2628" s="12"/>
      <c r="AA2628" s="12"/>
    </row>
    <row r="2629" spans="26:27" x14ac:dyDescent="0.3">
      <c r="Z2629" s="12"/>
      <c r="AA2629" s="12"/>
    </row>
    <row r="2630" spans="26:27" x14ac:dyDescent="0.3">
      <c r="Z2630" s="12"/>
      <c r="AA2630" s="12"/>
    </row>
    <row r="2631" spans="26:27" x14ac:dyDescent="0.3">
      <c r="Z2631" s="12"/>
      <c r="AA2631" s="12"/>
    </row>
    <row r="2632" spans="26:27" x14ac:dyDescent="0.3">
      <c r="Z2632" s="12"/>
      <c r="AA2632" s="12"/>
    </row>
    <row r="2633" spans="26:27" x14ac:dyDescent="0.3">
      <c r="Z2633" s="12"/>
      <c r="AA2633" s="12"/>
    </row>
    <row r="2634" spans="26:27" x14ac:dyDescent="0.3">
      <c r="Z2634" s="12"/>
      <c r="AA2634" s="12"/>
    </row>
    <row r="2635" spans="26:27" x14ac:dyDescent="0.3">
      <c r="Z2635" s="12"/>
      <c r="AA2635" s="12"/>
    </row>
    <row r="2636" spans="26:27" x14ac:dyDescent="0.3">
      <c r="Z2636" s="12"/>
      <c r="AA2636" s="12"/>
    </row>
    <row r="2637" spans="26:27" x14ac:dyDescent="0.3">
      <c r="Z2637" s="12"/>
      <c r="AA2637" s="12"/>
    </row>
    <row r="2638" spans="26:27" x14ac:dyDescent="0.3">
      <c r="Z2638" s="12"/>
      <c r="AA2638" s="12"/>
    </row>
    <row r="2639" spans="26:27" x14ac:dyDescent="0.3">
      <c r="Z2639" s="12"/>
      <c r="AA2639" s="12"/>
    </row>
    <row r="2640" spans="26:27" x14ac:dyDescent="0.3">
      <c r="Z2640" s="12"/>
      <c r="AA2640" s="12"/>
    </row>
    <row r="2641" spans="26:27" x14ac:dyDescent="0.3">
      <c r="Z2641" s="12"/>
      <c r="AA2641" s="12"/>
    </row>
    <row r="2642" spans="26:27" x14ac:dyDescent="0.3">
      <c r="Z2642" s="12"/>
      <c r="AA2642" s="12"/>
    </row>
    <row r="2643" spans="26:27" x14ac:dyDescent="0.3">
      <c r="Z2643" s="12"/>
      <c r="AA2643" s="12"/>
    </row>
    <row r="2644" spans="26:27" x14ac:dyDescent="0.3">
      <c r="Z2644" s="12"/>
      <c r="AA2644" s="12"/>
    </row>
    <row r="2645" spans="26:27" x14ac:dyDescent="0.3">
      <c r="Z2645" s="12"/>
      <c r="AA2645" s="12"/>
    </row>
    <row r="2646" spans="26:27" x14ac:dyDescent="0.3">
      <c r="Z2646" s="12"/>
      <c r="AA2646" s="12"/>
    </row>
    <row r="2647" spans="26:27" x14ac:dyDescent="0.3">
      <c r="Z2647" s="12"/>
      <c r="AA2647" s="12"/>
    </row>
    <row r="2648" spans="26:27" x14ac:dyDescent="0.3">
      <c r="Z2648" s="12"/>
      <c r="AA2648" s="12"/>
    </row>
    <row r="2649" spans="26:27" x14ac:dyDescent="0.3">
      <c r="Z2649" s="12"/>
      <c r="AA2649" s="12"/>
    </row>
    <row r="2650" spans="26:27" x14ac:dyDescent="0.3">
      <c r="Z2650" s="12"/>
      <c r="AA2650" s="12"/>
    </row>
    <row r="2651" spans="26:27" x14ac:dyDescent="0.3">
      <c r="Z2651" s="12"/>
      <c r="AA2651" s="12"/>
    </row>
    <row r="2652" spans="26:27" x14ac:dyDescent="0.3">
      <c r="Z2652" s="12"/>
      <c r="AA2652" s="12"/>
    </row>
    <row r="2653" spans="26:27" x14ac:dyDescent="0.3">
      <c r="Z2653" s="12"/>
      <c r="AA2653" s="12"/>
    </row>
    <row r="2654" spans="26:27" x14ac:dyDescent="0.3">
      <c r="Z2654" s="12"/>
      <c r="AA2654" s="12"/>
    </row>
    <row r="2655" spans="26:27" x14ac:dyDescent="0.3">
      <c r="Z2655" s="12"/>
      <c r="AA2655" s="12"/>
    </row>
    <row r="2656" spans="26:27" x14ac:dyDescent="0.3">
      <c r="Z2656" s="12"/>
      <c r="AA2656" s="12"/>
    </row>
    <row r="2657" spans="26:27" x14ac:dyDescent="0.3">
      <c r="Z2657" s="12"/>
      <c r="AA2657" s="12"/>
    </row>
    <row r="2658" spans="26:27" x14ac:dyDescent="0.3">
      <c r="Z2658" s="12"/>
      <c r="AA2658" s="12"/>
    </row>
    <row r="2659" spans="26:27" x14ac:dyDescent="0.3">
      <c r="Z2659" s="12"/>
      <c r="AA2659" s="12"/>
    </row>
    <row r="2660" spans="26:27" x14ac:dyDescent="0.3">
      <c r="Z2660" s="12"/>
      <c r="AA2660" s="12"/>
    </row>
    <row r="2661" spans="26:27" x14ac:dyDescent="0.3">
      <c r="Z2661" s="12"/>
      <c r="AA2661" s="12"/>
    </row>
    <row r="2662" spans="26:27" x14ac:dyDescent="0.3">
      <c r="Z2662" s="12"/>
      <c r="AA2662" s="12"/>
    </row>
    <row r="2663" spans="26:27" x14ac:dyDescent="0.3">
      <c r="Z2663" s="12"/>
      <c r="AA2663" s="12"/>
    </row>
    <row r="2664" spans="26:27" x14ac:dyDescent="0.3">
      <c r="Z2664" s="12"/>
      <c r="AA2664" s="12"/>
    </row>
    <row r="2665" spans="26:27" x14ac:dyDescent="0.3">
      <c r="Z2665" s="12"/>
      <c r="AA2665" s="12"/>
    </row>
    <row r="2666" spans="26:27" x14ac:dyDescent="0.3">
      <c r="Z2666" s="12"/>
      <c r="AA2666" s="12"/>
    </row>
    <row r="2667" spans="26:27" x14ac:dyDescent="0.3">
      <c r="Z2667" s="12"/>
      <c r="AA2667" s="12"/>
    </row>
    <row r="2668" spans="26:27" x14ac:dyDescent="0.3">
      <c r="Z2668" s="12"/>
      <c r="AA2668" s="12"/>
    </row>
    <row r="2669" spans="26:27" x14ac:dyDescent="0.3">
      <c r="Z2669" s="12"/>
      <c r="AA2669" s="12"/>
    </row>
    <row r="2670" spans="26:27" x14ac:dyDescent="0.3">
      <c r="Z2670" s="12"/>
      <c r="AA2670" s="12"/>
    </row>
    <row r="2671" spans="26:27" x14ac:dyDescent="0.3">
      <c r="Z2671" s="12"/>
      <c r="AA2671" s="12"/>
    </row>
    <row r="2672" spans="26:27" x14ac:dyDescent="0.3">
      <c r="Z2672" s="12"/>
      <c r="AA2672" s="12"/>
    </row>
    <row r="2673" spans="26:27" x14ac:dyDescent="0.3">
      <c r="Z2673" s="12"/>
      <c r="AA2673" s="12"/>
    </row>
    <row r="2674" spans="26:27" x14ac:dyDescent="0.3">
      <c r="Z2674" s="12"/>
      <c r="AA2674" s="12"/>
    </row>
    <row r="2675" spans="26:27" x14ac:dyDescent="0.3">
      <c r="Z2675" s="12"/>
      <c r="AA2675" s="12"/>
    </row>
    <row r="2676" spans="26:27" x14ac:dyDescent="0.3">
      <c r="Z2676" s="12"/>
      <c r="AA2676" s="12"/>
    </row>
    <row r="2677" spans="26:27" x14ac:dyDescent="0.3">
      <c r="Z2677" s="12"/>
      <c r="AA2677" s="12"/>
    </row>
    <row r="2678" spans="26:27" x14ac:dyDescent="0.3">
      <c r="Z2678" s="12"/>
      <c r="AA2678" s="12"/>
    </row>
    <row r="2679" spans="26:27" x14ac:dyDescent="0.3">
      <c r="Z2679" s="12"/>
      <c r="AA2679" s="12"/>
    </row>
    <row r="2680" spans="26:27" x14ac:dyDescent="0.3">
      <c r="Z2680" s="12"/>
      <c r="AA2680" s="12"/>
    </row>
    <row r="2681" spans="26:27" x14ac:dyDescent="0.3">
      <c r="Z2681" s="12"/>
      <c r="AA2681" s="12"/>
    </row>
    <row r="2682" spans="26:27" x14ac:dyDescent="0.3">
      <c r="Z2682" s="12"/>
      <c r="AA2682" s="12"/>
    </row>
    <row r="2683" spans="26:27" x14ac:dyDescent="0.3">
      <c r="Z2683" s="12"/>
      <c r="AA2683" s="12"/>
    </row>
    <row r="2684" spans="26:27" x14ac:dyDescent="0.3">
      <c r="Z2684" s="12"/>
      <c r="AA2684" s="12"/>
    </row>
    <row r="2685" spans="26:27" x14ac:dyDescent="0.3">
      <c r="Z2685" s="12"/>
      <c r="AA2685" s="12"/>
    </row>
    <row r="2686" spans="26:27" x14ac:dyDescent="0.3">
      <c r="Z2686" s="12"/>
      <c r="AA2686" s="12"/>
    </row>
    <row r="2687" spans="26:27" x14ac:dyDescent="0.3">
      <c r="Z2687" s="12"/>
      <c r="AA2687" s="12"/>
    </row>
    <row r="2688" spans="26:27" x14ac:dyDescent="0.3">
      <c r="Z2688" s="12"/>
      <c r="AA2688" s="12"/>
    </row>
    <row r="2689" spans="26:27" x14ac:dyDescent="0.3">
      <c r="Z2689" s="12"/>
      <c r="AA2689" s="12"/>
    </row>
    <row r="2690" spans="26:27" x14ac:dyDescent="0.3">
      <c r="Z2690" s="12"/>
      <c r="AA2690" s="12"/>
    </row>
    <row r="2691" spans="26:27" x14ac:dyDescent="0.3">
      <c r="Z2691" s="12"/>
      <c r="AA2691" s="12"/>
    </row>
    <row r="2692" spans="26:27" x14ac:dyDescent="0.3">
      <c r="Z2692" s="12"/>
      <c r="AA2692" s="12"/>
    </row>
    <row r="2693" spans="26:27" x14ac:dyDescent="0.3">
      <c r="Z2693" s="12"/>
      <c r="AA2693" s="12"/>
    </row>
    <row r="2694" spans="26:27" x14ac:dyDescent="0.3">
      <c r="Z2694" s="12"/>
      <c r="AA2694" s="12"/>
    </row>
    <row r="2695" spans="26:27" x14ac:dyDescent="0.3">
      <c r="Z2695" s="12"/>
      <c r="AA2695" s="12"/>
    </row>
    <row r="2696" spans="26:27" x14ac:dyDescent="0.3">
      <c r="Z2696" s="12"/>
      <c r="AA2696" s="12"/>
    </row>
    <row r="2697" spans="26:27" x14ac:dyDescent="0.3">
      <c r="Z2697" s="12"/>
      <c r="AA2697" s="12"/>
    </row>
    <row r="2698" spans="26:27" x14ac:dyDescent="0.3">
      <c r="Z2698" s="12"/>
      <c r="AA2698" s="12"/>
    </row>
    <row r="2699" spans="26:27" x14ac:dyDescent="0.3">
      <c r="Z2699" s="12"/>
      <c r="AA2699" s="12"/>
    </row>
    <row r="2700" spans="26:27" x14ac:dyDescent="0.3">
      <c r="Z2700" s="12"/>
      <c r="AA2700" s="12"/>
    </row>
    <row r="2701" spans="26:27" x14ac:dyDescent="0.3">
      <c r="Z2701" s="12"/>
      <c r="AA2701" s="12"/>
    </row>
    <row r="2702" spans="26:27" x14ac:dyDescent="0.3">
      <c r="Z2702" s="12"/>
      <c r="AA2702" s="12"/>
    </row>
    <row r="2703" spans="26:27" x14ac:dyDescent="0.3">
      <c r="Z2703" s="12"/>
      <c r="AA2703" s="12"/>
    </row>
    <row r="2704" spans="26:27" x14ac:dyDescent="0.3">
      <c r="Z2704" s="12"/>
      <c r="AA2704" s="12"/>
    </row>
    <row r="2705" spans="26:27" x14ac:dyDescent="0.3">
      <c r="Z2705" s="12"/>
      <c r="AA2705" s="12"/>
    </row>
    <row r="2706" spans="26:27" x14ac:dyDescent="0.3">
      <c r="Z2706" s="12"/>
      <c r="AA2706" s="12"/>
    </row>
    <row r="2707" spans="26:27" x14ac:dyDescent="0.3">
      <c r="Z2707" s="12"/>
      <c r="AA2707" s="12"/>
    </row>
    <row r="2708" spans="26:27" x14ac:dyDescent="0.3">
      <c r="Z2708" s="12"/>
      <c r="AA2708" s="12"/>
    </row>
    <row r="2709" spans="26:27" x14ac:dyDescent="0.3">
      <c r="Z2709" s="12"/>
      <c r="AA2709" s="12"/>
    </row>
    <row r="2710" spans="26:27" x14ac:dyDescent="0.3">
      <c r="Z2710" s="12"/>
      <c r="AA2710" s="12"/>
    </row>
    <row r="2711" spans="26:27" x14ac:dyDescent="0.3">
      <c r="Z2711" s="12"/>
      <c r="AA2711" s="12"/>
    </row>
    <row r="2712" spans="26:27" x14ac:dyDescent="0.3">
      <c r="Z2712" s="12"/>
      <c r="AA2712" s="12"/>
    </row>
    <row r="2713" spans="26:27" x14ac:dyDescent="0.3">
      <c r="Z2713" s="12"/>
      <c r="AA2713" s="12"/>
    </row>
    <row r="2714" spans="26:27" x14ac:dyDescent="0.3">
      <c r="Z2714" s="12"/>
      <c r="AA2714" s="12"/>
    </row>
    <row r="2715" spans="26:27" x14ac:dyDescent="0.3">
      <c r="Z2715" s="12"/>
      <c r="AA2715" s="12"/>
    </row>
    <row r="2716" spans="26:27" x14ac:dyDescent="0.3">
      <c r="Z2716" s="12"/>
      <c r="AA2716" s="12"/>
    </row>
    <row r="2717" spans="26:27" x14ac:dyDescent="0.3">
      <c r="Z2717" s="12"/>
      <c r="AA2717" s="12"/>
    </row>
    <row r="2718" spans="26:27" x14ac:dyDescent="0.3">
      <c r="Z2718" s="12"/>
      <c r="AA2718" s="12"/>
    </row>
    <row r="2719" spans="26:27" x14ac:dyDescent="0.3">
      <c r="Z2719" s="12"/>
      <c r="AA2719" s="12"/>
    </row>
    <row r="2720" spans="26:27" x14ac:dyDescent="0.3">
      <c r="Z2720" s="12"/>
      <c r="AA2720" s="12"/>
    </row>
    <row r="2721" spans="26:27" x14ac:dyDescent="0.3">
      <c r="Z2721" s="12"/>
      <c r="AA2721" s="12"/>
    </row>
    <row r="2722" spans="26:27" x14ac:dyDescent="0.3">
      <c r="Z2722" s="12"/>
      <c r="AA2722" s="12"/>
    </row>
    <row r="2723" spans="26:27" x14ac:dyDescent="0.3">
      <c r="Z2723" s="12"/>
      <c r="AA2723" s="12"/>
    </row>
    <row r="2724" spans="26:27" x14ac:dyDescent="0.3">
      <c r="Z2724" s="12"/>
      <c r="AA2724" s="12"/>
    </row>
    <row r="2725" spans="26:27" x14ac:dyDescent="0.3">
      <c r="Z2725" s="12"/>
      <c r="AA2725" s="12"/>
    </row>
    <row r="2726" spans="26:27" x14ac:dyDescent="0.3">
      <c r="Z2726" s="12"/>
      <c r="AA2726" s="12"/>
    </row>
    <row r="2727" spans="26:27" x14ac:dyDescent="0.3">
      <c r="Z2727" s="12"/>
      <c r="AA2727" s="12"/>
    </row>
    <row r="2728" spans="26:27" x14ac:dyDescent="0.3">
      <c r="Z2728" s="12"/>
      <c r="AA2728" s="12"/>
    </row>
    <row r="2729" spans="26:27" x14ac:dyDescent="0.3">
      <c r="Z2729" s="12"/>
      <c r="AA2729" s="12"/>
    </row>
    <row r="2730" spans="26:27" x14ac:dyDescent="0.3">
      <c r="Z2730" s="12"/>
      <c r="AA2730" s="12"/>
    </row>
    <row r="2731" spans="26:27" x14ac:dyDescent="0.3">
      <c r="Z2731" s="12"/>
      <c r="AA2731" s="12"/>
    </row>
    <row r="2732" spans="26:27" x14ac:dyDescent="0.3">
      <c r="Z2732" s="12"/>
      <c r="AA2732" s="12"/>
    </row>
    <row r="2733" spans="26:27" x14ac:dyDescent="0.3">
      <c r="Z2733" s="12"/>
      <c r="AA2733" s="12"/>
    </row>
    <row r="2734" spans="26:27" x14ac:dyDescent="0.3">
      <c r="Z2734" s="12"/>
      <c r="AA2734" s="12"/>
    </row>
    <row r="2735" spans="26:27" x14ac:dyDescent="0.3">
      <c r="Z2735" s="12"/>
      <c r="AA2735" s="12"/>
    </row>
    <row r="2736" spans="26:27" x14ac:dyDescent="0.3">
      <c r="Z2736" s="12"/>
      <c r="AA2736" s="12"/>
    </row>
    <row r="2737" spans="26:27" x14ac:dyDescent="0.3">
      <c r="Z2737" s="12"/>
      <c r="AA2737" s="12"/>
    </row>
    <row r="2738" spans="26:27" x14ac:dyDescent="0.3">
      <c r="Z2738" s="12"/>
      <c r="AA2738" s="12"/>
    </row>
    <row r="2739" spans="26:27" x14ac:dyDescent="0.3">
      <c r="Z2739" s="12"/>
      <c r="AA2739" s="12"/>
    </row>
    <row r="2740" spans="26:27" x14ac:dyDescent="0.3">
      <c r="Z2740" s="12"/>
      <c r="AA2740" s="12"/>
    </row>
    <row r="2741" spans="26:27" x14ac:dyDescent="0.3">
      <c r="Z2741" s="12"/>
      <c r="AA2741" s="12"/>
    </row>
    <row r="2742" spans="26:27" x14ac:dyDescent="0.3">
      <c r="Z2742" s="12"/>
      <c r="AA2742" s="12"/>
    </row>
    <row r="2743" spans="26:27" x14ac:dyDescent="0.3">
      <c r="Z2743" s="12"/>
      <c r="AA2743" s="12"/>
    </row>
    <row r="2744" spans="26:27" x14ac:dyDescent="0.3">
      <c r="Z2744" s="12"/>
      <c r="AA2744" s="12"/>
    </row>
    <row r="2745" spans="26:27" x14ac:dyDescent="0.3">
      <c r="Z2745" s="12"/>
      <c r="AA2745" s="12"/>
    </row>
    <row r="2746" spans="26:27" x14ac:dyDescent="0.3">
      <c r="Z2746" s="12"/>
      <c r="AA2746" s="12"/>
    </row>
    <row r="2747" spans="26:27" x14ac:dyDescent="0.3">
      <c r="Z2747" s="12"/>
      <c r="AA2747" s="12"/>
    </row>
    <row r="2748" spans="26:27" x14ac:dyDescent="0.3">
      <c r="Z2748" s="12"/>
      <c r="AA2748" s="12"/>
    </row>
    <row r="2749" spans="26:27" x14ac:dyDescent="0.3">
      <c r="Z2749" s="12"/>
      <c r="AA2749" s="12"/>
    </row>
    <row r="2750" spans="26:27" x14ac:dyDescent="0.3">
      <c r="Z2750" s="12"/>
      <c r="AA2750" s="12"/>
    </row>
    <row r="2751" spans="26:27" x14ac:dyDescent="0.3">
      <c r="Z2751" s="12"/>
      <c r="AA2751" s="12"/>
    </row>
    <row r="2752" spans="26:27" x14ac:dyDescent="0.3">
      <c r="Z2752" s="12"/>
      <c r="AA2752" s="12"/>
    </row>
    <row r="2753" spans="26:27" x14ac:dyDescent="0.3">
      <c r="Z2753" s="12"/>
      <c r="AA2753" s="12"/>
    </row>
    <row r="2754" spans="26:27" x14ac:dyDescent="0.3">
      <c r="Z2754" s="12"/>
      <c r="AA2754" s="12"/>
    </row>
    <row r="2755" spans="26:27" x14ac:dyDescent="0.3">
      <c r="Z2755" s="12"/>
      <c r="AA2755" s="12"/>
    </row>
    <row r="2756" spans="26:27" x14ac:dyDescent="0.3">
      <c r="Z2756" s="12"/>
      <c r="AA2756" s="12"/>
    </row>
    <row r="2757" spans="26:27" x14ac:dyDescent="0.3">
      <c r="Z2757" s="12"/>
      <c r="AA2757" s="12"/>
    </row>
    <row r="2758" spans="26:27" x14ac:dyDescent="0.3">
      <c r="Z2758" s="12"/>
      <c r="AA2758" s="12"/>
    </row>
    <row r="2759" spans="26:27" x14ac:dyDescent="0.3">
      <c r="Z2759" s="12"/>
      <c r="AA2759" s="12"/>
    </row>
    <row r="2760" spans="26:27" x14ac:dyDescent="0.3">
      <c r="Z2760" s="12"/>
      <c r="AA2760" s="12"/>
    </row>
    <row r="2761" spans="26:27" x14ac:dyDescent="0.3">
      <c r="Z2761" s="12"/>
      <c r="AA2761" s="12"/>
    </row>
    <row r="2762" spans="26:27" x14ac:dyDescent="0.3">
      <c r="Z2762" s="12"/>
      <c r="AA2762" s="12"/>
    </row>
    <row r="2763" spans="26:27" x14ac:dyDescent="0.3">
      <c r="Z2763" s="12"/>
      <c r="AA2763" s="12"/>
    </row>
    <row r="2764" spans="26:27" x14ac:dyDescent="0.3">
      <c r="Z2764" s="12"/>
      <c r="AA2764" s="12"/>
    </row>
    <row r="2765" spans="26:27" x14ac:dyDescent="0.3">
      <c r="Z2765" s="12"/>
      <c r="AA2765" s="12"/>
    </row>
    <row r="2766" spans="26:27" x14ac:dyDescent="0.3">
      <c r="Z2766" s="12"/>
      <c r="AA2766" s="12"/>
    </row>
    <row r="2767" spans="26:27" x14ac:dyDescent="0.3">
      <c r="Z2767" s="12"/>
      <c r="AA2767" s="12"/>
    </row>
    <row r="2768" spans="26:27" x14ac:dyDescent="0.3">
      <c r="Z2768" s="12"/>
      <c r="AA2768" s="12"/>
    </row>
    <row r="2769" spans="26:27" x14ac:dyDescent="0.3">
      <c r="Z2769" s="12"/>
      <c r="AA2769" s="12"/>
    </row>
    <row r="2770" spans="26:27" x14ac:dyDescent="0.3">
      <c r="Z2770" s="12"/>
      <c r="AA2770" s="12"/>
    </row>
    <row r="2771" spans="26:27" x14ac:dyDescent="0.3">
      <c r="Z2771" s="12"/>
      <c r="AA2771" s="12"/>
    </row>
    <row r="2772" spans="26:27" x14ac:dyDescent="0.3">
      <c r="Z2772" s="12"/>
      <c r="AA2772" s="12"/>
    </row>
    <row r="2773" spans="26:27" x14ac:dyDescent="0.3">
      <c r="Z2773" s="12"/>
      <c r="AA2773" s="12"/>
    </row>
    <row r="2774" spans="26:27" x14ac:dyDescent="0.3">
      <c r="Z2774" s="12"/>
      <c r="AA2774" s="12"/>
    </row>
    <row r="2775" spans="26:27" x14ac:dyDescent="0.3">
      <c r="Z2775" s="12"/>
      <c r="AA2775" s="12"/>
    </row>
    <row r="2776" spans="26:27" x14ac:dyDescent="0.3">
      <c r="Z2776" s="12"/>
      <c r="AA2776" s="12"/>
    </row>
    <row r="2777" spans="26:27" x14ac:dyDescent="0.3">
      <c r="Z2777" s="12"/>
      <c r="AA2777" s="12"/>
    </row>
    <row r="2778" spans="26:27" x14ac:dyDescent="0.3">
      <c r="Z2778" s="12"/>
      <c r="AA2778" s="12"/>
    </row>
    <row r="2779" spans="26:27" x14ac:dyDescent="0.3">
      <c r="Z2779" s="12"/>
      <c r="AA2779" s="12"/>
    </row>
    <row r="2780" spans="26:27" x14ac:dyDescent="0.3">
      <c r="Z2780" s="12"/>
      <c r="AA2780" s="12"/>
    </row>
    <row r="2781" spans="26:27" x14ac:dyDescent="0.3">
      <c r="Z2781" s="12"/>
      <c r="AA2781" s="12"/>
    </row>
    <row r="2782" spans="26:27" x14ac:dyDescent="0.3">
      <c r="Z2782" s="12"/>
      <c r="AA2782" s="12"/>
    </row>
    <row r="2783" spans="26:27" x14ac:dyDescent="0.3">
      <c r="Z2783" s="12"/>
      <c r="AA2783" s="12"/>
    </row>
    <row r="2784" spans="26:27" x14ac:dyDescent="0.3">
      <c r="Z2784" s="12"/>
      <c r="AA2784" s="12"/>
    </row>
    <row r="2785" spans="26:27" x14ac:dyDescent="0.3">
      <c r="Z2785" s="12"/>
      <c r="AA2785" s="12"/>
    </row>
    <row r="2786" spans="26:27" x14ac:dyDescent="0.3">
      <c r="Z2786" s="12"/>
      <c r="AA2786" s="12"/>
    </row>
    <row r="2787" spans="26:27" x14ac:dyDescent="0.3">
      <c r="Z2787" s="12"/>
      <c r="AA2787" s="12"/>
    </row>
    <row r="2788" spans="26:27" x14ac:dyDescent="0.3">
      <c r="Z2788" s="12"/>
      <c r="AA2788" s="12"/>
    </row>
    <row r="2789" spans="26:27" x14ac:dyDescent="0.3">
      <c r="Z2789" s="12"/>
      <c r="AA2789" s="12"/>
    </row>
    <row r="2790" spans="26:27" x14ac:dyDescent="0.3">
      <c r="Z2790" s="12"/>
      <c r="AA2790" s="12"/>
    </row>
    <row r="2791" spans="26:27" x14ac:dyDescent="0.3">
      <c r="Z2791" s="12"/>
      <c r="AA2791" s="12"/>
    </row>
    <row r="2792" spans="26:27" x14ac:dyDescent="0.3">
      <c r="Z2792" s="12"/>
      <c r="AA2792" s="12"/>
    </row>
    <row r="2793" spans="26:27" x14ac:dyDescent="0.3">
      <c r="Z2793" s="12"/>
      <c r="AA2793" s="12"/>
    </row>
    <row r="2794" spans="26:27" x14ac:dyDescent="0.3">
      <c r="Z2794" s="12"/>
      <c r="AA2794" s="12"/>
    </row>
    <row r="2795" spans="26:27" x14ac:dyDescent="0.3">
      <c r="Z2795" s="12"/>
      <c r="AA2795" s="12"/>
    </row>
    <row r="2796" spans="26:27" x14ac:dyDescent="0.3">
      <c r="Z2796" s="12"/>
      <c r="AA2796" s="12"/>
    </row>
    <row r="2797" spans="26:27" x14ac:dyDescent="0.3">
      <c r="Z2797" s="12"/>
      <c r="AA2797" s="12"/>
    </row>
    <row r="2798" spans="26:27" x14ac:dyDescent="0.3">
      <c r="Z2798" s="12"/>
      <c r="AA2798" s="12"/>
    </row>
    <row r="2799" spans="26:27" x14ac:dyDescent="0.3">
      <c r="Z2799" s="12"/>
      <c r="AA2799" s="12"/>
    </row>
    <row r="2800" spans="26:27" x14ac:dyDescent="0.3">
      <c r="Z2800" s="12"/>
      <c r="AA2800" s="12"/>
    </row>
    <row r="2801" spans="26:27" x14ac:dyDescent="0.3">
      <c r="Z2801" s="12"/>
      <c r="AA2801" s="12"/>
    </row>
    <row r="2802" spans="26:27" x14ac:dyDescent="0.3">
      <c r="Z2802" s="12"/>
      <c r="AA2802" s="12"/>
    </row>
    <row r="2803" spans="26:27" x14ac:dyDescent="0.3">
      <c r="Z2803" s="12"/>
      <c r="AA2803" s="12"/>
    </row>
    <row r="2804" spans="26:27" x14ac:dyDescent="0.3">
      <c r="Z2804" s="12"/>
      <c r="AA2804" s="12"/>
    </row>
    <row r="2805" spans="26:27" x14ac:dyDescent="0.3">
      <c r="Z2805" s="12"/>
      <c r="AA2805" s="12"/>
    </row>
    <row r="2806" spans="26:27" x14ac:dyDescent="0.3">
      <c r="Z2806" s="12"/>
      <c r="AA2806" s="12"/>
    </row>
    <row r="2807" spans="26:27" x14ac:dyDescent="0.3">
      <c r="Z2807" s="12"/>
      <c r="AA2807" s="12"/>
    </row>
    <row r="2808" spans="26:27" x14ac:dyDescent="0.3">
      <c r="Z2808" s="12"/>
      <c r="AA2808" s="12"/>
    </row>
    <row r="2809" spans="26:27" x14ac:dyDescent="0.3">
      <c r="Z2809" s="12"/>
      <c r="AA2809" s="12"/>
    </row>
    <row r="2810" spans="26:27" x14ac:dyDescent="0.3">
      <c r="Z2810" s="12"/>
      <c r="AA2810" s="12"/>
    </row>
    <row r="2811" spans="26:27" x14ac:dyDescent="0.3">
      <c r="Z2811" s="12"/>
      <c r="AA2811" s="12"/>
    </row>
    <row r="2812" spans="26:27" x14ac:dyDescent="0.3">
      <c r="Z2812" s="12"/>
      <c r="AA2812" s="12"/>
    </row>
    <row r="2813" spans="26:27" x14ac:dyDescent="0.3">
      <c r="Z2813" s="12"/>
      <c r="AA2813" s="12"/>
    </row>
    <row r="2814" spans="26:27" x14ac:dyDescent="0.3">
      <c r="Z2814" s="12"/>
      <c r="AA2814" s="12"/>
    </row>
    <row r="2815" spans="26:27" x14ac:dyDescent="0.3">
      <c r="Z2815" s="12"/>
      <c r="AA2815" s="12"/>
    </row>
    <row r="2816" spans="26:27" x14ac:dyDescent="0.3">
      <c r="Z2816" s="12"/>
      <c r="AA2816" s="12"/>
    </row>
    <row r="2817" spans="26:27" x14ac:dyDescent="0.3">
      <c r="Z2817" s="12"/>
      <c r="AA2817" s="12"/>
    </row>
    <row r="2818" spans="26:27" x14ac:dyDescent="0.3">
      <c r="Z2818" s="12"/>
      <c r="AA2818" s="12"/>
    </row>
    <row r="2819" spans="26:27" x14ac:dyDescent="0.3">
      <c r="Z2819" s="12"/>
      <c r="AA2819" s="12"/>
    </row>
    <row r="2820" spans="26:27" x14ac:dyDescent="0.3">
      <c r="Z2820" s="12"/>
      <c r="AA2820" s="12"/>
    </row>
    <row r="2821" spans="26:27" x14ac:dyDescent="0.3">
      <c r="Z2821" s="12"/>
      <c r="AA2821" s="12"/>
    </row>
    <row r="2822" spans="26:27" x14ac:dyDescent="0.3">
      <c r="Z2822" s="12"/>
      <c r="AA2822" s="12"/>
    </row>
    <row r="2823" spans="26:27" x14ac:dyDescent="0.3">
      <c r="Z2823" s="12"/>
      <c r="AA2823" s="12"/>
    </row>
    <row r="2824" spans="26:27" x14ac:dyDescent="0.3">
      <c r="Z2824" s="12"/>
      <c r="AA2824" s="12"/>
    </row>
    <row r="2825" spans="26:27" x14ac:dyDescent="0.3">
      <c r="Z2825" s="12"/>
      <c r="AA2825" s="12"/>
    </row>
    <row r="2826" spans="26:27" x14ac:dyDescent="0.3">
      <c r="Z2826" s="12"/>
      <c r="AA2826" s="12"/>
    </row>
    <row r="2827" spans="26:27" x14ac:dyDescent="0.3">
      <c r="Z2827" s="12"/>
      <c r="AA2827" s="12"/>
    </row>
    <row r="2828" spans="26:27" x14ac:dyDescent="0.3">
      <c r="Z2828" s="12"/>
      <c r="AA2828" s="12"/>
    </row>
    <row r="2829" spans="26:27" x14ac:dyDescent="0.3">
      <c r="Z2829" s="12"/>
      <c r="AA2829" s="12"/>
    </row>
    <row r="2830" spans="26:27" x14ac:dyDescent="0.3">
      <c r="Z2830" s="12"/>
      <c r="AA2830" s="12"/>
    </row>
    <row r="2831" spans="26:27" x14ac:dyDescent="0.3">
      <c r="Z2831" s="12"/>
      <c r="AA2831" s="12"/>
    </row>
    <row r="2832" spans="26:27" x14ac:dyDescent="0.3">
      <c r="Z2832" s="12"/>
      <c r="AA2832" s="12"/>
    </row>
    <row r="2833" spans="26:27" x14ac:dyDescent="0.3">
      <c r="Z2833" s="12"/>
      <c r="AA2833" s="12"/>
    </row>
    <row r="2834" spans="26:27" x14ac:dyDescent="0.3">
      <c r="Z2834" s="12"/>
      <c r="AA2834" s="12"/>
    </row>
    <row r="2835" spans="26:27" x14ac:dyDescent="0.3">
      <c r="Z2835" s="12"/>
      <c r="AA2835" s="12"/>
    </row>
    <row r="2836" spans="26:27" x14ac:dyDescent="0.3">
      <c r="Z2836" s="12"/>
      <c r="AA2836" s="12"/>
    </row>
    <row r="2837" spans="26:27" x14ac:dyDescent="0.3">
      <c r="Z2837" s="12"/>
      <c r="AA2837" s="12"/>
    </row>
    <row r="2838" spans="26:27" x14ac:dyDescent="0.3">
      <c r="Z2838" s="12"/>
      <c r="AA2838" s="12"/>
    </row>
    <row r="2839" spans="26:27" x14ac:dyDescent="0.3">
      <c r="Z2839" s="12"/>
      <c r="AA2839" s="12"/>
    </row>
    <row r="2840" spans="26:27" x14ac:dyDescent="0.3">
      <c r="Z2840" s="12"/>
      <c r="AA2840" s="12"/>
    </row>
    <row r="2841" spans="26:27" x14ac:dyDescent="0.3">
      <c r="Z2841" s="12"/>
      <c r="AA2841" s="12"/>
    </row>
    <row r="2842" spans="26:27" x14ac:dyDescent="0.3">
      <c r="Z2842" s="12"/>
      <c r="AA2842" s="12"/>
    </row>
    <row r="2843" spans="26:27" x14ac:dyDescent="0.3">
      <c r="Z2843" s="12"/>
      <c r="AA2843" s="12"/>
    </row>
    <row r="2844" spans="26:27" x14ac:dyDescent="0.3">
      <c r="Z2844" s="12"/>
      <c r="AA2844" s="12"/>
    </row>
    <row r="2845" spans="26:27" x14ac:dyDescent="0.3">
      <c r="Z2845" s="12"/>
      <c r="AA2845" s="12"/>
    </row>
    <row r="2846" spans="26:27" x14ac:dyDescent="0.3">
      <c r="Z2846" s="12"/>
      <c r="AA2846" s="12"/>
    </row>
    <row r="2847" spans="26:27" x14ac:dyDescent="0.3">
      <c r="Z2847" s="12"/>
      <c r="AA2847" s="12"/>
    </row>
    <row r="2848" spans="26:27" x14ac:dyDescent="0.3">
      <c r="Z2848" s="12"/>
      <c r="AA2848" s="12"/>
    </row>
    <row r="2849" spans="26:27" x14ac:dyDescent="0.3">
      <c r="Z2849" s="12"/>
      <c r="AA2849" s="12"/>
    </row>
    <row r="2850" spans="26:27" x14ac:dyDescent="0.3">
      <c r="Z2850" s="12"/>
      <c r="AA2850" s="12"/>
    </row>
    <row r="2851" spans="26:27" x14ac:dyDescent="0.3">
      <c r="Z2851" s="12"/>
      <c r="AA2851" s="12"/>
    </row>
    <row r="2852" spans="26:27" x14ac:dyDescent="0.3">
      <c r="Z2852" s="12"/>
      <c r="AA2852" s="12"/>
    </row>
    <row r="2853" spans="26:27" x14ac:dyDescent="0.3">
      <c r="Z2853" s="12"/>
      <c r="AA2853" s="12"/>
    </row>
    <row r="2854" spans="26:27" x14ac:dyDescent="0.3">
      <c r="Z2854" s="12"/>
      <c r="AA2854" s="12"/>
    </row>
    <row r="2855" spans="26:27" x14ac:dyDescent="0.3">
      <c r="Z2855" s="12"/>
      <c r="AA2855" s="12"/>
    </row>
    <row r="2856" spans="26:27" x14ac:dyDescent="0.3">
      <c r="Z2856" s="12"/>
      <c r="AA2856" s="12"/>
    </row>
    <row r="2857" spans="26:27" x14ac:dyDescent="0.3">
      <c r="Z2857" s="12"/>
      <c r="AA2857" s="12"/>
    </row>
    <row r="2858" spans="26:27" x14ac:dyDescent="0.3">
      <c r="Z2858" s="12"/>
      <c r="AA2858" s="12"/>
    </row>
    <row r="2859" spans="26:27" x14ac:dyDescent="0.3">
      <c r="Z2859" s="12"/>
      <c r="AA2859" s="12"/>
    </row>
    <row r="2860" spans="26:27" x14ac:dyDescent="0.3">
      <c r="Z2860" s="12"/>
      <c r="AA2860" s="12"/>
    </row>
    <row r="2861" spans="26:27" x14ac:dyDescent="0.3">
      <c r="Z2861" s="12"/>
      <c r="AA2861" s="12"/>
    </row>
    <row r="2862" spans="26:27" x14ac:dyDescent="0.3">
      <c r="Z2862" s="12"/>
      <c r="AA2862" s="12"/>
    </row>
    <row r="2863" spans="26:27" x14ac:dyDescent="0.3">
      <c r="Z2863" s="12"/>
      <c r="AA2863" s="12"/>
    </row>
    <row r="2864" spans="26:27" x14ac:dyDescent="0.3">
      <c r="Z2864" s="12"/>
      <c r="AA2864" s="12"/>
    </row>
    <row r="2865" spans="26:27" x14ac:dyDescent="0.3">
      <c r="Z2865" s="12"/>
      <c r="AA2865" s="12"/>
    </row>
    <row r="2866" spans="26:27" x14ac:dyDescent="0.3">
      <c r="Z2866" s="12"/>
      <c r="AA2866" s="12"/>
    </row>
    <row r="2867" spans="26:27" x14ac:dyDescent="0.3">
      <c r="Z2867" s="12"/>
      <c r="AA2867" s="12"/>
    </row>
    <row r="2868" spans="26:27" x14ac:dyDescent="0.3">
      <c r="Z2868" s="12"/>
      <c r="AA2868" s="12"/>
    </row>
    <row r="2869" spans="26:27" x14ac:dyDescent="0.3">
      <c r="Z2869" s="12"/>
      <c r="AA2869" s="12"/>
    </row>
    <row r="2870" spans="26:27" x14ac:dyDescent="0.3">
      <c r="Z2870" s="12"/>
      <c r="AA2870" s="12"/>
    </row>
    <row r="2871" spans="26:27" x14ac:dyDescent="0.3">
      <c r="Z2871" s="12"/>
      <c r="AA2871" s="12"/>
    </row>
    <row r="2872" spans="26:27" x14ac:dyDescent="0.3">
      <c r="Z2872" s="12"/>
      <c r="AA2872" s="12"/>
    </row>
    <row r="2873" spans="26:27" x14ac:dyDescent="0.3">
      <c r="Z2873" s="12"/>
      <c r="AA2873" s="12"/>
    </row>
    <row r="2874" spans="26:27" x14ac:dyDescent="0.3">
      <c r="Z2874" s="12"/>
      <c r="AA2874" s="12"/>
    </row>
    <row r="2875" spans="26:27" x14ac:dyDescent="0.3">
      <c r="Z2875" s="12"/>
      <c r="AA2875" s="12"/>
    </row>
    <row r="2876" spans="26:27" x14ac:dyDescent="0.3">
      <c r="Z2876" s="12"/>
      <c r="AA2876" s="12"/>
    </row>
    <row r="2877" spans="26:27" x14ac:dyDescent="0.3">
      <c r="Z2877" s="12"/>
      <c r="AA2877" s="12"/>
    </row>
    <row r="2878" spans="26:27" x14ac:dyDescent="0.3">
      <c r="Z2878" s="12"/>
      <c r="AA2878" s="12"/>
    </row>
    <row r="2879" spans="26:27" x14ac:dyDescent="0.3">
      <c r="Z2879" s="12"/>
      <c r="AA2879" s="12"/>
    </row>
    <row r="2880" spans="26:27" x14ac:dyDescent="0.3">
      <c r="Z2880" s="12"/>
      <c r="AA2880" s="12"/>
    </row>
    <row r="2881" spans="26:27" x14ac:dyDescent="0.3">
      <c r="Z2881" s="12"/>
      <c r="AA2881" s="12"/>
    </row>
    <row r="2882" spans="26:27" x14ac:dyDescent="0.3">
      <c r="Z2882" s="12"/>
      <c r="AA2882" s="12"/>
    </row>
    <row r="2883" spans="26:27" x14ac:dyDescent="0.3">
      <c r="Z2883" s="12"/>
      <c r="AA2883" s="12"/>
    </row>
    <row r="2884" spans="26:27" x14ac:dyDescent="0.3">
      <c r="Z2884" s="12"/>
      <c r="AA2884" s="12"/>
    </row>
    <row r="2885" spans="26:27" x14ac:dyDescent="0.3">
      <c r="Z2885" s="12"/>
      <c r="AA2885" s="12"/>
    </row>
    <row r="2886" spans="26:27" x14ac:dyDescent="0.3">
      <c r="Z2886" s="12"/>
      <c r="AA2886" s="12"/>
    </row>
    <row r="2887" spans="26:27" x14ac:dyDescent="0.3">
      <c r="Z2887" s="12"/>
      <c r="AA2887" s="12"/>
    </row>
    <row r="2888" spans="26:27" x14ac:dyDescent="0.3">
      <c r="Z2888" s="12"/>
      <c r="AA2888" s="12"/>
    </row>
    <row r="2889" spans="26:27" x14ac:dyDescent="0.3">
      <c r="Z2889" s="12"/>
      <c r="AA2889" s="12"/>
    </row>
    <row r="2890" spans="26:27" x14ac:dyDescent="0.3">
      <c r="Z2890" s="12"/>
      <c r="AA2890" s="12"/>
    </row>
    <row r="2891" spans="26:27" x14ac:dyDescent="0.3">
      <c r="Z2891" s="12"/>
      <c r="AA2891" s="12"/>
    </row>
    <row r="2892" spans="26:27" x14ac:dyDescent="0.3">
      <c r="Z2892" s="12"/>
      <c r="AA2892" s="12"/>
    </row>
    <row r="2893" spans="26:27" x14ac:dyDescent="0.3">
      <c r="Z2893" s="12"/>
      <c r="AA2893" s="12"/>
    </row>
    <row r="2894" spans="26:27" x14ac:dyDescent="0.3">
      <c r="Z2894" s="12"/>
      <c r="AA2894" s="12"/>
    </row>
    <row r="2895" spans="26:27" x14ac:dyDescent="0.3">
      <c r="Z2895" s="12"/>
      <c r="AA2895" s="12"/>
    </row>
    <row r="2896" spans="26:27" x14ac:dyDescent="0.3">
      <c r="Z2896" s="12"/>
      <c r="AA2896" s="12"/>
    </row>
    <row r="2897" spans="26:27" x14ac:dyDescent="0.3">
      <c r="Z2897" s="12"/>
      <c r="AA2897" s="12"/>
    </row>
    <row r="2898" spans="26:27" x14ac:dyDescent="0.3">
      <c r="Z2898" s="12"/>
      <c r="AA2898" s="12"/>
    </row>
    <row r="2899" spans="26:27" x14ac:dyDescent="0.3">
      <c r="Z2899" s="12"/>
      <c r="AA2899" s="12"/>
    </row>
    <row r="2900" spans="26:27" x14ac:dyDescent="0.3">
      <c r="Z2900" s="12"/>
      <c r="AA2900" s="12"/>
    </row>
    <row r="2901" spans="26:27" x14ac:dyDescent="0.3">
      <c r="Z2901" s="12"/>
      <c r="AA2901" s="12"/>
    </row>
    <row r="2902" spans="26:27" x14ac:dyDescent="0.3">
      <c r="Z2902" s="12"/>
      <c r="AA2902" s="12"/>
    </row>
    <row r="2903" spans="26:27" x14ac:dyDescent="0.3">
      <c r="Z2903" s="12"/>
      <c r="AA2903" s="12"/>
    </row>
    <row r="2904" spans="26:27" x14ac:dyDescent="0.3">
      <c r="Z2904" s="12"/>
      <c r="AA2904" s="12"/>
    </row>
    <row r="2905" spans="26:27" x14ac:dyDescent="0.3">
      <c r="Z2905" s="12"/>
      <c r="AA2905" s="12"/>
    </row>
    <row r="2906" spans="26:27" x14ac:dyDescent="0.3">
      <c r="Z2906" s="12"/>
      <c r="AA2906" s="12"/>
    </row>
    <row r="2907" spans="26:27" x14ac:dyDescent="0.3">
      <c r="Z2907" s="12"/>
      <c r="AA2907" s="12"/>
    </row>
    <row r="2908" spans="26:27" x14ac:dyDescent="0.3">
      <c r="Z2908" s="12"/>
      <c r="AA2908" s="12"/>
    </row>
    <row r="2909" spans="26:27" x14ac:dyDescent="0.3">
      <c r="Z2909" s="12"/>
      <c r="AA2909" s="12"/>
    </row>
    <row r="2910" spans="26:27" x14ac:dyDescent="0.3">
      <c r="Z2910" s="12"/>
      <c r="AA2910" s="12"/>
    </row>
    <row r="2911" spans="26:27" x14ac:dyDescent="0.3">
      <c r="Z2911" s="12"/>
      <c r="AA2911" s="12"/>
    </row>
    <row r="2912" spans="26:27" x14ac:dyDescent="0.3">
      <c r="Z2912" s="12"/>
      <c r="AA2912" s="12"/>
    </row>
    <row r="2913" spans="26:27" x14ac:dyDescent="0.3">
      <c r="Z2913" s="12"/>
      <c r="AA2913" s="12"/>
    </row>
    <row r="2914" spans="26:27" x14ac:dyDescent="0.3">
      <c r="Z2914" s="12"/>
      <c r="AA2914" s="12"/>
    </row>
    <row r="2915" spans="26:27" x14ac:dyDescent="0.3">
      <c r="Z2915" s="12"/>
      <c r="AA2915" s="12"/>
    </row>
    <row r="2916" spans="26:27" x14ac:dyDescent="0.3">
      <c r="Z2916" s="12"/>
      <c r="AA2916" s="12"/>
    </row>
    <row r="2917" spans="26:27" x14ac:dyDescent="0.3">
      <c r="Z2917" s="12"/>
      <c r="AA2917" s="12"/>
    </row>
    <row r="2918" spans="26:27" x14ac:dyDescent="0.3">
      <c r="Z2918" s="12"/>
      <c r="AA2918" s="12"/>
    </row>
    <row r="2919" spans="26:27" x14ac:dyDescent="0.3">
      <c r="Z2919" s="12"/>
      <c r="AA2919" s="12"/>
    </row>
  </sheetData>
  <mergeCells count="66">
    <mergeCell ref="AC7:AO7"/>
    <mergeCell ref="C165:O165"/>
    <mergeCell ref="AQ58:AQ59"/>
    <mergeCell ref="C164:L164"/>
    <mergeCell ref="AQ1:AW1"/>
    <mergeCell ref="AQ54:AV54"/>
    <mergeCell ref="AQ57:AX57"/>
    <mergeCell ref="B1:Y1"/>
    <mergeCell ref="C54:L54"/>
    <mergeCell ref="C55:O55"/>
    <mergeCell ref="C109:L109"/>
    <mergeCell ref="C110:O110"/>
    <mergeCell ref="AW2:AW3"/>
    <mergeCell ref="Y2:Y3"/>
    <mergeCell ref="S2:S3"/>
    <mergeCell ref="T2:T3"/>
    <mergeCell ref="AY4:AZ4"/>
    <mergeCell ref="AQ2:AS2"/>
    <mergeCell ref="AT2:AT3"/>
    <mergeCell ref="AU2:AU3"/>
    <mergeCell ref="AV2:AV3"/>
    <mergeCell ref="U2:U3"/>
    <mergeCell ref="V2:V3"/>
    <mergeCell ref="W2:W3"/>
    <mergeCell ref="X2:X3"/>
    <mergeCell ref="R2:R3"/>
    <mergeCell ref="R57:R58"/>
    <mergeCell ref="C2:L2"/>
    <mergeCell ref="B2:B3"/>
    <mergeCell ref="O2:O3"/>
    <mergeCell ref="P2:P3"/>
    <mergeCell ref="Q2:Q3"/>
    <mergeCell ref="B57:B58"/>
    <mergeCell ref="C57:L57"/>
    <mergeCell ref="O57:O58"/>
    <mergeCell ref="P57:P58"/>
    <mergeCell ref="Q57:Q58"/>
    <mergeCell ref="W112:W113"/>
    <mergeCell ref="X112:X113"/>
    <mergeCell ref="Y112:Y113"/>
    <mergeCell ref="S57:S58"/>
    <mergeCell ref="T57:T58"/>
    <mergeCell ref="U57:U58"/>
    <mergeCell ref="V57:V58"/>
    <mergeCell ref="W57:W58"/>
    <mergeCell ref="R112:R113"/>
    <mergeCell ref="S112:S113"/>
    <mergeCell ref="T112:T113"/>
    <mergeCell ref="U112:U113"/>
    <mergeCell ref="V112:V113"/>
    <mergeCell ref="B112:B113"/>
    <mergeCell ref="C112:L112"/>
    <mergeCell ref="O112:O113"/>
    <mergeCell ref="P112:P113"/>
    <mergeCell ref="Q112:Q113"/>
    <mergeCell ref="AR58:AR59"/>
    <mergeCell ref="AS58:AS59"/>
    <mergeCell ref="AC9:AC11"/>
    <mergeCell ref="X57:X58"/>
    <mergeCell ref="Y57:Y58"/>
    <mergeCell ref="Z2:Z3"/>
    <mergeCell ref="AA2:AA3"/>
    <mergeCell ref="Z57:Z58"/>
    <mergeCell ref="AA57:AA58"/>
    <mergeCell ref="Z112:Z113"/>
    <mergeCell ref="AA112:AA113"/>
  </mergeCells>
  <phoneticPr fontId="1" type="noConversion"/>
  <pageMargins left="0.7" right="0.7" top="0.75" bottom="0.75" header="0.3" footer="0.3"/>
  <pageSetup orientation="portrait" r:id="rId1"/>
  <ignoredErrors>
    <ignoredError sqref="Z110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9AF2-C4AB-42AB-AADF-B057F2FECD83}">
  <dimension ref="B1:BA165"/>
  <sheetViews>
    <sheetView topLeftCell="AN56" zoomScale="85" zoomScaleNormal="85" workbookViewId="0">
      <selection activeCell="AY60" sqref="AY60"/>
    </sheetView>
  </sheetViews>
  <sheetFormatPr defaultRowHeight="14.4" x14ac:dyDescent="0.3"/>
  <cols>
    <col min="2" max="2" width="32.5546875" customWidth="1"/>
    <col min="15" max="25" width="12" bestFit="1" customWidth="1"/>
    <col min="26" max="27" width="12" style="12" customWidth="1"/>
    <col min="33" max="43" width="9.109375" style="21"/>
    <col min="44" max="44" width="12" style="12" bestFit="1" customWidth="1"/>
    <col min="45" max="51" width="12" bestFit="1" customWidth="1"/>
  </cols>
  <sheetData>
    <row r="1" spans="2:53" x14ac:dyDescent="0.3">
      <c r="B1" s="71" t="s">
        <v>27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42"/>
      <c r="AA1" s="42"/>
      <c r="AR1" s="75" t="s">
        <v>25</v>
      </c>
      <c r="AS1" s="75"/>
      <c r="AT1" s="75"/>
      <c r="AU1" s="75"/>
      <c r="AV1" s="75"/>
      <c r="AW1" s="75"/>
      <c r="AX1" s="75"/>
    </row>
    <row r="2" spans="2:53" x14ac:dyDescent="0.3">
      <c r="B2" s="52" t="s">
        <v>28</v>
      </c>
      <c r="C2" s="60" t="s">
        <v>31</v>
      </c>
      <c r="D2" s="60"/>
      <c r="E2" s="60"/>
      <c r="F2" s="60"/>
      <c r="G2" s="60"/>
      <c r="H2" s="60"/>
      <c r="I2" s="60"/>
      <c r="J2" s="60"/>
      <c r="K2" s="60"/>
      <c r="L2" s="60"/>
      <c r="M2" s="35"/>
      <c r="N2" s="35"/>
      <c r="O2" s="59"/>
      <c r="P2" s="52"/>
      <c r="Q2" s="52"/>
      <c r="R2" s="52"/>
      <c r="S2" s="52"/>
      <c r="T2" s="52"/>
      <c r="U2" s="52"/>
      <c r="V2" s="52"/>
      <c r="W2" s="52"/>
      <c r="X2" s="52"/>
      <c r="Y2" s="58"/>
      <c r="Z2" s="52"/>
      <c r="AA2" s="52"/>
      <c r="AR2" s="74" t="s">
        <v>41</v>
      </c>
      <c r="AS2" s="74"/>
      <c r="AT2" s="74"/>
      <c r="AU2" s="74" t="s">
        <v>22</v>
      </c>
      <c r="AV2" s="74" t="s">
        <v>23</v>
      </c>
      <c r="AW2" s="74" t="s">
        <v>24</v>
      </c>
      <c r="AX2" s="74" t="s">
        <v>32</v>
      </c>
    </row>
    <row r="3" spans="2:53" x14ac:dyDescent="0.3">
      <c r="B3" s="52"/>
      <c r="C3" s="7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7" t="s">
        <v>16</v>
      </c>
      <c r="I3" s="7" t="s">
        <v>17</v>
      </c>
      <c r="J3" s="7" t="s">
        <v>18</v>
      </c>
      <c r="K3" s="7" t="s">
        <v>19</v>
      </c>
      <c r="L3" s="7" t="s">
        <v>20</v>
      </c>
      <c r="M3" s="7" t="s">
        <v>52</v>
      </c>
      <c r="N3" s="7" t="s">
        <v>53</v>
      </c>
      <c r="O3" s="59"/>
      <c r="P3" s="52"/>
      <c r="Q3" s="52"/>
      <c r="R3" s="52"/>
      <c r="S3" s="52"/>
      <c r="T3" s="52"/>
      <c r="U3" s="52"/>
      <c r="V3" s="52"/>
      <c r="W3" s="52"/>
      <c r="X3" s="52"/>
      <c r="Y3" s="58"/>
      <c r="Z3" s="52"/>
      <c r="AA3" s="52"/>
      <c r="AR3" s="10"/>
      <c r="AS3" s="10"/>
      <c r="AT3" s="10"/>
      <c r="AU3" s="74"/>
      <c r="AV3" s="74"/>
      <c r="AW3" s="74"/>
      <c r="AX3" s="74"/>
      <c r="AZ3" s="76" t="s">
        <v>37</v>
      </c>
      <c r="BA3" s="76"/>
    </row>
    <row r="4" spans="2:53" x14ac:dyDescent="0.3">
      <c r="B4" s="8">
        <f>'iterasi 1'!AV60</f>
        <v>0.33188147867330714</v>
      </c>
      <c r="C4" s="8">
        <f>'iterasi 1'!C4</f>
        <v>5</v>
      </c>
      <c r="D4" s="8">
        <f>'iterasi 1'!D4</f>
        <v>5</v>
      </c>
      <c r="E4" s="8">
        <f>'iterasi 1'!E4</f>
        <v>1</v>
      </c>
      <c r="F4" s="8">
        <f>'iterasi 1'!F4</f>
        <v>4</v>
      </c>
      <c r="G4" s="8">
        <f>'iterasi 1'!G4</f>
        <v>2</v>
      </c>
      <c r="H4" s="8">
        <f>'iterasi 1'!H4</f>
        <v>3</v>
      </c>
      <c r="I4" s="8">
        <f>'iterasi 1'!I4</f>
        <v>2</v>
      </c>
      <c r="J4" s="8">
        <f>'iterasi 1'!J4</f>
        <v>3</v>
      </c>
      <c r="K4" s="8">
        <f>'iterasi 1'!K4</f>
        <v>3</v>
      </c>
      <c r="L4" s="8">
        <f>'iterasi 1'!L4</f>
        <v>3</v>
      </c>
      <c r="M4" s="8">
        <f>'iterasi 1'!M4</f>
        <v>3</v>
      </c>
      <c r="N4" s="8">
        <f>'iterasi 1'!N4</f>
        <v>3</v>
      </c>
      <c r="O4" s="9">
        <f t="shared" ref="O4:O35" si="0">B4^2</f>
        <v>0.11014531588638082</v>
      </c>
      <c r="P4" s="9">
        <f>$O$4*C4</f>
        <v>0.55072657943190406</v>
      </c>
      <c r="Q4" s="9">
        <f t="shared" ref="Q4:AA4" si="1">$O$4*D4</f>
        <v>0.55072657943190406</v>
      </c>
      <c r="R4" s="9">
        <f t="shared" si="1"/>
        <v>0.11014531588638082</v>
      </c>
      <c r="S4" s="9">
        <f t="shared" si="1"/>
        <v>0.44058126354552329</v>
      </c>
      <c r="T4" s="9">
        <f t="shared" si="1"/>
        <v>0.22029063177276165</v>
      </c>
      <c r="U4" s="9">
        <f t="shared" si="1"/>
        <v>0.33043594765914247</v>
      </c>
      <c r="V4" s="9">
        <f t="shared" si="1"/>
        <v>0.22029063177276165</v>
      </c>
      <c r="W4" s="9">
        <f t="shared" si="1"/>
        <v>0.33043594765914247</v>
      </c>
      <c r="X4" s="9">
        <f t="shared" si="1"/>
        <v>0.33043594765914247</v>
      </c>
      <c r="Y4" s="39">
        <f t="shared" si="1"/>
        <v>0.33043594765914247</v>
      </c>
      <c r="Z4" s="9">
        <f t="shared" si="1"/>
        <v>0.33043594765914247</v>
      </c>
      <c r="AA4" s="9">
        <f t="shared" si="1"/>
        <v>0.33043594765914247</v>
      </c>
      <c r="AR4" s="9">
        <f t="shared" ref="AR4:AR35" si="2">O4</f>
        <v>0.11014531588638082</v>
      </c>
      <c r="AS4" s="9">
        <f t="shared" ref="AS4:AS35" si="3">O59</f>
        <v>0.11071022423759806</v>
      </c>
      <c r="AT4" s="9">
        <f t="shared" ref="AT4:AT35" si="4">O114</f>
        <v>0.11248448114337296</v>
      </c>
      <c r="AU4" s="14">
        <f>SUM((C4-AD$9)^2,(D4-AE$9)^2,(E4-AF$9)^2,(F4-AG$9)^2,(G4-AH$9)^2,(H4-AI$9)^2,(I4-AJ$9)^2,(J4-AK$9)^2,(K4-AL$9)^2,(L4-AM$9)^2,(M4-$AN$9)^2,(N4-$AO$9)^2)*AR4</f>
        <v>1.9131885529622572</v>
      </c>
      <c r="AV4" s="9">
        <f>SUM((C4-AD$10)^2,(D4-AE$10)^2,(E4-AF$10)^2,(F4-AG$10)^2,(G4-AH$10)^2,(H4-AI$10)^2,(I4-AJ$10)^2,(J4-AK$10)^2,(K4-AL$10)^2,(L4-AM$10)^2,(M4-$AN$10)^2,(N4-$AO$10)^2)*AS4</f>
        <v>1.9146350683533935</v>
      </c>
      <c r="AW4" s="9">
        <f>SUM((C4-AD$11)^2,(D4-AE$11)^2,(E4-AF$11)^2,(F4-AG$11)^2,(G4-AH$11)^2,(H4-AI$11)^2,(I4-AJ$11)^2,(J4-AK$11)^2,(K4-AL$11)^2,(L4-AM$11)^2,(M4-$AN$11)^2,(N4-$AO$11)^2)*AT4</f>
        <v>295897285.22950006</v>
      </c>
      <c r="AX4" s="14">
        <f>SUM(AU4:AW4)</f>
        <v>295897289.05732369</v>
      </c>
      <c r="AZ4" t="s">
        <v>38</v>
      </c>
      <c r="BA4">
        <f>'iterasi 1'!AZ5</f>
        <v>147.92168875996245</v>
      </c>
    </row>
    <row r="5" spans="2:53" x14ac:dyDescent="0.3">
      <c r="B5" s="8">
        <f>'iterasi 1'!AV61</f>
        <v>0.32891545260042426</v>
      </c>
      <c r="C5" s="8">
        <f>'iterasi 1'!C5</f>
        <v>3</v>
      </c>
      <c r="D5" s="8">
        <f>'iterasi 1'!D5</f>
        <v>4</v>
      </c>
      <c r="E5" s="8">
        <f>'iterasi 1'!E5</f>
        <v>2</v>
      </c>
      <c r="F5" s="8">
        <f>'iterasi 1'!F5</f>
        <v>3</v>
      </c>
      <c r="G5" s="8">
        <f>'iterasi 1'!G5</f>
        <v>3</v>
      </c>
      <c r="H5" s="8">
        <f>'iterasi 1'!H5</f>
        <v>4</v>
      </c>
      <c r="I5" s="8">
        <f>'iterasi 1'!I5</f>
        <v>4</v>
      </c>
      <c r="J5" s="8">
        <f>'iterasi 1'!J5</f>
        <v>3</v>
      </c>
      <c r="K5" s="8">
        <f>'iterasi 1'!K5</f>
        <v>3</v>
      </c>
      <c r="L5" s="8">
        <f>'iterasi 1'!L5</f>
        <v>3</v>
      </c>
      <c r="M5" s="8">
        <f>'iterasi 1'!M5</f>
        <v>3</v>
      </c>
      <c r="N5" s="8">
        <f>'iterasi 1'!N5</f>
        <v>3</v>
      </c>
      <c r="O5" s="9">
        <f t="shared" si="0"/>
        <v>0.10818537495934194</v>
      </c>
      <c r="P5" s="9">
        <f>$O$5*C5</f>
        <v>0.32455612487802582</v>
      </c>
      <c r="Q5" s="9">
        <f t="shared" ref="Q5:AA5" si="5">$O$5*D5</f>
        <v>0.43274149983736776</v>
      </c>
      <c r="R5" s="9">
        <f t="shared" si="5"/>
        <v>0.21637074991868388</v>
      </c>
      <c r="S5" s="9">
        <f t="shared" si="5"/>
        <v>0.32455612487802582</v>
      </c>
      <c r="T5" s="9">
        <f t="shared" si="5"/>
        <v>0.32455612487802582</v>
      </c>
      <c r="U5" s="9">
        <f t="shared" si="5"/>
        <v>0.43274149983736776</v>
      </c>
      <c r="V5" s="9">
        <f t="shared" si="5"/>
        <v>0.43274149983736776</v>
      </c>
      <c r="W5" s="9">
        <f t="shared" si="5"/>
        <v>0.32455612487802582</v>
      </c>
      <c r="X5" s="9">
        <f t="shared" si="5"/>
        <v>0.32455612487802582</v>
      </c>
      <c r="Y5" s="39">
        <f t="shared" si="5"/>
        <v>0.32455612487802582</v>
      </c>
      <c r="Z5" s="9">
        <f t="shared" si="5"/>
        <v>0.32455612487802582</v>
      </c>
      <c r="AA5" s="9">
        <f t="shared" si="5"/>
        <v>0.32455612487802582</v>
      </c>
      <c r="AR5" s="9">
        <f t="shared" si="2"/>
        <v>0.10818537495934194</v>
      </c>
      <c r="AS5" s="9">
        <f t="shared" si="3"/>
        <v>0.11306417737412618</v>
      </c>
      <c r="AT5" s="9">
        <f t="shared" si="4"/>
        <v>0.1121140597417762</v>
      </c>
      <c r="AU5" s="14">
        <f t="shared" ref="AU5:AU53" si="6">SUM((C5-AD$15)^2,(D5-AE$15)^2,(E5-AF$15)^2,(F5-AG$9)^2,(G5-AH$9)^2,(H5-AI$9)^2,(I5-AJ$9)^2,(J5-AK$9)^2,(K5-AL$9)^2,(L5-AM$9)^2,(M5-$AN$9)^2,(N5-$AO$9)^2)*AR5</f>
        <v>3.3694228721107824</v>
      </c>
      <c r="AV5" s="9">
        <f t="shared" ref="AV5:AV53" si="7">SUM((C5-AD$16)^2,(D5-AE$16)^2,(E5-AF$16)^2,(F5-AG$10)^2,(G5-AH$10)^2,(H5-AI$10)^2,(I5-AJ$10)^2,(J5-AK$10)^2,(K5-AL$10)^2,(L5-AM$10)^2,(M5-$AN$10)^2,(N5-$AO$10)^2)*AS5</f>
        <v>3.5111208869398798</v>
      </c>
      <c r="AW5" s="9">
        <f t="shared" ref="AW5:AW53" si="8">SUM((C5-AD$17)^2,(D5-AE$17)^2,(E5-AF$17)^2,(F5-AG$11)^2,(G5-AH$11)^2,(H5-AI$11)^2,(I5-AJ$11)^2,(J5-AK$11)^2,(K5-AL$11)^2,(L5-AM$11)^2,(M5-$AN$11)^2,(N5-$AO$11)^2)*AT5</f>
        <v>294922824.57362396</v>
      </c>
      <c r="AX5" s="14">
        <f t="shared" ref="AX5:AX53" si="9">SUM(AU5:AW5)</f>
        <v>294922831.45416772</v>
      </c>
      <c r="AZ5" t="s">
        <v>39</v>
      </c>
      <c r="BA5">
        <f>AX54</f>
        <v>14586854490.162327</v>
      </c>
    </row>
    <row r="6" spans="2:53" x14ac:dyDescent="0.3">
      <c r="B6" s="8">
        <f>'iterasi 1'!AV62</f>
        <v>0.32700568400765812</v>
      </c>
      <c r="C6" s="8">
        <f>'iterasi 1'!C6</f>
        <v>3</v>
      </c>
      <c r="D6" s="8">
        <f>'iterasi 1'!D6</f>
        <v>2</v>
      </c>
      <c r="E6" s="8">
        <f>'iterasi 1'!E6</f>
        <v>4</v>
      </c>
      <c r="F6" s="8">
        <f>'iterasi 1'!F6</f>
        <v>3</v>
      </c>
      <c r="G6" s="8">
        <f>'iterasi 1'!G6</f>
        <v>2</v>
      </c>
      <c r="H6" s="8">
        <f>'iterasi 1'!H6</f>
        <v>2</v>
      </c>
      <c r="I6" s="8">
        <f>'iterasi 1'!I6</f>
        <v>3</v>
      </c>
      <c r="J6" s="8">
        <f>'iterasi 1'!J6</f>
        <v>4</v>
      </c>
      <c r="K6" s="8">
        <f>'iterasi 1'!K6</f>
        <v>3</v>
      </c>
      <c r="L6" s="8">
        <f>'iterasi 1'!L6</f>
        <v>2</v>
      </c>
      <c r="M6" s="8">
        <f>'iterasi 1'!M6</f>
        <v>4</v>
      </c>
      <c r="N6" s="8">
        <f>'iterasi 1'!N6</f>
        <v>3</v>
      </c>
      <c r="O6" s="9">
        <f t="shared" si="0"/>
        <v>0.10693271737331635</v>
      </c>
      <c r="P6" s="9">
        <f>$O$6*C6</f>
        <v>0.32079815211994905</v>
      </c>
      <c r="Q6" s="9">
        <f t="shared" ref="Q6:AA6" si="10">$O$6*D6</f>
        <v>0.21386543474663269</v>
      </c>
      <c r="R6" s="9">
        <f t="shared" si="10"/>
        <v>0.42773086949326539</v>
      </c>
      <c r="S6" s="9">
        <f t="shared" si="10"/>
        <v>0.32079815211994905</v>
      </c>
      <c r="T6" s="9">
        <f t="shared" si="10"/>
        <v>0.21386543474663269</v>
      </c>
      <c r="U6" s="9">
        <f t="shared" si="10"/>
        <v>0.21386543474663269</v>
      </c>
      <c r="V6" s="9">
        <f t="shared" si="10"/>
        <v>0.32079815211994905</v>
      </c>
      <c r="W6" s="9">
        <f t="shared" si="10"/>
        <v>0.42773086949326539</v>
      </c>
      <c r="X6" s="9">
        <f t="shared" si="10"/>
        <v>0.32079815211994905</v>
      </c>
      <c r="Y6" s="39">
        <f t="shared" si="10"/>
        <v>0.21386543474663269</v>
      </c>
      <c r="Z6" s="9">
        <f t="shared" si="10"/>
        <v>0.42773086949326539</v>
      </c>
      <c r="AA6" s="9">
        <f t="shared" si="10"/>
        <v>0.32079815211994905</v>
      </c>
      <c r="AR6" s="9">
        <f t="shared" si="2"/>
        <v>0.10693271737331635</v>
      </c>
      <c r="AS6" s="9">
        <f t="shared" si="3"/>
        <v>0.11010166235577783</v>
      </c>
      <c r="AT6" s="9">
        <f t="shared" si="4"/>
        <v>0.11640284431988247</v>
      </c>
      <c r="AU6" s="14">
        <f t="shared" si="6"/>
        <v>3.9138731777997298</v>
      </c>
      <c r="AV6" s="9">
        <f t="shared" si="7"/>
        <v>4.0114073762224001</v>
      </c>
      <c r="AW6" s="9">
        <f t="shared" si="8"/>
        <v>306202159.33258235</v>
      </c>
      <c r="AX6" s="14">
        <f t="shared" si="9"/>
        <v>306202167.25786293</v>
      </c>
      <c r="AZ6" t="s">
        <v>40</v>
      </c>
      <c r="BA6">
        <f>BA4-BA5</f>
        <v>-14586854342.240639</v>
      </c>
    </row>
    <row r="7" spans="2:53" x14ac:dyDescent="0.3">
      <c r="B7" s="8">
        <f>'iterasi 1'!AV63</f>
        <v>0.33891486317751374</v>
      </c>
      <c r="C7" s="8">
        <f>'iterasi 1'!C7</f>
        <v>3</v>
      </c>
      <c r="D7" s="8">
        <f>'iterasi 1'!D7</f>
        <v>3</v>
      </c>
      <c r="E7" s="8">
        <f>'iterasi 1'!E7</f>
        <v>3</v>
      </c>
      <c r="F7" s="8">
        <f>'iterasi 1'!F7</f>
        <v>4</v>
      </c>
      <c r="G7" s="8">
        <f>'iterasi 1'!G7</f>
        <v>5</v>
      </c>
      <c r="H7" s="8">
        <f>'iterasi 1'!H7</f>
        <v>5</v>
      </c>
      <c r="I7" s="8">
        <f>'iterasi 1'!I7</f>
        <v>3</v>
      </c>
      <c r="J7" s="8">
        <f>'iterasi 1'!J7</f>
        <v>3</v>
      </c>
      <c r="K7" s="8">
        <f>'iterasi 1'!K7</f>
        <v>3</v>
      </c>
      <c r="L7" s="8">
        <f>'iterasi 1'!L7</f>
        <v>5</v>
      </c>
      <c r="M7" s="8">
        <f>'iterasi 1'!M7</f>
        <v>5</v>
      </c>
      <c r="N7" s="8">
        <f>'iterasi 1'!N7</f>
        <v>5</v>
      </c>
      <c r="O7" s="9">
        <f t="shared" si="0"/>
        <v>0.11486328448263286</v>
      </c>
      <c r="P7" s="9">
        <f>$O$7*C7</f>
        <v>0.34458985344789861</v>
      </c>
      <c r="Q7" s="9">
        <f t="shared" ref="Q7:AA7" si="11">$O$7*D7</f>
        <v>0.34458985344789861</v>
      </c>
      <c r="R7" s="9">
        <f t="shared" si="11"/>
        <v>0.34458985344789861</v>
      </c>
      <c r="S7" s="9">
        <f t="shared" si="11"/>
        <v>0.45945313793053144</v>
      </c>
      <c r="T7" s="9">
        <f t="shared" si="11"/>
        <v>0.57431642241316427</v>
      </c>
      <c r="U7" s="9">
        <f t="shared" si="11"/>
        <v>0.57431642241316427</v>
      </c>
      <c r="V7" s="9">
        <f t="shared" si="11"/>
        <v>0.34458985344789861</v>
      </c>
      <c r="W7" s="9">
        <f t="shared" si="11"/>
        <v>0.34458985344789861</v>
      </c>
      <c r="X7" s="9">
        <f t="shared" si="11"/>
        <v>0.34458985344789861</v>
      </c>
      <c r="Y7" s="39">
        <f t="shared" si="11"/>
        <v>0.57431642241316427</v>
      </c>
      <c r="Z7" s="9">
        <f t="shared" si="11"/>
        <v>0.57431642241316427</v>
      </c>
      <c r="AA7" s="9">
        <f t="shared" si="11"/>
        <v>0.57431642241316427</v>
      </c>
      <c r="AC7" s="65" t="s">
        <v>26</v>
      </c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R7" s="9">
        <f t="shared" si="2"/>
        <v>0.11486328448263286</v>
      </c>
      <c r="AS7" s="9">
        <f t="shared" si="3"/>
        <v>0.10999749867418532</v>
      </c>
      <c r="AT7" s="9">
        <f t="shared" si="4"/>
        <v>0.10852177192533211</v>
      </c>
      <c r="AU7" s="14">
        <f t="shared" si="6"/>
        <v>4.615824327796564</v>
      </c>
      <c r="AV7" s="9">
        <f t="shared" si="7"/>
        <v>4.4484536001710477</v>
      </c>
      <c r="AW7" s="9">
        <f t="shared" si="8"/>
        <v>285442786.23118895</v>
      </c>
      <c r="AX7" s="14">
        <f t="shared" si="9"/>
        <v>285442795.2954669</v>
      </c>
    </row>
    <row r="8" spans="2:53" x14ac:dyDescent="0.3">
      <c r="B8" s="8">
        <f>'iterasi 1'!AV64</f>
        <v>0.33286073311280262</v>
      </c>
      <c r="C8" s="8">
        <f>'iterasi 1'!C8</f>
        <v>3</v>
      </c>
      <c r="D8" s="8">
        <f>'iterasi 1'!D8</f>
        <v>3</v>
      </c>
      <c r="E8" s="8">
        <f>'iterasi 1'!E8</f>
        <v>4</v>
      </c>
      <c r="F8" s="8">
        <f>'iterasi 1'!F8</f>
        <v>4</v>
      </c>
      <c r="G8" s="8">
        <f>'iterasi 1'!G8</f>
        <v>4</v>
      </c>
      <c r="H8" s="8">
        <f>'iterasi 1'!H8</f>
        <v>5</v>
      </c>
      <c r="I8" s="8">
        <f>'iterasi 1'!I8</f>
        <v>4</v>
      </c>
      <c r="J8" s="8">
        <f>'iterasi 1'!J8</f>
        <v>5</v>
      </c>
      <c r="K8" s="8">
        <f>'iterasi 1'!K8</f>
        <v>4</v>
      </c>
      <c r="L8" s="8">
        <f>'iterasi 1'!L8</f>
        <v>3</v>
      </c>
      <c r="M8" s="8">
        <f>'iterasi 1'!M8</f>
        <v>3</v>
      </c>
      <c r="N8" s="8">
        <f>'iterasi 1'!N8</f>
        <v>4</v>
      </c>
      <c r="O8" s="9">
        <f t="shared" si="0"/>
        <v>0.11079626764839241</v>
      </c>
      <c r="P8" s="9">
        <f>$O$8*C8</f>
        <v>0.33238880294517725</v>
      </c>
      <c r="Q8" s="9">
        <f t="shared" ref="Q8:AA8" si="12">$O$8*D8</f>
        <v>0.33238880294517725</v>
      </c>
      <c r="R8" s="9">
        <f t="shared" si="12"/>
        <v>0.44318507059356965</v>
      </c>
      <c r="S8" s="9">
        <f t="shared" si="12"/>
        <v>0.44318507059356965</v>
      </c>
      <c r="T8" s="9">
        <f t="shared" si="12"/>
        <v>0.44318507059356965</v>
      </c>
      <c r="U8" s="9">
        <f t="shared" si="12"/>
        <v>0.55398133824196205</v>
      </c>
      <c r="V8" s="9">
        <f t="shared" si="12"/>
        <v>0.44318507059356965</v>
      </c>
      <c r="W8" s="9">
        <f t="shared" si="12"/>
        <v>0.55398133824196205</v>
      </c>
      <c r="X8" s="9">
        <f t="shared" si="12"/>
        <v>0.44318507059356965</v>
      </c>
      <c r="Y8" s="39">
        <f t="shared" si="12"/>
        <v>0.33238880294517725</v>
      </c>
      <c r="Z8" s="9">
        <f t="shared" si="12"/>
        <v>0.33238880294517725</v>
      </c>
      <c r="AA8" s="9">
        <f t="shared" si="12"/>
        <v>0.44318507059356965</v>
      </c>
      <c r="AG8"/>
      <c r="AH8"/>
      <c r="AI8"/>
      <c r="AJ8"/>
      <c r="AK8"/>
      <c r="AL8"/>
      <c r="AM8"/>
      <c r="AN8"/>
      <c r="AO8"/>
      <c r="AR8" s="9">
        <f t="shared" si="2"/>
        <v>0.11079626764839241</v>
      </c>
      <c r="AS8" s="9">
        <f t="shared" si="3"/>
        <v>0.11178507349396609</v>
      </c>
      <c r="AT8" s="9">
        <f t="shared" si="4"/>
        <v>0.11075352263129819</v>
      </c>
      <c r="AU8" s="14">
        <f t="shared" si="6"/>
        <v>4.3541214408787132</v>
      </c>
      <c r="AV8" s="9">
        <f t="shared" si="7"/>
        <v>4.402032466024731</v>
      </c>
      <c r="AW8" s="9">
        <f t="shared" si="8"/>
        <v>291332537.24834663</v>
      </c>
      <c r="AX8" s="14">
        <f t="shared" si="9"/>
        <v>291332546.00450051</v>
      </c>
    </row>
    <row r="9" spans="2:53" x14ac:dyDescent="0.3">
      <c r="B9" s="8">
        <f>'iterasi 1'!AV65</f>
        <v>0.32948290471124819</v>
      </c>
      <c r="C9" s="8">
        <f>'iterasi 1'!C9</f>
        <v>3</v>
      </c>
      <c r="D9" s="8">
        <f>'iterasi 1'!D9</f>
        <v>3</v>
      </c>
      <c r="E9" s="8">
        <f>'iterasi 1'!E9</f>
        <v>4</v>
      </c>
      <c r="F9" s="8">
        <f>'iterasi 1'!F9</f>
        <v>2</v>
      </c>
      <c r="G9" s="8">
        <f>'iterasi 1'!G9</f>
        <v>3</v>
      </c>
      <c r="H9" s="8">
        <f>'iterasi 1'!H9</f>
        <v>4</v>
      </c>
      <c r="I9" s="8">
        <f>'iterasi 1'!I9</f>
        <v>4</v>
      </c>
      <c r="J9" s="8">
        <f>'iterasi 1'!J9</f>
        <v>3</v>
      </c>
      <c r="K9" s="8">
        <f>'iterasi 1'!K9</f>
        <v>3</v>
      </c>
      <c r="L9" s="8">
        <f>'iterasi 1'!L9</f>
        <v>2</v>
      </c>
      <c r="M9" s="8">
        <f>'iterasi 1'!M9</f>
        <v>4</v>
      </c>
      <c r="N9" s="8">
        <f>'iterasi 1'!N9</f>
        <v>2</v>
      </c>
      <c r="O9" s="9">
        <f t="shared" si="0"/>
        <v>0.10855898449696146</v>
      </c>
      <c r="P9" s="9">
        <f>$O$9*C9</f>
        <v>0.32567695349088438</v>
      </c>
      <c r="Q9" s="9">
        <f t="shared" ref="Q9:AA9" si="13">$O$9*D9</f>
        <v>0.32567695349088438</v>
      </c>
      <c r="R9" s="9">
        <f t="shared" si="13"/>
        <v>0.43423593798784582</v>
      </c>
      <c r="S9" s="9">
        <f t="shared" si="13"/>
        <v>0.21711796899392291</v>
      </c>
      <c r="T9" s="9">
        <f t="shared" si="13"/>
        <v>0.32567695349088438</v>
      </c>
      <c r="U9" s="9">
        <f t="shared" si="13"/>
        <v>0.43423593798784582</v>
      </c>
      <c r="V9" s="9">
        <f t="shared" si="13"/>
        <v>0.43423593798784582</v>
      </c>
      <c r="W9" s="9">
        <f t="shared" si="13"/>
        <v>0.32567695349088438</v>
      </c>
      <c r="X9" s="9">
        <f t="shared" si="13"/>
        <v>0.32567695349088438</v>
      </c>
      <c r="Y9" s="39">
        <f t="shared" si="13"/>
        <v>0.21711796899392291</v>
      </c>
      <c r="Z9" s="9">
        <f t="shared" si="13"/>
        <v>0.43423593798784582</v>
      </c>
      <c r="AA9" s="9">
        <f t="shared" si="13"/>
        <v>0.21711796899392291</v>
      </c>
      <c r="AC9" s="57" t="s">
        <v>42</v>
      </c>
      <c r="AD9" s="13">
        <f>P54/$O$54</f>
        <v>3.4730808775637412</v>
      </c>
      <c r="AE9" s="13">
        <f t="shared" ref="AE9:AN9" si="14">Q54/$O$54</f>
        <v>3.6476619442576648</v>
      </c>
      <c r="AF9" s="13">
        <f t="shared" si="14"/>
        <v>3.5470880283190893</v>
      </c>
      <c r="AG9" s="13">
        <f t="shared" si="14"/>
        <v>3.6896554530207482</v>
      </c>
      <c r="AH9" s="13">
        <f t="shared" si="14"/>
        <v>3.3118698305943188</v>
      </c>
      <c r="AI9" s="13">
        <f t="shared" si="14"/>
        <v>3.7125958200555571</v>
      </c>
      <c r="AJ9" s="13">
        <f t="shared" si="14"/>
        <v>3.7267992899455766</v>
      </c>
      <c r="AK9" s="13">
        <f t="shared" si="14"/>
        <v>3.763561215274446</v>
      </c>
      <c r="AL9" s="13">
        <f t="shared" si="14"/>
        <v>3.3290862113903508</v>
      </c>
      <c r="AM9" s="13">
        <f t="shared" si="14"/>
        <v>3.2576364651814824</v>
      </c>
      <c r="AN9" s="13">
        <f t="shared" si="14"/>
        <v>3.7297522636020557</v>
      </c>
      <c r="AO9" s="13">
        <f>AA54/$O$54</f>
        <v>3.3528967686731543</v>
      </c>
      <c r="AR9" s="9">
        <f t="shared" si="2"/>
        <v>0.10855898449696146</v>
      </c>
      <c r="AS9" s="9">
        <f t="shared" si="3"/>
        <v>0.11321403646489094</v>
      </c>
      <c r="AT9" s="9">
        <f t="shared" si="4"/>
        <v>0.11158550054908646</v>
      </c>
      <c r="AU9" s="14">
        <f t="shared" si="6"/>
        <v>4.4819417625805578</v>
      </c>
      <c r="AV9" s="9">
        <f t="shared" si="7"/>
        <v>4.6532544054661615</v>
      </c>
      <c r="AW9" s="9">
        <f t="shared" si="8"/>
        <v>293540812.79293442</v>
      </c>
      <c r="AX9" s="14">
        <f t="shared" si="9"/>
        <v>293540821.92813057</v>
      </c>
    </row>
    <row r="10" spans="2:53" x14ac:dyDescent="0.3">
      <c r="B10" s="8">
        <f>'iterasi 1'!AV66</f>
        <v>0.32928294878608583</v>
      </c>
      <c r="C10" s="8">
        <f>'iterasi 1'!C10</f>
        <v>3</v>
      </c>
      <c r="D10" s="8">
        <f>'iterasi 1'!D10</f>
        <v>3</v>
      </c>
      <c r="E10" s="8">
        <f>'iterasi 1'!E10</f>
        <v>2</v>
      </c>
      <c r="F10" s="8">
        <f>'iterasi 1'!F10</f>
        <v>5</v>
      </c>
      <c r="G10" s="8">
        <f>'iterasi 1'!G10</f>
        <v>3</v>
      </c>
      <c r="H10" s="8">
        <f>'iterasi 1'!H10</f>
        <v>4</v>
      </c>
      <c r="I10" s="8">
        <f>'iterasi 1'!I10</f>
        <v>4</v>
      </c>
      <c r="J10" s="8">
        <f>'iterasi 1'!J10</f>
        <v>5</v>
      </c>
      <c r="K10" s="8">
        <f>'iterasi 1'!K10</f>
        <v>4</v>
      </c>
      <c r="L10" s="8">
        <f>'iterasi 1'!L10</f>
        <v>3</v>
      </c>
      <c r="M10" s="8">
        <f>'iterasi 1'!M10</f>
        <v>3</v>
      </c>
      <c r="N10" s="8">
        <f>'iterasi 1'!N10</f>
        <v>3</v>
      </c>
      <c r="O10" s="9">
        <f t="shared" si="0"/>
        <v>0.10842726036126002</v>
      </c>
      <c r="P10" s="9">
        <f>$O$10*C10</f>
        <v>0.32528178108378003</v>
      </c>
      <c r="Q10" s="9">
        <f t="shared" ref="Q10:AA10" si="15">$O$10*D10</f>
        <v>0.32528178108378003</v>
      </c>
      <c r="R10" s="9">
        <f t="shared" si="15"/>
        <v>0.21685452072252004</v>
      </c>
      <c r="S10" s="9">
        <f t="shared" si="15"/>
        <v>0.54213630180630012</v>
      </c>
      <c r="T10" s="9">
        <f t="shared" si="15"/>
        <v>0.32528178108378003</v>
      </c>
      <c r="U10" s="9">
        <f t="shared" si="15"/>
        <v>0.43370904144504008</v>
      </c>
      <c r="V10" s="9">
        <f t="shared" si="15"/>
        <v>0.43370904144504008</v>
      </c>
      <c r="W10" s="9">
        <f t="shared" si="15"/>
        <v>0.54213630180630012</v>
      </c>
      <c r="X10" s="9">
        <f t="shared" si="15"/>
        <v>0.43370904144504008</v>
      </c>
      <c r="Y10" s="39">
        <f t="shared" si="15"/>
        <v>0.32528178108378003</v>
      </c>
      <c r="Z10" s="9">
        <f t="shared" si="15"/>
        <v>0.32528178108378003</v>
      </c>
      <c r="AA10" s="9">
        <f t="shared" si="15"/>
        <v>0.32528178108378003</v>
      </c>
      <c r="AC10" s="57"/>
      <c r="AD10" s="13">
        <f>P109/$O$109</f>
        <v>3.4565133648055539</v>
      </c>
      <c r="AE10" s="13">
        <f t="shared" ref="AE10:AO10" si="16">Q109/$O$109</f>
        <v>3.645360840996466</v>
      </c>
      <c r="AF10" s="13">
        <f t="shared" si="16"/>
        <v>3.5454717580083601</v>
      </c>
      <c r="AG10" s="13">
        <f t="shared" si="16"/>
        <v>3.6758031070551365</v>
      </c>
      <c r="AH10" s="13">
        <f t="shared" si="16"/>
        <v>3.3018574394091931</v>
      </c>
      <c r="AI10" s="13">
        <f t="shared" si="16"/>
        <v>3.7029151734686518</v>
      </c>
      <c r="AJ10" s="13">
        <f t="shared" si="16"/>
        <v>3.7212798644696412</v>
      </c>
      <c r="AK10" s="13">
        <f t="shared" si="16"/>
        <v>3.7571694752803952</v>
      </c>
      <c r="AL10" s="13">
        <f t="shared" si="16"/>
        <v>3.3126281663553918</v>
      </c>
      <c r="AM10" s="13">
        <f t="shared" si="16"/>
        <v>3.2303465620324547</v>
      </c>
      <c r="AN10" s="13">
        <f t="shared" si="16"/>
        <v>3.7124255397853854</v>
      </c>
      <c r="AO10" s="13">
        <f t="shared" si="16"/>
        <v>3.329856848289344</v>
      </c>
      <c r="AR10" s="9">
        <f t="shared" si="2"/>
        <v>0.10842726036126002</v>
      </c>
      <c r="AS10" s="9">
        <f t="shared" si="3"/>
        <v>0.11000879131783241</v>
      </c>
      <c r="AT10" s="9">
        <f t="shared" si="4"/>
        <v>0.11494901601154754</v>
      </c>
      <c r="AU10" s="14">
        <f t="shared" si="6"/>
        <v>2.8921738490411024</v>
      </c>
      <c r="AV10" s="9">
        <f t="shared" si="7"/>
        <v>2.9369137899378157</v>
      </c>
      <c r="AW10" s="9">
        <f t="shared" si="8"/>
        <v>302379729.87896949</v>
      </c>
      <c r="AX10" s="14">
        <f t="shared" si="9"/>
        <v>302379735.70805711</v>
      </c>
    </row>
    <row r="11" spans="2:53" x14ac:dyDescent="0.3">
      <c r="B11" s="8">
        <f>'iterasi 1'!AV67</f>
        <v>0.33329291605219036</v>
      </c>
      <c r="C11" s="8">
        <f>'iterasi 1'!C11</f>
        <v>3</v>
      </c>
      <c r="D11" s="8">
        <f>'iterasi 1'!D11</f>
        <v>3</v>
      </c>
      <c r="E11" s="8">
        <f>'iterasi 1'!E11</f>
        <v>3</v>
      </c>
      <c r="F11" s="8">
        <f>'iterasi 1'!F11</f>
        <v>3</v>
      </c>
      <c r="G11" s="8">
        <f>'iterasi 1'!G11</f>
        <v>3</v>
      </c>
      <c r="H11" s="8">
        <f>'iterasi 1'!H11</f>
        <v>3</v>
      </c>
      <c r="I11" s="8">
        <f>'iterasi 1'!I11</f>
        <v>3</v>
      </c>
      <c r="J11" s="8">
        <f>'iterasi 1'!J11</f>
        <v>3</v>
      </c>
      <c r="K11" s="8">
        <f>'iterasi 1'!K11</f>
        <v>3</v>
      </c>
      <c r="L11" s="8">
        <f>'iterasi 1'!L11</f>
        <v>4</v>
      </c>
      <c r="M11" s="8">
        <f>'iterasi 1'!M11</f>
        <v>4</v>
      </c>
      <c r="N11" s="8">
        <f>'iterasi 1'!N11</f>
        <v>4</v>
      </c>
      <c r="O11" s="9">
        <f t="shared" si="0"/>
        <v>0.11108416789057241</v>
      </c>
      <c r="P11" s="9">
        <f>$O$11*C11</f>
        <v>0.33325250367171722</v>
      </c>
      <c r="Q11" s="9">
        <f t="shared" ref="Q11:AA11" si="17">$O$11*D11</f>
        <v>0.33325250367171722</v>
      </c>
      <c r="R11" s="9">
        <f t="shared" si="17"/>
        <v>0.33325250367171722</v>
      </c>
      <c r="S11" s="9">
        <f t="shared" si="17"/>
        <v>0.33325250367171722</v>
      </c>
      <c r="T11" s="9">
        <f t="shared" si="17"/>
        <v>0.33325250367171722</v>
      </c>
      <c r="U11" s="9">
        <f t="shared" si="17"/>
        <v>0.33325250367171722</v>
      </c>
      <c r="V11" s="9">
        <f t="shared" si="17"/>
        <v>0.33325250367171722</v>
      </c>
      <c r="W11" s="9">
        <f t="shared" si="17"/>
        <v>0.33325250367171722</v>
      </c>
      <c r="X11" s="9">
        <f t="shared" si="17"/>
        <v>0.33325250367171722</v>
      </c>
      <c r="Y11" s="39">
        <f t="shared" si="17"/>
        <v>0.44433667156228962</v>
      </c>
      <c r="Z11" s="9">
        <f t="shared" si="17"/>
        <v>0.44433667156228962</v>
      </c>
      <c r="AA11" s="9">
        <f t="shared" si="17"/>
        <v>0.44433667156228962</v>
      </c>
      <c r="AC11" s="57"/>
      <c r="AD11" s="13">
        <f>P164/$O$164</f>
        <v>3.4503977327826263</v>
      </c>
      <c r="AE11" s="13">
        <f t="shared" ref="AE11:AO11" si="18">Q164/$O$164</f>
        <v>3.7513357623422836</v>
      </c>
      <c r="AF11" s="13">
        <f t="shared" si="18"/>
        <v>3.85912118295151</v>
      </c>
      <c r="AG11" s="13">
        <f t="shared" si="18"/>
        <v>5.4365461825669366</v>
      </c>
      <c r="AH11" s="13">
        <f t="shared" si="18"/>
        <v>8.8210267042002428</v>
      </c>
      <c r="AI11" s="13">
        <f t="shared" si="18"/>
        <v>25.989070839003322</v>
      </c>
      <c r="AJ11" s="13">
        <f t="shared" si="18"/>
        <v>93.179024324703391</v>
      </c>
      <c r="AK11" s="13">
        <f t="shared" si="18"/>
        <v>451.40590101743277</v>
      </c>
      <c r="AL11" s="13">
        <f t="shared" si="18"/>
        <v>1794.2361614790868</v>
      </c>
      <c r="AM11" s="13">
        <f t="shared" si="18"/>
        <v>5376.172010608534</v>
      </c>
      <c r="AN11" s="13">
        <f t="shared" si="18"/>
        <v>16122.662277423931</v>
      </c>
      <c r="AO11" s="13">
        <f t="shared" si="18"/>
        <v>48360.294978358732</v>
      </c>
      <c r="AR11" s="9">
        <f t="shared" si="2"/>
        <v>0.11108416789057241</v>
      </c>
      <c r="AS11" s="9">
        <f t="shared" si="3"/>
        <v>0.10822526395903802</v>
      </c>
      <c r="AT11" s="9">
        <f t="shared" si="4"/>
        <v>0.1140622282076223</v>
      </c>
      <c r="AU11" s="14">
        <f t="shared" si="6"/>
        <v>3.3706403428880658</v>
      </c>
      <c r="AV11" s="9">
        <f t="shared" si="7"/>
        <v>3.2854334560734335</v>
      </c>
      <c r="AW11" s="9">
        <f t="shared" si="8"/>
        <v>300031690.89751482</v>
      </c>
      <c r="AX11" s="14">
        <f t="shared" si="9"/>
        <v>300031697.55358863</v>
      </c>
    </row>
    <row r="12" spans="2:53" x14ac:dyDescent="0.3">
      <c r="B12" s="8">
        <f>'iterasi 1'!AV68</f>
        <v>0.32861629585427471</v>
      </c>
      <c r="C12" s="8">
        <f>'iterasi 1'!C12</f>
        <v>2</v>
      </c>
      <c r="D12" s="8">
        <f>'iterasi 1'!D12</f>
        <v>3</v>
      </c>
      <c r="E12" s="8">
        <f>'iterasi 1'!E12</f>
        <v>3</v>
      </c>
      <c r="F12" s="8">
        <f>'iterasi 1'!F12</f>
        <v>2</v>
      </c>
      <c r="G12" s="8">
        <f>'iterasi 1'!G12</f>
        <v>4</v>
      </c>
      <c r="H12" s="8">
        <f>'iterasi 1'!H12</f>
        <v>4</v>
      </c>
      <c r="I12" s="8">
        <f>'iterasi 1'!I12</f>
        <v>4</v>
      </c>
      <c r="J12" s="8">
        <f>'iterasi 1'!J12</f>
        <v>4</v>
      </c>
      <c r="K12" s="8">
        <f>'iterasi 1'!K12</f>
        <v>3</v>
      </c>
      <c r="L12" s="8">
        <f>'iterasi 1'!L12</f>
        <v>3</v>
      </c>
      <c r="M12" s="8">
        <f>'iterasi 1'!M12</f>
        <v>3</v>
      </c>
      <c r="N12" s="8">
        <f>'iterasi 1'!N12</f>
        <v>2</v>
      </c>
      <c r="O12" s="9">
        <f t="shared" si="0"/>
        <v>0.1079886699009842</v>
      </c>
      <c r="P12" s="9">
        <f>$O$12*C12</f>
        <v>0.2159773398019684</v>
      </c>
      <c r="Q12" s="9">
        <f t="shared" ref="Q12:AA12" si="19">$O$12*D12</f>
        <v>0.32396600970295258</v>
      </c>
      <c r="R12" s="9">
        <f t="shared" si="19"/>
        <v>0.32396600970295258</v>
      </c>
      <c r="S12" s="9">
        <f t="shared" si="19"/>
        <v>0.2159773398019684</v>
      </c>
      <c r="T12" s="9">
        <f t="shared" si="19"/>
        <v>0.4319546796039368</v>
      </c>
      <c r="U12" s="9">
        <f t="shared" si="19"/>
        <v>0.4319546796039368</v>
      </c>
      <c r="V12" s="9">
        <f t="shared" si="19"/>
        <v>0.4319546796039368</v>
      </c>
      <c r="W12" s="9">
        <f t="shared" si="19"/>
        <v>0.4319546796039368</v>
      </c>
      <c r="X12" s="9">
        <f t="shared" si="19"/>
        <v>0.32396600970295258</v>
      </c>
      <c r="Y12" s="39">
        <f t="shared" si="19"/>
        <v>0.32396600970295258</v>
      </c>
      <c r="Z12" s="9">
        <f t="shared" si="19"/>
        <v>0.32396600970295258</v>
      </c>
      <c r="AA12" s="9">
        <f t="shared" si="19"/>
        <v>0.2159773398019684</v>
      </c>
      <c r="AR12" s="9">
        <f t="shared" si="2"/>
        <v>0.1079886699009842</v>
      </c>
      <c r="AS12" s="9">
        <f t="shared" si="3"/>
        <v>0.11350739979802112</v>
      </c>
      <c r="AT12" s="9">
        <f t="shared" si="4"/>
        <v>0.11187360021343587</v>
      </c>
      <c r="AU12" s="14">
        <f t="shared" si="6"/>
        <v>3.0322294217136925</v>
      </c>
      <c r="AV12" s="9">
        <f t="shared" si="7"/>
        <v>3.172247528736392</v>
      </c>
      <c r="AW12" s="9">
        <f t="shared" si="8"/>
        <v>294300999.60730743</v>
      </c>
      <c r="AX12" s="14">
        <f t="shared" si="9"/>
        <v>294301005.81178439</v>
      </c>
    </row>
    <row r="13" spans="2:53" x14ac:dyDescent="0.3">
      <c r="B13" s="8">
        <f>'iterasi 1'!AV69</f>
        <v>0.32806157159460458</v>
      </c>
      <c r="C13" s="8">
        <f>'iterasi 1'!C13</f>
        <v>3</v>
      </c>
      <c r="D13" s="8">
        <f>'iterasi 1'!D13</f>
        <v>4</v>
      </c>
      <c r="E13" s="8">
        <f>'iterasi 1'!E13</f>
        <v>4</v>
      </c>
      <c r="F13" s="8">
        <f>'iterasi 1'!F13</f>
        <v>3</v>
      </c>
      <c r="G13" s="8">
        <f>'iterasi 1'!G13</f>
        <v>4</v>
      </c>
      <c r="H13" s="8">
        <f>'iterasi 1'!H13</f>
        <v>4</v>
      </c>
      <c r="I13" s="8">
        <f>'iterasi 1'!I13</f>
        <v>4</v>
      </c>
      <c r="J13" s="8">
        <f>'iterasi 1'!J13</f>
        <v>4</v>
      </c>
      <c r="K13" s="8">
        <f>'iterasi 1'!K13</f>
        <v>3</v>
      </c>
      <c r="L13" s="8">
        <f>'iterasi 1'!L13</f>
        <v>1</v>
      </c>
      <c r="M13" s="8">
        <f>'iterasi 1'!M13</f>
        <v>4</v>
      </c>
      <c r="N13" s="8">
        <f>'iterasi 1'!N13</f>
        <v>3</v>
      </c>
      <c r="O13" s="9">
        <f t="shared" si="0"/>
        <v>0.10762439475712186</v>
      </c>
      <c r="P13" s="9">
        <f>$O$13*C13</f>
        <v>0.32287318427136558</v>
      </c>
      <c r="Q13" s="9">
        <f t="shared" ref="Q13:AA13" si="20">$O$13*D13</f>
        <v>0.43049757902848745</v>
      </c>
      <c r="R13" s="9">
        <f t="shared" si="20"/>
        <v>0.43049757902848745</v>
      </c>
      <c r="S13" s="9">
        <f t="shared" si="20"/>
        <v>0.32287318427136558</v>
      </c>
      <c r="T13" s="9">
        <f t="shared" si="20"/>
        <v>0.43049757902848745</v>
      </c>
      <c r="U13" s="9">
        <f t="shared" si="20"/>
        <v>0.43049757902848745</v>
      </c>
      <c r="V13" s="9">
        <f t="shared" si="20"/>
        <v>0.43049757902848745</v>
      </c>
      <c r="W13" s="9">
        <f t="shared" si="20"/>
        <v>0.43049757902848745</v>
      </c>
      <c r="X13" s="9">
        <f t="shared" si="20"/>
        <v>0.32287318427136558</v>
      </c>
      <c r="Y13" s="39">
        <f t="shared" si="20"/>
        <v>0.10762439475712186</v>
      </c>
      <c r="Z13" s="9">
        <f t="shared" si="20"/>
        <v>0.43049757902848745</v>
      </c>
      <c r="AA13" s="9">
        <f t="shared" si="20"/>
        <v>0.32287318427136558</v>
      </c>
      <c r="AR13" s="9">
        <f t="shared" si="2"/>
        <v>0.10762439475712186</v>
      </c>
      <c r="AS13" s="9">
        <f t="shared" si="3"/>
        <v>0.11424977603887257</v>
      </c>
      <c r="AT13" s="9">
        <f t="shared" si="4"/>
        <v>0.11150916747980544</v>
      </c>
      <c r="AU13" s="14">
        <f t="shared" si="6"/>
        <v>5.1191630515386874</v>
      </c>
      <c r="AV13" s="9">
        <f t="shared" si="7"/>
        <v>5.4191765645609342</v>
      </c>
      <c r="AW13" s="9">
        <f t="shared" si="8"/>
        <v>293330321.31119329</v>
      </c>
      <c r="AX13" s="14">
        <f t="shared" si="9"/>
        <v>293330331.8495329</v>
      </c>
    </row>
    <row r="14" spans="2:53" x14ac:dyDescent="0.3">
      <c r="B14" s="8">
        <f>'iterasi 1'!AV70</f>
        <v>0.32890409853553249</v>
      </c>
      <c r="C14" s="8">
        <f>'iterasi 1'!C14</f>
        <v>3</v>
      </c>
      <c r="D14" s="8">
        <f>'iterasi 1'!D14</f>
        <v>4</v>
      </c>
      <c r="E14" s="8">
        <f>'iterasi 1'!E14</f>
        <v>4</v>
      </c>
      <c r="F14" s="8">
        <f>'iterasi 1'!F14</f>
        <v>3</v>
      </c>
      <c r="G14" s="8">
        <f>'iterasi 1'!G14</f>
        <v>4</v>
      </c>
      <c r="H14" s="8">
        <f>'iterasi 1'!H14</f>
        <v>4</v>
      </c>
      <c r="I14" s="8">
        <f>'iterasi 1'!I14</f>
        <v>3</v>
      </c>
      <c r="J14" s="8">
        <f>'iterasi 1'!J14</f>
        <v>4</v>
      </c>
      <c r="K14" s="8">
        <f>'iterasi 1'!K14</f>
        <v>3</v>
      </c>
      <c r="L14" s="8">
        <f>'iterasi 1'!L14</f>
        <v>3</v>
      </c>
      <c r="M14" s="8">
        <f>'iterasi 1'!M14</f>
        <v>3</v>
      </c>
      <c r="N14" s="8">
        <f>'iterasi 1'!N14</f>
        <v>2</v>
      </c>
      <c r="O14" s="9">
        <f t="shared" si="0"/>
        <v>0.10817790603347126</v>
      </c>
      <c r="P14" s="9">
        <f>$O$14*C14</f>
        <v>0.32453371810041376</v>
      </c>
      <c r="Q14" s="9">
        <f t="shared" ref="Q14:AA14" si="21">$O$14*D14</f>
        <v>0.43271162413388503</v>
      </c>
      <c r="R14" s="9">
        <f t="shared" si="21"/>
        <v>0.43271162413388503</v>
      </c>
      <c r="S14" s="9">
        <f t="shared" si="21"/>
        <v>0.32453371810041376</v>
      </c>
      <c r="T14" s="9">
        <f t="shared" si="21"/>
        <v>0.43271162413388503</v>
      </c>
      <c r="U14" s="9">
        <f t="shared" si="21"/>
        <v>0.43271162413388503</v>
      </c>
      <c r="V14" s="9">
        <f t="shared" si="21"/>
        <v>0.32453371810041376</v>
      </c>
      <c r="W14" s="9">
        <f t="shared" si="21"/>
        <v>0.43271162413388503</v>
      </c>
      <c r="X14" s="9">
        <f t="shared" si="21"/>
        <v>0.32453371810041376</v>
      </c>
      <c r="Y14" s="39">
        <f t="shared" si="21"/>
        <v>0.32453371810041376</v>
      </c>
      <c r="Z14" s="9">
        <f t="shared" si="21"/>
        <v>0.32453371810041376</v>
      </c>
      <c r="AA14" s="9">
        <f t="shared" si="21"/>
        <v>0.21635581206694252</v>
      </c>
      <c r="AR14" s="9">
        <f t="shared" si="2"/>
        <v>0.10817790603347126</v>
      </c>
      <c r="AS14" s="9">
        <f t="shared" si="3"/>
        <v>0.11669562647840728</v>
      </c>
      <c r="AT14" s="9">
        <f t="shared" si="4"/>
        <v>0.10856266223479637</v>
      </c>
      <c r="AU14" s="14">
        <f t="shared" si="6"/>
        <v>4.884603697914077</v>
      </c>
      <c r="AV14" s="9">
        <f t="shared" si="7"/>
        <v>5.2557900066069356</v>
      </c>
      <c r="AW14" s="9">
        <f t="shared" si="8"/>
        <v>285591080.40290493</v>
      </c>
      <c r="AX14" s="14">
        <f t="shared" si="9"/>
        <v>285591090.54329866</v>
      </c>
    </row>
    <row r="15" spans="2:53" x14ac:dyDescent="0.3">
      <c r="B15" s="8">
        <f>'iterasi 1'!AV71</f>
        <v>0.33253751719342245</v>
      </c>
      <c r="C15" s="8">
        <f>'iterasi 1'!C15</f>
        <v>4</v>
      </c>
      <c r="D15" s="8">
        <f>'iterasi 1'!D15</f>
        <v>4</v>
      </c>
      <c r="E15" s="8">
        <f>'iterasi 1'!E15</f>
        <v>4</v>
      </c>
      <c r="F15" s="8">
        <f>'iterasi 1'!F15</f>
        <v>4</v>
      </c>
      <c r="G15" s="8">
        <f>'iterasi 1'!G15</f>
        <v>4</v>
      </c>
      <c r="H15" s="8">
        <f>'iterasi 1'!H15</f>
        <v>1</v>
      </c>
      <c r="I15" s="8">
        <f>'iterasi 1'!I15</f>
        <v>4</v>
      </c>
      <c r="J15" s="8">
        <f>'iterasi 1'!J15</f>
        <v>4</v>
      </c>
      <c r="K15" s="8">
        <f>'iterasi 1'!K15</f>
        <v>4</v>
      </c>
      <c r="L15" s="8">
        <f>'iterasi 1'!L15</f>
        <v>4</v>
      </c>
      <c r="M15" s="8">
        <f>'iterasi 1'!M15</f>
        <v>4</v>
      </c>
      <c r="N15" s="8">
        <f>'iterasi 1'!N15</f>
        <v>3</v>
      </c>
      <c r="O15" s="9">
        <f t="shared" si="0"/>
        <v>0.11058120034116573</v>
      </c>
      <c r="P15" s="9">
        <f>$O$15*C15</f>
        <v>0.4423248013646629</v>
      </c>
      <c r="Q15" s="9">
        <f t="shared" ref="Q15:AA15" si="22">$O$15*D15</f>
        <v>0.4423248013646629</v>
      </c>
      <c r="R15" s="9">
        <f t="shared" si="22"/>
        <v>0.4423248013646629</v>
      </c>
      <c r="S15" s="9">
        <f t="shared" si="22"/>
        <v>0.4423248013646629</v>
      </c>
      <c r="T15" s="9">
        <f t="shared" si="22"/>
        <v>0.4423248013646629</v>
      </c>
      <c r="U15" s="9">
        <f t="shared" si="22"/>
        <v>0.11058120034116573</v>
      </c>
      <c r="V15" s="9">
        <f t="shared" si="22"/>
        <v>0.4423248013646629</v>
      </c>
      <c r="W15" s="9">
        <f t="shared" si="22"/>
        <v>0.4423248013646629</v>
      </c>
      <c r="X15" s="9">
        <f t="shared" si="22"/>
        <v>0.4423248013646629</v>
      </c>
      <c r="Y15" s="39">
        <f t="shared" si="22"/>
        <v>0.4423248013646629</v>
      </c>
      <c r="Z15" s="9">
        <f t="shared" si="22"/>
        <v>0.4423248013646629</v>
      </c>
      <c r="AA15" s="9">
        <f t="shared" si="22"/>
        <v>0.3317436010234972</v>
      </c>
      <c r="AC15" s="21"/>
      <c r="AD15" s="21"/>
      <c r="AE15" s="21"/>
      <c r="AF15" s="21"/>
      <c r="AR15" s="9">
        <f t="shared" si="2"/>
        <v>0.11058120034116573</v>
      </c>
      <c r="AS15" s="9">
        <f t="shared" si="3"/>
        <v>0.11031147384758695</v>
      </c>
      <c r="AT15" s="9">
        <f t="shared" si="4"/>
        <v>0.11244672612078332</v>
      </c>
      <c r="AU15" s="14">
        <f t="shared" si="6"/>
        <v>6.3315869088766368</v>
      </c>
      <c r="AV15" s="9">
        <f t="shared" si="7"/>
        <v>6.3198833000355457</v>
      </c>
      <c r="AW15" s="9">
        <f t="shared" si="8"/>
        <v>295792603.15541035</v>
      </c>
      <c r="AX15" s="14">
        <f t="shared" si="9"/>
        <v>295792615.80688053</v>
      </c>
    </row>
    <row r="16" spans="2:53" x14ac:dyDescent="0.3">
      <c r="B16" s="8">
        <f>'iterasi 1'!AV72</f>
        <v>0.33803251547777668</v>
      </c>
      <c r="C16" s="8">
        <f>'iterasi 1'!C16</f>
        <v>4</v>
      </c>
      <c r="D16" s="8">
        <f>'iterasi 1'!D16</f>
        <v>3</v>
      </c>
      <c r="E16" s="8">
        <f>'iterasi 1'!E16</f>
        <v>4</v>
      </c>
      <c r="F16" s="8">
        <f>'iterasi 1'!F16</f>
        <v>4</v>
      </c>
      <c r="G16" s="8">
        <f>'iterasi 1'!G16</f>
        <v>3</v>
      </c>
      <c r="H16" s="8">
        <f>'iterasi 1'!H16</f>
        <v>4</v>
      </c>
      <c r="I16" s="8">
        <f>'iterasi 1'!I16</f>
        <v>4</v>
      </c>
      <c r="J16" s="8">
        <f>'iterasi 1'!J16</f>
        <v>5</v>
      </c>
      <c r="K16" s="8">
        <f>'iterasi 1'!K16</f>
        <v>4</v>
      </c>
      <c r="L16" s="8">
        <f>'iterasi 1'!L16</f>
        <v>4</v>
      </c>
      <c r="M16" s="8">
        <f>'iterasi 1'!M16</f>
        <v>4</v>
      </c>
      <c r="N16" s="8">
        <f>'iterasi 1'!N16</f>
        <v>4</v>
      </c>
      <c r="O16" s="9">
        <f t="shared" si="0"/>
        <v>0.11426598152023333</v>
      </c>
      <c r="P16" s="9">
        <f>$O$16*C16</f>
        <v>0.45706392608093332</v>
      </c>
      <c r="Q16" s="9">
        <f t="shared" ref="Q16:AA16" si="23">$O$16*D16</f>
        <v>0.34279794456070001</v>
      </c>
      <c r="R16" s="9">
        <f t="shared" si="23"/>
        <v>0.45706392608093332</v>
      </c>
      <c r="S16" s="9">
        <f t="shared" si="23"/>
        <v>0.45706392608093332</v>
      </c>
      <c r="T16" s="9">
        <f t="shared" si="23"/>
        <v>0.34279794456070001</v>
      </c>
      <c r="U16" s="9">
        <f t="shared" si="23"/>
        <v>0.45706392608093332</v>
      </c>
      <c r="V16" s="9">
        <f t="shared" si="23"/>
        <v>0.45706392608093332</v>
      </c>
      <c r="W16" s="9">
        <f t="shared" si="23"/>
        <v>0.57132990760116664</v>
      </c>
      <c r="X16" s="9">
        <f t="shared" si="23"/>
        <v>0.45706392608093332</v>
      </c>
      <c r="Y16" s="39">
        <f t="shared" si="23"/>
        <v>0.45706392608093332</v>
      </c>
      <c r="Z16" s="9">
        <f t="shared" si="23"/>
        <v>0.45706392608093332</v>
      </c>
      <c r="AA16" s="9">
        <f t="shared" si="23"/>
        <v>0.45706392608093332</v>
      </c>
      <c r="AC16" s="21"/>
      <c r="AD16" s="21"/>
      <c r="AE16" s="21"/>
      <c r="AF16" s="21"/>
      <c r="AR16" s="9">
        <f t="shared" si="2"/>
        <v>0.11426598152023333</v>
      </c>
      <c r="AS16" s="9">
        <f t="shared" si="3"/>
        <v>0.10664476735784942</v>
      </c>
      <c r="AT16" s="9">
        <f t="shared" si="4"/>
        <v>0.11249475664704538</v>
      </c>
      <c r="AU16" s="14">
        <f t="shared" si="6"/>
        <v>5.070278982830839</v>
      </c>
      <c r="AV16" s="9">
        <f t="shared" si="7"/>
        <v>4.7460580377952368</v>
      </c>
      <c r="AW16" s="9">
        <f t="shared" si="8"/>
        <v>295907952.32564241</v>
      </c>
      <c r="AX16" s="14">
        <f t="shared" si="9"/>
        <v>295907962.14197946</v>
      </c>
    </row>
    <row r="17" spans="2:50" x14ac:dyDescent="0.3">
      <c r="B17" s="8">
        <f>'iterasi 1'!AV73</f>
        <v>0.33051168226591876</v>
      </c>
      <c r="C17" s="8">
        <f>'iterasi 1'!C17</f>
        <v>3</v>
      </c>
      <c r="D17" s="8">
        <f>'iterasi 1'!D17</f>
        <v>2</v>
      </c>
      <c r="E17" s="8">
        <f>'iterasi 1'!E17</f>
        <v>4</v>
      </c>
      <c r="F17" s="8">
        <f>'iterasi 1'!F17</f>
        <v>4</v>
      </c>
      <c r="G17" s="8">
        <f>'iterasi 1'!G17</f>
        <v>2</v>
      </c>
      <c r="H17" s="8">
        <f>'iterasi 1'!H17</f>
        <v>2</v>
      </c>
      <c r="I17" s="8">
        <f>'iterasi 1'!I17</f>
        <v>4</v>
      </c>
      <c r="J17" s="8">
        <f>'iterasi 1'!J17</f>
        <v>4</v>
      </c>
      <c r="K17" s="8">
        <f>'iterasi 1'!K17</f>
        <v>2</v>
      </c>
      <c r="L17" s="8">
        <f>'iterasi 1'!L17</f>
        <v>3</v>
      </c>
      <c r="M17" s="8">
        <f>'iterasi 1'!M17</f>
        <v>4</v>
      </c>
      <c r="N17" s="8">
        <f>'iterasi 1'!N17</f>
        <v>1</v>
      </c>
      <c r="O17" s="9">
        <f t="shared" si="0"/>
        <v>0.10923797211424764</v>
      </c>
      <c r="P17" s="9">
        <f>$O$17*C17</f>
        <v>0.32771391634274294</v>
      </c>
      <c r="Q17" s="9">
        <f t="shared" ref="Q17:AA17" si="24">$O$17*D17</f>
        <v>0.21847594422849528</v>
      </c>
      <c r="R17" s="9">
        <f t="shared" si="24"/>
        <v>0.43695188845699057</v>
      </c>
      <c r="S17" s="9">
        <f t="shared" si="24"/>
        <v>0.43695188845699057</v>
      </c>
      <c r="T17" s="9">
        <f t="shared" si="24"/>
        <v>0.21847594422849528</v>
      </c>
      <c r="U17" s="9">
        <f t="shared" si="24"/>
        <v>0.21847594422849528</v>
      </c>
      <c r="V17" s="9">
        <f t="shared" si="24"/>
        <v>0.43695188845699057</v>
      </c>
      <c r="W17" s="9">
        <f t="shared" si="24"/>
        <v>0.43695188845699057</v>
      </c>
      <c r="X17" s="9">
        <f t="shared" si="24"/>
        <v>0.21847594422849528</v>
      </c>
      <c r="Y17" s="39">
        <f t="shared" si="24"/>
        <v>0.32771391634274294</v>
      </c>
      <c r="Z17" s="9">
        <f t="shared" si="24"/>
        <v>0.43695188845699057</v>
      </c>
      <c r="AA17" s="9">
        <f t="shared" si="24"/>
        <v>0.10923797211424764</v>
      </c>
      <c r="AC17" s="21"/>
      <c r="AD17" s="21"/>
      <c r="AE17" s="21"/>
      <c r="AF17" s="21"/>
      <c r="AR17" s="9">
        <f t="shared" si="2"/>
        <v>0.10923797211424764</v>
      </c>
      <c r="AS17" s="9">
        <f t="shared" si="3"/>
        <v>0.11093565308912592</v>
      </c>
      <c r="AT17" s="9">
        <f t="shared" si="4"/>
        <v>0.11317725603452455</v>
      </c>
      <c r="AU17" s="14">
        <f t="shared" si="6"/>
        <v>4.5140239327392893</v>
      </c>
      <c r="AV17" s="9">
        <f t="shared" si="7"/>
        <v>4.5620614788336757</v>
      </c>
      <c r="AW17" s="9">
        <f t="shared" si="8"/>
        <v>297738185.98967522</v>
      </c>
      <c r="AX17" s="14">
        <f t="shared" si="9"/>
        <v>297738195.06576061</v>
      </c>
    </row>
    <row r="18" spans="2:50" x14ac:dyDescent="0.3">
      <c r="B18" s="8">
        <f>'iterasi 1'!AV74</f>
        <v>0.33380822762039702</v>
      </c>
      <c r="C18" s="8">
        <f>'iterasi 1'!C18</f>
        <v>3</v>
      </c>
      <c r="D18" s="8">
        <f>'iterasi 1'!D18</f>
        <v>4</v>
      </c>
      <c r="E18" s="8">
        <f>'iterasi 1'!E18</f>
        <v>4</v>
      </c>
      <c r="F18" s="8">
        <f>'iterasi 1'!F18</f>
        <v>3</v>
      </c>
      <c r="G18" s="8">
        <f>'iterasi 1'!G18</f>
        <v>5</v>
      </c>
      <c r="H18" s="8">
        <f>'iterasi 1'!H18</f>
        <v>4</v>
      </c>
      <c r="I18" s="8">
        <f>'iterasi 1'!I18</f>
        <v>4</v>
      </c>
      <c r="J18" s="8">
        <f>'iterasi 1'!J18</f>
        <v>2</v>
      </c>
      <c r="K18" s="8">
        <f>'iterasi 1'!K18</f>
        <v>1</v>
      </c>
      <c r="L18" s="8">
        <f>'iterasi 1'!L18</f>
        <v>2</v>
      </c>
      <c r="M18" s="8">
        <f>'iterasi 1'!M18</f>
        <v>4</v>
      </c>
      <c r="N18" s="8">
        <f>'iterasi 1'!N18</f>
        <v>3</v>
      </c>
      <c r="O18" s="9">
        <f t="shared" si="0"/>
        <v>0.11142793282707079</v>
      </c>
      <c r="P18" s="9">
        <f>$O$18*C18</f>
        <v>0.33428379848121237</v>
      </c>
      <c r="Q18" s="9">
        <f t="shared" ref="Q18:AA18" si="25">$O$18*D18</f>
        <v>0.44571173130828318</v>
      </c>
      <c r="R18" s="9">
        <f t="shared" si="25"/>
        <v>0.44571173130828318</v>
      </c>
      <c r="S18" s="9">
        <f t="shared" si="25"/>
        <v>0.33428379848121237</v>
      </c>
      <c r="T18" s="9">
        <f t="shared" si="25"/>
        <v>0.55713966413535398</v>
      </c>
      <c r="U18" s="9">
        <f t="shared" si="25"/>
        <v>0.44571173130828318</v>
      </c>
      <c r="V18" s="9">
        <f t="shared" si="25"/>
        <v>0.44571173130828318</v>
      </c>
      <c r="W18" s="9">
        <f t="shared" si="25"/>
        <v>0.22285586565414159</v>
      </c>
      <c r="X18" s="9">
        <f t="shared" si="25"/>
        <v>0.11142793282707079</v>
      </c>
      <c r="Y18" s="39">
        <f t="shared" si="25"/>
        <v>0.22285586565414159</v>
      </c>
      <c r="Z18" s="9">
        <f t="shared" si="25"/>
        <v>0.44571173130828318</v>
      </c>
      <c r="AA18" s="9">
        <f t="shared" si="25"/>
        <v>0.33428379848121237</v>
      </c>
      <c r="AC18" s="21"/>
      <c r="AD18" s="21"/>
      <c r="AE18" s="21"/>
      <c r="AF18" s="21"/>
      <c r="AR18" s="9">
        <f t="shared" si="2"/>
        <v>0.11142793282707079</v>
      </c>
      <c r="AS18" s="9">
        <f t="shared" si="3"/>
        <v>0.11351634624812756</v>
      </c>
      <c r="AT18" s="9">
        <f t="shared" si="4"/>
        <v>0.10841866884387887</v>
      </c>
      <c r="AU18" s="14">
        <f t="shared" si="6"/>
        <v>6.1058783368443841</v>
      </c>
      <c r="AV18" s="9">
        <f t="shared" si="7"/>
        <v>6.2033837571422383</v>
      </c>
      <c r="AW18" s="9">
        <f t="shared" si="8"/>
        <v>285200418.77137554</v>
      </c>
      <c r="AX18" s="14">
        <f t="shared" si="9"/>
        <v>285200431.08063763</v>
      </c>
    </row>
    <row r="19" spans="2:50" x14ac:dyDescent="0.3">
      <c r="B19" s="8">
        <f>'iterasi 1'!AV75</f>
        <v>0.34176621692438153</v>
      </c>
      <c r="C19" s="8">
        <f>'iterasi 1'!C19</f>
        <v>4</v>
      </c>
      <c r="D19" s="8">
        <f>'iterasi 1'!D19</f>
        <v>4</v>
      </c>
      <c r="E19" s="8">
        <f>'iterasi 1'!E19</f>
        <v>4</v>
      </c>
      <c r="F19" s="8">
        <f>'iterasi 1'!F19</f>
        <v>4</v>
      </c>
      <c r="G19" s="8">
        <f>'iterasi 1'!G19</f>
        <v>5</v>
      </c>
      <c r="H19" s="8">
        <f>'iterasi 1'!H19</f>
        <v>5</v>
      </c>
      <c r="I19" s="8">
        <f>'iterasi 1'!I19</f>
        <v>4</v>
      </c>
      <c r="J19" s="8">
        <f>'iterasi 1'!J19</f>
        <v>4</v>
      </c>
      <c r="K19" s="8">
        <f>'iterasi 1'!K19</f>
        <v>3</v>
      </c>
      <c r="L19" s="8">
        <f>'iterasi 1'!L19</f>
        <v>4</v>
      </c>
      <c r="M19" s="8">
        <f>'iterasi 1'!M19</f>
        <v>4</v>
      </c>
      <c r="N19" s="8">
        <f>'iterasi 1'!N19</f>
        <v>3</v>
      </c>
      <c r="O19" s="9">
        <f t="shared" si="0"/>
        <v>0.11680414703080341</v>
      </c>
      <c r="P19" s="9">
        <f>$O$19*C19</f>
        <v>0.46721658812321365</v>
      </c>
      <c r="Q19" s="9">
        <f t="shared" ref="Q19:AA19" si="26">$O$19*D19</f>
        <v>0.46721658812321365</v>
      </c>
      <c r="R19" s="9">
        <f t="shared" si="26"/>
        <v>0.46721658812321365</v>
      </c>
      <c r="S19" s="9">
        <f t="shared" si="26"/>
        <v>0.46721658812321365</v>
      </c>
      <c r="T19" s="9">
        <f t="shared" si="26"/>
        <v>0.58402073515401709</v>
      </c>
      <c r="U19" s="9">
        <f t="shared" si="26"/>
        <v>0.58402073515401709</v>
      </c>
      <c r="V19" s="9">
        <f t="shared" si="26"/>
        <v>0.46721658812321365</v>
      </c>
      <c r="W19" s="9">
        <f t="shared" si="26"/>
        <v>0.46721658812321365</v>
      </c>
      <c r="X19" s="9">
        <f t="shared" si="26"/>
        <v>0.35041244109241021</v>
      </c>
      <c r="Y19" s="39">
        <f t="shared" si="26"/>
        <v>0.46721658812321365</v>
      </c>
      <c r="Z19" s="9">
        <f t="shared" si="26"/>
        <v>0.46721658812321365</v>
      </c>
      <c r="AA19" s="9">
        <f t="shared" si="26"/>
        <v>0.35041244109241021</v>
      </c>
      <c r="AC19" s="21"/>
      <c r="AD19" s="21"/>
      <c r="AE19" s="21"/>
      <c r="AF19" s="21"/>
      <c r="AR19" s="9">
        <f t="shared" si="2"/>
        <v>0.11680414703080341</v>
      </c>
      <c r="AS19" s="9">
        <f t="shared" si="3"/>
        <v>0.1126423004709147</v>
      </c>
      <c r="AT19" s="9">
        <f t="shared" si="4"/>
        <v>0.10407819572145521</v>
      </c>
      <c r="AU19" s="14">
        <f t="shared" si="6"/>
        <v>6.2596533769074378</v>
      </c>
      <c r="AV19" s="9">
        <f t="shared" si="7"/>
        <v>6.0477065159720063</v>
      </c>
      <c r="AW19" s="9">
        <f t="shared" si="8"/>
        <v>273779425.75632375</v>
      </c>
      <c r="AX19" s="14">
        <f t="shared" si="9"/>
        <v>273779438.06368363</v>
      </c>
    </row>
    <row r="20" spans="2:50" x14ac:dyDescent="0.3">
      <c r="B20" s="8">
        <f>'iterasi 1'!AV76</f>
        <v>0.33759629598791208</v>
      </c>
      <c r="C20" s="8">
        <f>'iterasi 1'!C20</f>
        <v>5</v>
      </c>
      <c r="D20" s="8">
        <f>'iterasi 1'!D20</f>
        <v>5</v>
      </c>
      <c r="E20" s="8">
        <f>'iterasi 1'!E20</f>
        <v>5</v>
      </c>
      <c r="F20" s="8">
        <f>'iterasi 1'!F20</f>
        <v>5</v>
      </c>
      <c r="G20" s="8">
        <f>'iterasi 1'!G20</f>
        <v>5</v>
      </c>
      <c r="H20" s="8">
        <f>'iterasi 1'!H20</f>
        <v>5</v>
      </c>
      <c r="I20" s="8">
        <f>'iterasi 1'!I20</f>
        <v>5</v>
      </c>
      <c r="J20" s="8">
        <f>'iterasi 1'!J20</f>
        <v>5</v>
      </c>
      <c r="K20" s="8">
        <f>'iterasi 1'!K20</f>
        <v>5</v>
      </c>
      <c r="L20" s="8">
        <f>'iterasi 1'!L20</f>
        <v>5</v>
      </c>
      <c r="M20" s="8">
        <f>'iterasi 1'!M20</f>
        <v>5</v>
      </c>
      <c r="N20" s="8">
        <f>'iterasi 1'!N20</f>
        <v>5</v>
      </c>
      <c r="O20" s="9">
        <f t="shared" si="0"/>
        <v>0.11397125906475794</v>
      </c>
      <c r="P20" s="9">
        <f>$O$20*C20</f>
        <v>0.56985629532378967</v>
      </c>
      <c r="Q20" s="9">
        <f t="shared" ref="Q20:AA20" si="27">$O$20*D20</f>
        <v>0.56985629532378967</v>
      </c>
      <c r="R20" s="9">
        <f t="shared" si="27"/>
        <v>0.56985629532378967</v>
      </c>
      <c r="S20" s="9">
        <f t="shared" si="27"/>
        <v>0.56985629532378967</v>
      </c>
      <c r="T20" s="9">
        <f t="shared" si="27"/>
        <v>0.56985629532378967</v>
      </c>
      <c r="U20" s="9">
        <f t="shared" si="27"/>
        <v>0.56985629532378967</v>
      </c>
      <c r="V20" s="9">
        <f t="shared" si="27"/>
        <v>0.56985629532378967</v>
      </c>
      <c r="W20" s="9">
        <f t="shared" si="27"/>
        <v>0.56985629532378967</v>
      </c>
      <c r="X20" s="9">
        <f t="shared" si="27"/>
        <v>0.56985629532378967</v>
      </c>
      <c r="Y20" s="39">
        <f t="shared" si="27"/>
        <v>0.56985629532378967</v>
      </c>
      <c r="Z20" s="9">
        <f t="shared" si="27"/>
        <v>0.56985629532378967</v>
      </c>
      <c r="AA20" s="9">
        <f t="shared" si="27"/>
        <v>0.56985629532378967</v>
      </c>
      <c r="AR20" s="9">
        <f t="shared" si="2"/>
        <v>0.11397125906475794</v>
      </c>
      <c r="AS20" s="9">
        <f t="shared" si="3"/>
        <v>0.11046073880836987</v>
      </c>
      <c r="AT20" s="9">
        <f t="shared" si="4"/>
        <v>0.10893126043553555</v>
      </c>
      <c r="AU20" s="14">
        <f t="shared" si="6"/>
        <v>10.77350693867495</v>
      </c>
      <c r="AV20" s="9">
        <f t="shared" si="7"/>
        <v>10.485539828511747</v>
      </c>
      <c r="AW20" s="9">
        <f t="shared" si="8"/>
        <v>286518847.36841232</v>
      </c>
      <c r="AX20" s="14">
        <f t="shared" si="9"/>
        <v>286518868.62745911</v>
      </c>
    </row>
    <row r="21" spans="2:50" x14ac:dyDescent="0.3">
      <c r="B21" s="8">
        <f>'iterasi 1'!AV77</f>
        <v>0.33552539177123974</v>
      </c>
      <c r="C21" s="8">
        <f>'iterasi 1'!C21</f>
        <v>3</v>
      </c>
      <c r="D21" s="8">
        <f>'iterasi 1'!D21</f>
        <v>4</v>
      </c>
      <c r="E21" s="8">
        <f>'iterasi 1'!E21</f>
        <v>4</v>
      </c>
      <c r="F21" s="8">
        <f>'iterasi 1'!F21</f>
        <v>4</v>
      </c>
      <c r="G21" s="8">
        <f>'iterasi 1'!G21</f>
        <v>3</v>
      </c>
      <c r="H21" s="8">
        <f>'iterasi 1'!H21</f>
        <v>4</v>
      </c>
      <c r="I21" s="8">
        <f>'iterasi 1'!I21</f>
        <v>4</v>
      </c>
      <c r="J21" s="8">
        <f>'iterasi 1'!J21</f>
        <v>4</v>
      </c>
      <c r="K21" s="8">
        <f>'iterasi 1'!K21</f>
        <v>2</v>
      </c>
      <c r="L21" s="8">
        <f>'iterasi 1'!L21</f>
        <v>3</v>
      </c>
      <c r="M21" s="8">
        <f>'iterasi 1'!M21</f>
        <v>4</v>
      </c>
      <c r="N21" s="8">
        <f>'iterasi 1'!N21</f>
        <v>3</v>
      </c>
      <c r="O21" s="9">
        <f t="shared" si="0"/>
        <v>0.11257728852324392</v>
      </c>
      <c r="P21" s="9">
        <f>$O$21*C21</f>
        <v>0.33773186556973178</v>
      </c>
      <c r="Q21" s="9">
        <f t="shared" ref="Q21:AA21" si="28">$O$21*D21</f>
        <v>0.45030915409297567</v>
      </c>
      <c r="R21" s="9">
        <f t="shared" si="28"/>
        <v>0.45030915409297567</v>
      </c>
      <c r="S21" s="9">
        <f t="shared" si="28"/>
        <v>0.45030915409297567</v>
      </c>
      <c r="T21" s="9">
        <f t="shared" si="28"/>
        <v>0.33773186556973178</v>
      </c>
      <c r="U21" s="9">
        <f t="shared" si="28"/>
        <v>0.45030915409297567</v>
      </c>
      <c r="V21" s="9">
        <f t="shared" si="28"/>
        <v>0.45030915409297567</v>
      </c>
      <c r="W21" s="9">
        <f t="shared" si="28"/>
        <v>0.45030915409297567</v>
      </c>
      <c r="X21" s="9">
        <f t="shared" si="28"/>
        <v>0.22515457704648784</v>
      </c>
      <c r="Y21" s="39">
        <f t="shared" si="28"/>
        <v>0.33773186556973178</v>
      </c>
      <c r="Z21" s="9">
        <f t="shared" si="28"/>
        <v>0.45030915409297567</v>
      </c>
      <c r="AA21" s="9">
        <f t="shared" si="28"/>
        <v>0.33773186556973178</v>
      </c>
      <c r="AR21" s="9">
        <f t="shared" si="2"/>
        <v>0.11257728852324392</v>
      </c>
      <c r="AS21" s="9">
        <f t="shared" si="3"/>
        <v>0.11379647230849169</v>
      </c>
      <c r="AT21" s="9">
        <f t="shared" si="4"/>
        <v>0.10701880065241641</v>
      </c>
      <c r="AU21" s="14">
        <f t="shared" si="6"/>
        <v>4.8900350250229243</v>
      </c>
      <c r="AV21" s="9">
        <f t="shared" si="7"/>
        <v>4.9374797876260734</v>
      </c>
      <c r="AW21" s="9">
        <f t="shared" si="8"/>
        <v>281516275.32713139</v>
      </c>
      <c r="AX21" s="14">
        <f t="shared" si="9"/>
        <v>281516285.15464622</v>
      </c>
    </row>
    <row r="22" spans="2:50" x14ac:dyDescent="0.3">
      <c r="B22" s="8">
        <f>'iterasi 1'!AV78</f>
        <v>0.33966282955459393</v>
      </c>
      <c r="C22" s="8">
        <f>'iterasi 1'!C22</f>
        <v>4</v>
      </c>
      <c r="D22" s="8">
        <f>'iterasi 1'!D22</f>
        <v>4</v>
      </c>
      <c r="E22" s="8">
        <f>'iterasi 1'!E22</f>
        <v>4</v>
      </c>
      <c r="F22" s="8">
        <f>'iterasi 1'!F22</f>
        <v>4</v>
      </c>
      <c r="G22" s="8">
        <f>'iterasi 1'!G22</f>
        <v>4</v>
      </c>
      <c r="H22" s="8">
        <f>'iterasi 1'!H22</f>
        <v>5</v>
      </c>
      <c r="I22" s="8">
        <f>'iterasi 1'!I22</f>
        <v>5</v>
      </c>
      <c r="J22" s="8">
        <f>'iterasi 1'!J22</f>
        <v>5</v>
      </c>
      <c r="K22" s="8">
        <f>'iterasi 1'!K22</f>
        <v>4</v>
      </c>
      <c r="L22" s="8">
        <f>'iterasi 1'!L22</f>
        <v>4</v>
      </c>
      <c r="M22" s="8">
        <f>'iterasi 1'!M22</f>
        <v>5</v>
      </c>
      <c r="N22" s="8">
        <f>'iterasi 1'!N22</f>
        <v>3</v>
      </c>
      <c r="O22" s="9">
        <f t="shared" si="0"/>
        <v>0.11537083778103313</v>
      </c>
      <c r="P22" s="9">
        <f>$O$22*C22</f>
        <v>0.46148335112413252</v>
      </c>
      <c r="Q22" s="9">
        <f t="shared" ref="Q22:AA22" si="29">$O$22*D22</f>
        <v>0.46148335112413252</v>
      </c>
      <c r="R22" s="9">
        <f t="shared" si="29"/>
        <v>0.46148335112413252</v>
      </c>
      <c r="S22" s="9">
        <f t="shared" si="29"/>
        <v>0.46148335112413252</v>
      </c>
      <c r="T22" s="9">
        <f t="shared" si="29"/>
        <v>0.46148335112413252</v>
      </c>
      <c r="U22" s="9">
        <f t="shared" si="29"/>
        <v>0.57685418890516571</v>
      </c>
      <c r="V22" s="9">
        <f t="shared" si="29"/>
        <v>0.57685418890516571</v>
      </c>
      <c r="W22" s="9">
        <f t="shared" si="29"/>
        <v>0.57685418890516571</v>
      </c>
      <c r="X22" s="9">
        <f t="shared" si="29"/>
        <v>0.46148335112413252</v>
      </c>
      <c r="Y22" s="39">
        <f t="shared" si="29"/>
        <v>0.46148335112413252</v>
      </c>
      <c r="Z22" s="9">
        <f t="shared" si="29"/>
        <v>0.57685418890516571</v>
      </c>
      <c r="AA22" s="9">
        <f t="shared" si="29"/>
        <v>0.34611251334309939</v>
      </c>
      <c r="AR22" s="9">
        <f t="shared" si="2"/>
        <v>0.11537083778103313</v>
      </c>
      <c r="AS22" s="9">
        <f t="shared" si="3"/>
        <v>0.11016465161535249</v>
      </c>
      <c r="AT22" s="9">
        <f t="shared" si="4"/>
        <v>0.10786400700636414</v>
      </c>
      <c r="AU22" s="14">
        <f t="shared" si="6"/>
        <v>6.474191659970483</v>
      </c>
      <c r="AV22" s="9">
        <f t="shared" si="7"/>
        <v>6.2007483566555441</v>
      </c>
      <c r="AW22" s="9">
        <f t="shared" si="8"/>
        <v>283734087.27939093</v>
      </c>
      <c r="AX22" s="14">
        <f t="shared" si="9"/>
        <v>283734099.95433092</v>
      </c>
    </row>
    <row r="23" spans="2:50" x14ac:dyDescent="0.3">
      <c r="B23" s="8">
        <f>'iterasi 1'!AV79</f>
        <v>0.33166212224643304</v>
      </c>
      <c r="C23" s="8">
        <f>'iterasi 1'!C23</f>
        <v>3</v>
      </c>
      <c r="D23" s="8">
        <f>'iterasi 1'!D23</f>
        <v>3</v>
      </c>
      <c r="E23" s="8">
        <f>'iterasi 1'!E23</f>
        <v>3</v>
      </c>
      <c r="F23" s="8">
        <f>'iterasi 1'!F23</f>
        <v>4</v>
      </c>
      <c r="G23" s="8">
        <f>'iterasi 1'!G23</f>
        <v>3</v>
      </c>
      <c r="H23" s="8">
        <f>'iterasi 1'!H23</f>
        <v>4</v>
      </c>
      <c r="I23" s="8">
        <f>'iterasi 1'!I23</f>
        <v>3</v>
      </c>
      <c r="J23" s="8">
        <f>'iterasi 1'!J23</f>
        <v>3</v>
      </c>
      <c r="K23" s="8">
        <f>'iterasi 1'!K23</f>
        <v>3</v>
      </c>
      <c r="L23" s="8">
        <f>'iterasi 1'!L23</f>
        <v>3</v>
      </c>
      <c r="M23" s="8">
        <f>'iterasi 1'!M23</f>
        <v>4</v>
      </c>
      <c r="N23" s="8">
        <f>'iterasi 1'!N23</f>
        <v>3</v>
      </c>
      <c r="O23" s="9">
        <f t="shared" si="0"/>
        <v>0.1099997633330079</v>
      </c>
      <c r="P23" s="9">
        <f>$O$23*C23</f>
        <v>0.32999928999902373</v>
      </c>
      <c r="Q23" s="9">
        <f t="shared" ref="Q23:AA23" si="30">$O$23*D23</f>
        <v>0.32999928999902373</v>
      </c>
      <c r="R23" s="9">
        <f t="shared" si="30"/>
        <v>0.32999928999902373</v>
      </c>
      <c r="S23" s="9">
        <f t="shared" si="30"/>
        <v>0.4399990533320316</v>
      </c>
      <c r="T23" s="9">
        <f t="shared" si="30"/>
        <v>0.32999928999902373</v>
      </c>
      <c r="U23" s="9">
        <f t="shared" si="30"/>
        <v>0.4399990533320316</v>
      </c>
      <c r="V23" s="9">
        <f t="shared" si="30"/>
        <v>0.32999928999902373</v>
      </c>
      <c r="W23" s="9">
        <f t="shared" si="30"/>
        <v>0.32999928999902373</v>
      </c>
      <c r="X23" s="9">
        <f t="shared" si="30"/>
        <v>0.32999928999902373</v>
      </c>
      <c r="Y23" s="39">
        <f t="shared" si="30"/>
        <v>0.32999928999902373</v>
      </c>
      <c r="Z23" s="9">
        <f t="shared" si="30"/>
        <v>0.4399990533320316</v>
      </c>
      <c r="AA23" s="9">
        <f t="shared" si="30"/>
        <v>0.32999928999902373</v>
      </c>
      <c r="AR23" s="9">
        <f t="shared" si="2"/>
        <v>0.1099997633330079</v>
      </c>
      <c r="AS23" s="9">
        <f t="shared" si="3"/>
        <v>0.1107559430287831</v>
      </c>
      <c r="AT23" s="9">
        <f t="shared" si="4"/>
        <v>0.1125855635310358</v>
      </c>
      <c r="AU23" s="14">
        <f t="shared" si="6"/>
        <v>3.163558530348126</v>
      </c>
      <c r="AV23" s="9">
        <f t="shared" si="7"/>
        <v>3.1809474226441328</v>
      </c>
      <c r="AW23" s="9">
        <f t="shared" si="8"/>
        <v>296159533.81085032</v>
      </c>
      <c r="AX23" s="14">
        <f t="shared" si="9"/>
        <v>296159540.15535629</v>
      </c>
    </row>
    <row r="24" spans="2:50" x14ac:dyDescent="0.3">
      <c r="B24" s="8">
        <f>'iterasi 1'!AV80</f>
        <v>0.34219978481667207</v>
      </c>
      <c r="C24" s="8">
        <f>'iterasi 1'!C24</f>
        <v>4</v>
      </c>
      <c r="D24" s="8">
        <f>'iterasi 1'!D24</f>
        <v>5</v>
      </c>
      <c r="E24" s="8">
        <f>'iterasi 1'!E24</f>
        <v>4</v>
      </c>
      <c r="F24" s="8">
        <f>'iterasi 1'!F24</f>
        <v>4</v>
      </c>
      <c r="G24" s="8">
        <f>'iterasi 1'!G24</f>
        <v>4</v>
      </c>
      <c r="H24" s="8">
        <f>'iterasi 1'!H24</f>
        <v>4</v>
      </c>
      <c r="I24" s="8">
        <f>'iterasi 1'!I24</f>
        <v>4</v>
      </c>
      <c r="J24" s="8">
        <f>'iterasi 1'!J24</f>
        <v>4</v>
      </c>
      <c r="K24" s="8">
        <f>'iterasi 1'!K24</f>
        <v>4</v>
      </c>
      <c r="L24" s="8">
        <f>'iterasi 1'!L24</f>
        <v>4</v>
      </c>
      <c r="M24" s="8">
        <f>'iterasi 1'!M24</f>
        <v>4</v>
      </c>
      <c r="N24" s="8">
        <f>'iterasi 1'!N24</f>
        <v>4</v>
      </c>
      <c r="O24" s="9">
        <f t="shared" si="0"/>
        <v>0.11710069272857666</v>
      </c>
      <c r="P24" s="9">
        <f>$O$24*C24</f>
        <v>0.46840277091430665</v>
      </c>
      <c r="Q24" s="9">
        <f t="shared" ref="Q24:AA24" si="31">$O$24*D24</f>
        <v>0.5855034636428833</v>
      </c>
      <c r="R24" s="9">
        <f t="shared" si="31"/>
        <v>0.46840277091430665</v>
      </c>
      <c r="S24" s="9">
        <f t="shared" si="31"/>
        <v>0.46840277091430665</v>
      </c>
      <c r="T24" s="9">
        <f t="shared" si="31"/>
        <v>0.46840277091430665</v>
      </c>
      <c r="U24" s="9">
        <f t="shared" si="31"/>
        <v>0.46840277091430665</v>
      </c>
      <c r="V24" s="9">
        <f t="shared" si="31"/>
        <v>0.46840277091430665</v>
      </c>
      <c r="W24" s="9">
        <f t="shared" si="31"/>
        <v>0.46840277091430665</v>
      </c>
      <c r="X24" s="9">
        <f t="shared" si="31"/>
        <v>0.46840277091430665</v>
      </c>
      <c r="Y24" s="39">
        <f t="shared" si="31"/>
        <v>0.46840277091430665</v>
      </c>
      <c r="Z24" s="9">
        <f t="shared" si="31"/>
        <v>0.46840277091430665</v>
      </c>
      <c r="AA24" s="9">
        <f t="shared" si="31"/>
        <v>0.46840277091430665</v>
      </c>
      <c r="AR24" s="9">
        <f t="shared" si="2"/>
        <v>0.11710069272857666</v>
      </c>
      <c r="AS24" s="9">
        <f t="shared" si="3"/>
        <v>0.11098411030611366</v>
      </c>
      <c r="AT24" s="9">
        <f t="shared" si="4"/>
        <v>0.10540245174009709</v>
      </c>
      <c r="AU24" s="14">
        <f t="shared" si="6"/>
        <v>6.9412589429101326</v>
      </c>
      <c r="AV24" s="9">
        <f t="shared" si="7"/>
        <v>6.5940160336714717</v>
      </c>
      <c r="AW24" s="9">
        <f t="shared" si="8"/>
        <v>277252338.29367125</v>
      </c>
      <c r="AX24" s="14">
        <f t="shared" si="9"/>
        <v>277252351.82894623</v>
      </c>
    </row>
    <row r="25" spans="2:50" x14ac:dyDescent="0.3">
      <c r="B25" s="8">
        <f>'iterasi 1'!AV81</f>
        <v>0.33010558110846139</v>
      </c>
      <c r="C25" s="8">
        <f>'iterasi 1'!C25</f>
        <v>3</v>
      </c>
      <c r="D25" s="8">
        <f>'iterasi 1'!D25</f>
        <v>4</v>
      </c>
      <c r="E25" s="8">
        <f>'iterasi 1'!E25</f>
        <v>4</v>
      </c>
      <c r="F25" s="8">
        <f>'iterasi 1'!F25</f>
        <v>3</v>
      </c>
      <c r="G25" s="8">
        <f>'iterasi 1'!G25</f>
        <v>3</v>
      </c>
      <c r="H25" s="8">
        <f>'iterasi 1'!H25</f>
        <v>5</v>
      </c>
      <c r="I25" s="8">
        <f>'iterasi 1'!I25</f>
        <v>4</v>
      </c>
      <c r="J25" s="8">
        <f>'iterasi 1'!J25</f>
        <v>4</v>
      </c>
      <c r="K25" s="8">
        <f>'iterasi 1'!K25</f>
        <v>3</v>
      </c>
      <c r="L25" s="8">
        <f>'iterasi 1'!L25</f>
        <v>2</v>
      </c>
      <c r="M25" s="8">
        <f>'iterasi 1'!M25</f>
        <v>3</v>
      </c>
      <c r="N25" s="8">
        <f>'iterasi 1'!N25</f>
        <v>4</v>
      </c>
      <c r="O25" s="9">
        <f t="shared" si="0"/>
        <v>0.10896969467895498</v>
      </c>
      <c r="P25" s="9">
        <f>$O$25*C25</f>
        <v>0.32690908403686492</v>
      </c>
      <c r="Q25" s="9">
        <f t="shared" ref="Q25:AA25" si="32">$O$25*D25</f>
        <v>0.43587877871581993</v>
      </c>
      <c r="R25" s="9">
        <f t="shared" si="32"/>
        <v>0.43587877871581993</v>
      </c>
      <c r="S25" s="9">
        <f t="shared" si="32"/>
        <v>0.32690908403686492</v>
      </c>
      <c r="T25" s="9">
        <f t="shared" si="32"/>
        <v>0.32690908403686492</v>
      </c>
      <c r="U25" s="9">
        <f t="shared" si="32"/>
        <v>0.54484847339477493</v>
      </c>
      <c r="V25" s="9">
        <f t="shared" si="32"/>
        <v>0.43587877871581993</v>
      </c>
      <c r="W25" s="9">
        <f t="shared" si="32"/>
        <v>0.43587877871581993</v>
      </c>
      <c r="X25" s="9">
        <f t="shared" si="32"/>
        <v>0.32690908403686492</v>
      </c>
      <c r="Y25" s="39">
        <f t="shared" si="32"/>
        <v>0.21793938935790996</v>
      </c>
      <c r="Z25" s="9">
        <f t="shared" si="32"/>
        <v>0.32690908403686492</v>
      </c>
      <c r="AA25" s="9">
        <f t="shared" si="32"/>
        <v>0.43587877871581993</v>
      </c>
      <c r="AR25" s="9">
        <f t="shared" si="2"/>
        <v>0.10896969467895498</v>
      </c>
      <c r="AS25" s="9">
        <f t="shared" si="3"/>
        <v>0.11408855843574969</v>
      </c>
      <c r="AT25" s="9">
        <f t="shared" si="4"/>
        <v>0.11030664384653391</v>
      </c>
      <c r="AU25" s="14">
        <f t="shared" si="6"/>
        <v>5.0128312016777405</v>
      </c>
      <c r="AV25" s="9">
        <f t="shared" si="7"/>
        <v>5.2406624273787203</v>
      </c>
      <c r="AW25" s="9">
        <f t="shared" si="8"/>
        <v>290158722.71209788</v>
      </c>
      <c r="AX25" s="14">
        <f t="shared" si="9"/>
        <v>290158732.96559149</v>
      </c>
    </row>
    <row r="26" spans="2:50" x14ac:dyDescent="0.3">
      <c r="B26" s="8">
        <f>'iterasi 1'!AV82</f>
        <v>0.33727636529966742</v>
      </c>
      <c r="C26" s="8">
        <f>'iterasi 1'!C26</f>
        <v>3</v>
      </c>
      <c r="D26" s="8">
        <f>'iterasi 1'!D26</f>
        <v>4</v>
      </c>
      <c r="E26" s="8">
        <f>'iterasi 1'!E26</f>
        <v>5</v>
      </c>
      <c r="F26" s="8">
        <f>'iterasi 1'!F26</f>
        <v>4</v>
      </c>
      <c r="G26" s="8">
        <f>'iterasi 1'!G26</f>
        <v>3</v>
      </c>
      <c r="H26" s="8">
        <f>'iterasi 1'!H26</f>
        <v>4</v>
      </c>
      <c r="I26" s="8">
        <f>'iterasi 1'!I26</f>
        <v>5</v>
      </c>
      <c r="J26" s="8">
        <f>'iterasi 1'!J26</f>
        <v>3</v>
      </c>
      <c r="K26" s="8">
        <f>'iterasi 1'!K26</f>
        <v>4</v>
      </c>
      <c r="L26" s="8">
        <f>'iterasi 1'!L26</f>
        <v>4</v>
      </c>
      <c r="M26" s="8">
        <f>'iterasi 1'!M26</f>
        <v>3</v>
      </c>
      <c r="N26" s="8">
        <f>'iterasi 1'!N26</f>
        <v>4</v>
      </c>
      <c r="O26" s="9">
        <f t="shared" si="0"/>
        <v>0.11375534658975471</v>
      </c>
      <c r="P26" s="9">
        <f>$O$26*C26</f>
        <v>0.34126603976926412</v>
      </c>
      <c r="Q26" s="9">
        <f t="shared" ref="Q26:AA26" si="33">$O$26*D26</f>
        <v>0.45502138635901884</v>
      </c>
      <c r="R26" s="9">
        <f t="shared" si="33"/>
        <v>0.56877673294877351</v>
      </c>
      <c r="S26" s="9">
        <f t="shared" si="33"/>
        <v>0.45502138635901884</v>
      </c>
      <c r="T26" s="9">
        <f t="shared" si="33"/>
        <v>0.34126603976926412</v>
      </c>
      <c r="U26" s="9">
        <f t="shared" si="33"/>
        <v>0.45502138635901884</v>
      </c>
      <c r="V26" s="9">
        <f t="shared" si="33"/>
        <v>0.56877673294877351</v>
      </c>
      <c r="W26" s="9">
        <f t="shared" si="33"/>
        <v>0.34126603976926412</v>
      </c>
      <c r="X26" s="9">
        <f t="shared" si="33"/>
        <v>0.45502138635901884</v>
      </c>
      <c r="Y26" s="39">
        <f t="shared" si="33"/>
        <v>0.45502138635901884</v>
      </c>
      <c r="Z26" s="9">
        <f t="shared" si="33"/>
        <v>0.34126603976926412</v>
      </c>
      <c r="AA26" s="9">
        <f t="shared" si="33"/>
        <v>0.45502138635901884</v>
      </c>
      <c r="AR26" s="9">
        <f t="shared" si="2"/>
        <v>0.11375534658975471</v>
      </c>
      <c r="AS26" s="9">
        <f t="shared" si="3"/>
        <v>0.11224079394326086</v>
      </c>
      <c r="AT26" s="9">
        <f t="shared" si="4"/>
        <v>0.10738733094940714</v>
      </c>
      <c r="AU26" s="14">
        <f t="shared" si="6"/>
        <v>6.1920167239692097</v>
      </c>
      <c r="AV26" s="9">
        <f t="shared" si="7"/>
        <v>6.1187395573609473</v>
      </c>
      <c r="AW26" s="9">
        <f t="shared" si="8"/>
        <v>282476936.66141164</v>
      </c>
      <c r="AX26" s="14">
        <f t="shared" si="9"/>
        <v>282476948.97216791</v>
      </c>
    </row>
    <row r="27" spans="2:50" x14ac:dyDescent="0.3">
      <c r="B27" s="8">
        <f>'iterasi 1'!AV83</f>
        <v>0.32677726527800849</v>
      </c>
      <c r="C27" s="8">
        <f>'iterasi 1'!C27</f>
        <v>3</v>
      </c>
      <c r="D27" s="8">
        <f>'iterasi 1'!D27</f>
        <v>4</v>
      </c>
      <c r="E27" s="8">
        <f>'iterasi 1'!E27</f>
        <v>5</v>
      </c>
      <c r="F27" s="8">
        <f>'iterasi 1'!F27</f>
        <v>4</v>
      </c>
      <c r="G27" s="8">
        <f>'iterasi 1'!G27</f>
        <v>3</v>
      </c>
      <c r="H27" s="8">
        <f>'iterasi 1'!H27</f>
        <v>3</v>
      </c>
      <c r="I27" s="8">
        <f>'iterasi 1'!I27</f>
        <v>4</v>
      </c>
      <c r="J27" s="8">
        <f>'iterasi 1'!J27</f>
        <v>4</v>
      </c>
      <c r="K27" s="8">
        <f>'iterasi 1'!K27</f>
        <v>3</v>
      </c>
      <c r="L27" s="8">
        <f>'iterasi 1'!L27</f>
        <v>2</v>
      </c>
      <c r="M27" s="8">
        <f>'iterasi 1'!M27</f>
        <v>3</v>
      </c>
      <c r="N27" s="8">
        <f>'iterasi 1'!N27</f>
        <v>3</v>
      </c>
      <c r="O27" s="9">
        <f t="shared" si="0"/>
        <v>0.10678338110257393</v>
      </c>
      <c r="P27" s="9">
        <f>$O$27*C27</f>
        <v>0.32035014330772182</v>
      </c>
      <c r="Q27" s="9">
        <f t="shared" ref="Q27:AA27" si="34">$O$27*D27</f>
        <v>0.42713352441029573</v>
      </c>
      <c r="R27" s="9">
        <f t="shared" si="34"/>
        <v>0.53391690551286963</v>
      </c>
      <c r="S27" s="9">
        <f t="shared" si="34"/>
        <v>0.42713352441029573</v>
      </c>
      <c r="T27" s="9">
        <f t="shared" si="34"/>
        <v>0.32035014330772182</v>
      </c>
      <c r="U27" s="9">
        <f t="shared" si="34"/>
        <v>0.32035014330772182</v>
      </c>
      <c r="V27" s="9">
        <f t="shared" si="34"/>
        <v>0.42713352441029573</v>
      </c>
      <c r="W27" s="9">
        <f t="shared" si="34"/>
        <v>0.42713352441029573</v>
      </c>
      <c r="X27" s="9">
        <f t="shared" si="34"/>
        <v>0.32035014330772182</v>
      </c>
      <c r="Y27" s="39">
        <f t="shared" si="34"/>
        <v>0.21356676220514786</v>
      </c>
      <c r="Z27" s="9">
        <f t="shared" si="34"/>
        <v>0.32035014330772182</v>
      </c>
      <c r="AA27" s="9">
        <f t="shared" si="34"/>
        <v>0.32035014330772182</v>
      </c>
      <c r="AR27" s="9">
        <f t="shared" si="2"/>
        <v>0.10678338110257393</v>
      </c>
      <c r="AS27" s="9">
        <f t="shared" si="3"/>
        <v>0.11461815790354471</v>
      </c>
      <c r="AT27" s="9">
        <f t="shared" si="4"/>
        <v>0.11200380752071476</v>
      </c>
      <c r="AU27" s="14">
        <f t="shared" si="6"/>
        <v>5.6786262656845894</v>
      </c>
      <c r="AV27" s="9">
        <f t="shared" si="7"/>
        <v>6.0810443128733418</v>
      </c>
      <c r="AW27" s="9">
        <f t="shared" si="8"/>
        <v>294633909.7935856</v>
      </c>
      <c r="AX27" s="14">
        <f t="shared" si="9"/>
        <v>294633921.55325615</v>
      </c>
    </row>
    <row r="28" spans="2:50" x14ac:dyDescent="0.3">
      <c r="B28" s="8">
        <f>'iterasi 1'!AV84</f>
        <v>0.33329291605219036</v>
      </c>
      <c r="C28" s="8">
        <f>'iterasi 1'!C28</f>
        <v>3</v>
      </c>
      <c r="D28" s="8">
        <f>'iterasi 1'!D28</f>
        <v>3</v>
      </c>
      <c r="E28" s="8">
        <f>'iterasi 1'!E28</f>
        <v>3</v>
      </c>
      <c r="F28" s="8">
        <f>'iterasi 1'!F28</f>
        <v>3</v>
      </c>
      <c r="G28" s="8">
        <f>'iterasi 1'!G28</f>
        <v>3</v>
      </c>
      <c r="H28" s="8">
        <f>'iterasi 1'!H28</f>
        <v>3</v>
      </c>
      <c r="I28" s="8">
        <f>'iterasi 1'!I28</f>
        <v>3</v>
      </c>
      <c r="J28" s="8">
        <f>'iterasi 1'!J28</f>
        <v>3</v>
      </c>
      <c r="K28" s="8">
        <f>'iterasi 1'!K28</f>
        <v>3</v>
      </c>
      <c r="L28" s="8">
        <f>'iterasi 1'!L28</f>
        <v>4</v>
      </c>
      <c r="M28" s="8">
        <f>'iterasi 1'!M28</f>
        <v>4</v>
      </c>
      <c r="N28" s="8">
        <f>'iterasi 1'!N28</f>
        <v>4</v>
      </c>
      <c r="O28" s="9">
        <f t="shared" si="0"/>
        <v>0.11108416789057241</v>
      </c>
      <c r="P28" s="9">
        <f>$O$28*C28</f>
        <v>0.33325250367171722</v>
      </c>
      <c r="Q28" s="9">
        <f t="shared" ref="Q28:AA28" si="35">$O$28*D28</f>
        <v>0.33325250367171722</v>
      </c>
      <c r="R28" s="9">
        <f t="shared" si="35"/>
        <v>0.33325250367171722</v>
      </c>
      <c r="S28" s="9">
        <f t="shared" si="35"/>
        <v>0.33325250367171722</v>
      </c>
      <c r="T28" s="9">
        <f t="shared" si="35"/>
        <v>0.33325250367171722</v>
      </c>
      <c r="U28" s="9">
        <f t="shared" si="35"/>
        <v>0.33325250367171722</v>
      </c>
      <c r="V28" s="9">
        <f t="shared" si="35"/>
        <v>0.33325250367171722</v>
      </c>
      <c r="W28" s="9">
        <f t="shared" si="35"/>
        <v>0.33325250367171722</v>
      </c>
      <c r="X28" s="9">
        <f t="shared" si="35"/>
        <v>0.33325250367171722</v>
      </c>
      <c r="Y28" s="39">
        <f t="shared" si="35"/>
        <v>0.44433667156228962</v>
      </c>
      <c r="Z28" s="9">
        <f t="shared" si="35"/>
        <v>0.44433667156228962</v>
      </c>
      <c r="AA28" s="9">
        <f t="shared" si="35"/>
        <v>0.44433667156228962</v>
      </c>
      <c r="AR28" s="9">
        <f t="shared" si="2"/>
        <v>0.11108416789057241</v>
      </c>
      <c r="AS28" s="9">
        <f t="shared" si="3"/>
        <v>0.10822526395903802</v>
      </c>
      <c r="AT28" s="9">
        <f t="shared" si="4"/>
        <v>0.1140622282076223</v>
      </c>
      <c r="AU28" s="14">
        <f t="shared" si="6"/>
        <v>3.3706403428880658</v>
      </c>
      <c r="AV28" s="9">
        <f t="shared" si="7"/>
        <v>3.2854334560734335</v>
      </c>
      <c r="AW28" s="9">
        <f t="shared" si="8"/>
        <v>300031690.89751482</v>
      </c>
      <c r="AX28" s="14">
        <f t="shared" si="9"/>
        <v>300031697.55358863</v>
      </c>
    </row>
    <row r="29" spans="2:50" x14ac:dyDescent="0.3">
      <c r="B29" s="8">
        <f>'iterasi 1'!AV85</f>
        <v>0.33329291605219036</v>
      </c>
      <c r="C29" s="8">
        <f>'iterasi 1'!C29</f>
        <v>3</v>
      </c>
      <c r="D29" s="8">
        <f>'iterasi 1'!D29</f>
        <v>3</v>
      </c>
      <c r="E29" s="8">
        <f>'iterasi 1'!E29</f>
        <v>3</v>
      </c>
      <c r="F29" s="8">
        <f>'iterasi 1'!F29</f>
        <v>3</v>
      </c>
      <c r="G29" s="8">
        <f>'iterasi 1'!G29</f>
        <v>3</v>
      </c>
      <c r="H29" s="8">
        <f>'iterasi 1'!H29</f>
        <v>3</v>
      </c>
      <c r="I29" s="8">
        <f>'iterasi 1'!I29</f>
        <v>3</v>
      </c>
      <c r="J29" s="8">
        <f>'iterasi 1'!J29</f>
        <v>3</v>
      </c>
      <c r="K29" s="8">
        <f>'iterasi 1'!K29</f>
        <v>3</v>
      </c>
      <c r="L29" s="8">
        <f>'iterasi 1'!L29</f>
        <v>4</v>
      </c>
      <c r="M29" s="8">
        <f>'iterasi 1'!M29</f>
        <v>4</v>
      </c>
      <c r="N29" s="8">
        <f>'iterasi 1'!N29</f>
        <v>4</v>
      </c>
      <c r="O29" s="9">
        <f t="shared" si="0"/>
        <v>0.11108416789057241</v>
      </c>
      <c r="P29" s="9">
        <f>$O$29*C29</f>
        <v>0.33325250367171722</v>
      </c>
      <c r="Q29" s="9">
        <f t="shared" ref="Q29:AA29" si="36">$O$29*D29</f>
        <v>0.33325250367171722</v>
      </c>
      <c r="R29" s="9">
        <f t="shared" si="36"/>
        <v>0.33325250367171722</v>
      </c>
      <c r="S29" s="9">
        <f t="shared" si="36"/>
        <v>0.33325250367171722</v>
      </c>
      <c r="T29" s="9">
        <f t="shared" si="36"/>
        <v>0.33325250367171722</v>
      </c>
      <c r="U29" s="9">
        <f t="shared" si="36"/>
        <v>0.33325250367171722</v>
      </c>
      <c r="V29" s="9">
        <f t="shared" si="36"/>
        <v>0.33325250367171722</v>
      </c>
      <c r="W29" s="9">
        <f t="shared" si="36"/>
        <v>0.33325250367171722</v>
      </c>
      <c r="X29" s="9">
        <f t="shared" si="36"/>
        <v>0.33325250367171722</v>
      </c>
      <c r="Y29" s="39">
        <f t="shared" si="36"/>
        <v>0.44433667156228962</v>
      </c>
      <c r="Z29" s="9">
        <f t="shared" si="36"/>
        <v>0.44433667156228962</v>
      </c>
      <c r="AA29" s="9">
        <f t="shared" si="36"/>
        <v>0.44433667156228962</v>
      </c>
      <c r="AR29" s="9">
        <f t="shared" si="2"/>
        <v>0.11108416789057241</v>
      </c>
      <c r="AS29" s="9">
        <f t="shared" si="3"/>
        <v>0.10822526395903802</v>
      </c>
      <c r="AT29" s="9">
        <f t="shared" si="4"/>
        <v>0.1140622282076223</v>
      </c>
      <c r="AU29" s="14">
        <f t="shared" si="6"/>
        <v>3.3706403428880658</v>
      </c>
      <c r="AV29" s="9">
        <f t="shared" si="7"/>
        <v>3.2854334560734335</v>
      </c>
      <c r="AW29" s="9">
        <f t="shared" si="8"/>
        <v>300031690.89751482</v>
      </c>
      <c r="AX29" s="14">
        <f t="shared" si="9"/>
        <v>300031697.55358863</v>
      </c>
    </row>
    <row r="30" spans="2:50" x14ac:dyDescent="0.3">
      <c r="B30" s="8">
        <f>'iterasi 1'!AV86</f>
        <v>0.3302445425901418</v>
      </c>
      <c r="C30" s="8">
        <f>'iterasi 1'!C30</f>
        <v>3</v>
      </c>
      <c r="D30" s="8">
        <f>'iterasi 1'!D30</f>
        <v>4</v>
      </c>
      <c r="E30" s="8">
        <f>'iterasi 1'!E30</f>
        <v>4</v>
      </c>
      <c r="F30" s="8">
        <f>'iterasi 1'!F30</f>
        <v>3</v>
      </c>
      <c r="G30" s="8">
        <f>'iterasi 1'!G30</f>
        <v>2</v>
      </c>
      <c r="H30" s="8">
        <f>'iterasi 1'!H30</f>
        <v>3</v>
      </c>
      <c r="I30" s="8">
        <f>'iterasi 1'!I30</f>
        <v>4</v>
      </c>
      <c r="J30" s="8">
        <f>'iterasi 1'!J30</f>
        <v>3</v>
      </c>
      <c r="K30" s="8">
        <f>'iterasi 1'!K30</f>
        <v>3</v>
      </c>
      <c r="L30" s="8">
        <f>'iterasi 1'!L30</f>
        <v>3</v>
      </c>
      <c r="M30" s="8">
        <f>'iterasi 1'!M30</f>
        <v>4</v>
      </c>
      <c r="N30" s="8">
        <f>'iterasi 1'!N30</f>
        <v>2</v>
      </c>
      <c r="O30" s="9">
        <f t="shared" si="0"/>
        <v>0.10906145791057198</v>
      </c>
      <c r="P30" s="9">
        <f>$O$30*C30</f>
        <v>0.32718437373171594</v>
      </c>
      <c r="Q30" s="9">
        <f t="shared" ref="Q30:AA30" si="37">$O$30*D30</f>
        <v>0.43624583164228792</v>
      </c>
      <c r="R30" s="9">
        <f t="shared" si="37"/>
        <v>0.43624583164228792</v>
      </c>
      <c r="S30" s="9">
        <f t="shared" si="37"/>
        <v>0.32718437373171594</v>
      </c>
      <c r="T30" s="9">
        <f t="shared" si="37"/>
        <v>0.21812291582114396</v>
      </c>
      <c r="U30" s="9">
        <f t="shared" si="37"/>
        <v>0.32718437373171594</v>
      </c>
      <c r="V30" s="9">
        <f t="shared" si="37"/>
        <v>0.43624583164228792</v>
      </c>
      <c r="W30" s="9">
        <f t="shared" si="37"/>
        <v>0.32718437373171594</v>
      </c>
      <c r="X30" s="9">
        <f t="shared" si="37"/>
        <v>0.32718437373171594</v>
      </c>
      <c r="Y30" s="39">
        <f t="shared" si="37"/>
        <v>0.32718437373171594</v>
      </c>
      <c r="Z30" s="9">
        <f t="shared" si="37"/>
        <v>0.43624583164228792</v>
      </c>
      <c r="AA30" s="9">
        <f t="shared" si="37"/>
        <v>0.21812291582114396</v>
      </c>
      <c r="AR30" s="9">
        <f t="shared" si="2"/>
        <v>0.10906145791057198</v>
      </c>
      <c r="AS30" s="9">
        <f t="shared" si="3"/>
        <v>0.11246960122259934</v>
      </c>
      <c r="AT30" s="9">
        <f t="shared" si="4"/>
        <v>0.11181705977091259</v>
      </c>
      <c r="AU30" s="14">
        <f t="shared" si="6"/>
        <v>5.0648274157664908</v>
      </c>
      <c r="AV30" s="9">
        <f t="shared" si="7"/>
        <v>5.2071892537593421</v>
      </c>
      <c r="AW30" s="9">
        <f t="shared" si="8"/>
        <v>294148765.60480672</v>
      </c>
      <c r="AX30" s="14">
        <f t="shared" si="9"/>
        <v>294148775.87682337</v>
      </c>
    </row>
    <row r="31" spans="2:50" x14ac:dyDescent="0.3">
      <c r="B31" s="8">
        <f>'iterasi 1'!AV87</f>
        <v>0.33628441224474198</v>
      </c>
      <c r="C31" s="8">
        <f>'iterasi 1'!C31</f>
        <v>4</v>
      </c>
      <c r="D31" s="8">
        <f>'iterasi 1'!D31</f>
        <v>5</v>
      </c>
      <c r="E31" s="8">
        <f>'iterasi 1'!E31</f>
        <v>5</v>
      </c>
      <c r="F31" s="8">
        <f>'iterasi 1'!F31</f>
        <v>4</v>
      </c>
      <c r="G31" s="8">
        <f>'iterasi 1'!G31</f>
        <v>3</v>
      </c>
      <c r="H31" s="8">
        <f>'iterasi 1'!H31</f>
        <v>3</v>
      </c>
      <c r="I31" s="8">
        <f>'iterasi 1'!I31</f>
        <v>5</v>
      </c>
      <c r="J31" s="8">
        <f>'iterasi 1'!J31</f>
        <v>5</v>
      </c>
      <c r="K31" s="8">
        <f>'iterasi 1'!K31</f>
        <v>5</v>
      </c>
      <c r="L31" s="8">
        <f>'iterasi 1'!L31</f>
        <v>5</v>
      </c>
      <c r="M31" s="8">
        <f>'iterasi 1'!M31</f>
        <v>4</v>
      </c>
      <c r="N31" s="8">
        <f>'iterasi 1'!N31</f>
        <v>4</v>
      </c>
      <c r="O31" s="9">
        <f t="shared" si="0"/>
        <v>0.11308720591879157</v>
      </c>
      <c r="P31" s="9">
        <f>$O$31*C31</f>
        <v>0.45234882367516627</v>
      </c>
      <c r="Q31" s="9">
        <f t="shared" ref="Q31:AA31" si="38">$O$31*D31</f>
        <v>0.56543602959395778</v>
      </c>
      <c r="R31" s="9">
        <f t="shared" si="38"/>
        <v>0.56543602959395778</v>
      </c>
      <c r="S31" s="9">
        <f t="shared" si="38"/>
        <v>0.45234882367516627</v>
      </c>
      <c r="T31" s="9">
        <f t="shared" si="38"/>
        <v>0.3392616177563747</v>
      </c>
      <c r="U31" s="9">
        <f t="shared" si="38"/>
        <v>0.3392616177563747</v>
      </c>
      <c r="V31" s="9">
        <f t="shared" si="38"/>
        <v>0.56543602959395778</v>
      </c>
      <c r="W31" s="9">
        <f t="shared" si="38"/>
        <v>0.56543602959395778</v>
      </c>
      <c r="X31" s="9">
        <f t="shared" si="38"/>
        <v>0.56543602959395778</v>
      </c>
      <c r="Y31" s="39">
        <f t="shared" si="38"/>
        <v>0.56543602959395778</v>
      </c>
      <c r="Z31" s="9">
        <f t="shared" si="38"/>
        <v>0.45234882367516627</v>
      </c>
      <c r="AA31" s="9">
        <f t="shared" si="38"/>
        <v>0.45234882367516627</v>
      </c>
      <c r="AR31" s="9">
        <f t="shared" si="2"/>
        <v>0.11308720591879157</v>
      </c>
      <c r="AS31" s="9">
        <f t="shared" si="3"/>
        <v>0.1101294333271477</v>
      </c>
      <c r="AT31" s="9">
        <f t="shared" si="4"/>
        <v>0.11012975738762537</v>
      </c>
      <c r="AU31" s="14">
        <f t="shared" si="6"/>
        <v>8.6139373191602804</v>
      </c>
      <c r="AV31" s="9">
        <f t="shared" si="7"/>
        <v>8.4117689445351456</v>
      </c>
      <c r="AW31" s="9">
        <f t="shared" si="8"/>
        <v>289685432.40592235</v>
      </c>
      <c r="AX31" s="14">
        <f t="shared" si="9"/>
        <v>289685449.43162864</v>
      </c>
    </row>
    <row r="32" spans="2:50" x14ac:dyDescent="0.3">
      <c r="B32" s="8">
        <f>'iterasi 1'!AV88</f>
        <v>0.32776482110685823</v>
      </c>
      <c r="C32" s="8">
        <f>'iterasi 1'!C32</f>
        <v>3</v>
      </c>
      <c r="D32" s="8">
        <f>'iterasi 1'!D32</f>
        <v>3</v>
      </c>
      <c r="E32" s="8">
        <f>'iterasi 1'!E32</f>
        <v>3</v>
      </c>
      <c r="F32" s="8">
        <f>'iterasi 1'!F32</f>
        <v>3</v>
      </c>
      <c r="G32" s="8">
        <f>'iterasi 1'!G32</f>
        <v>2</v>
      </c>
      <c r="H32" s="8">
        <f>'iterasi 1'!H32</f>
        <v>2</v>
      </c>
      <c r="I32" s="8">
        <f>'iterasi 1'!I32</f>
        <v>2</v>
      </c>
      <c r="J32" s="8">
        <f>'iterasi 1'!J32</f>
        <v>3</v>
      </c>
      <c r="K32" s="8">
        <f>'iterasi 1'!K32</f>
        <v>2</v>
      </c>
      <c r="L32" s="8">
        <f>'iterasi 1'!L32</f>
        <v>2</v>
      </c>
      <c r="M32" s="8">
        <f>'iterasi 1'!M32</f>
        <v>3</v>
      </c>
      <c r="N32" s="8">
        <f>'iterasi 1'!N32</f>
        <v>3</v>
      </c>
      <c r="O32" s="9">
        <f t="shared" si="0"/>
        <v>0.10742977795521078</v>
      </c>
      <c r="P32" s="9">
        <f>$O$32*C32</f>
        <v>0.3222893338656323</v>
      </c>
      <c r="Q32" s="9">
        <f t="shared" ref="Q32:AA32" si="39">$O$32*D32</f>
        <v>0.3222893338656323</v>
      </c>
      <c r="R32" s="9">
        <f t="shared" si="39"/>
        <v>0.3222893338656323</v>
      </c>
      <c r="S32" s="9">
        <f t="shared" si="39"/>
        <v>0.3222893338656323</v>
      </c>
      <c r="T32" s="9">
        <f t="shared" si="39"/>
        <v>0.21485955591042155</v>
      </c>
      <c r="U32" s="9">
        <f t="shared" si="39"/>
        <v>0.21485955591042155</v>
      </c>
      <c r="V32" s="9">
        <f t="shared" si="39"/>
        <v>0.21485955591042155</v>
      </c>
      <c r="W32" s="9">
        <f t="shared" si="39"/>
        <v>0.3222893338656323</v>
      </c>
      <c r="X32" s="9">
        <f t="shared" si="39"/>
        <v>0.21485955591042155</v>
      </c>
      <c r="Y32" s="39">
        <f t="shared" si="39"/>
        <v>0.21485955591042155</v>
      </c>
      <c r="Z32" s="9">
        <f t="shared" si="39"/>
        <v>0.3222893338656323</v>
      </c>
      <c r="AA32" s="9">
        <f t="shared" si="39"/>
        <v>0.3222893338656323</v>
      </c>
      <c r="AR32" s="9">
        <f t="shared" si="2"/>
        <v>0.10742977795521078</v>
      </c>
      <c r="AS32" s="9">
        <f t="shared" si="3"/>
        <v>0.11139593873761421</v>
      </c>
      <c r="AT32" s="9">
        <f t="shared" si="4"/>
        <v>0.11456524274775065</v>
      </c>
      <c r="AU32" s="14">
        <f t="shared" si="6"/>
        <v>4.2649264308853025</v>
      </c>
      <c r="AV32" s="9">
        <f t="shared" si="7"/>
        <v>4.393530878175536</v>
      </c>
      <c r="AW32" s="9">
        <f t="shared" si="8"/>
        <v>301372504.82505709</v>
      </c>
      <c r="AX32" s="14">
        <f t="shared" si="9"/>
        <v>301372513.48351443</v>
      </c>
    </row>
    <row r="33" spans="2:50" x14ac:dyDescent="0.3">
      <c r="B33" s="8">
        <f>'iterasi 1'!AV89</f>
        <v>0.33621118489474788</v>
      </c>
      <c r="C33" s="8">
        <f>'iterasi 1'!C33</f>
        <v>4</v>
      </c>
      <c r="D33" s="8">
        <f>'iterasi 1'!D33</f>
        <v>4</v>
      </c>
      <c r="E33" s="8">
        <f>'iterasi 1'!E33</f>
        <v>4</v>
      </c>
      <c r="F33" s="8">
        <f>'iterasi 1'!F33</f>
        <v>5</v>
      </c>
      <c r="G33" s="8">
        <f>'iterasi 1'!G33</f>
        <v>3</v>
      </c>
      <c r="H33" s="8">
        <f>'iterasi 1'!H33</f>
        <v>4</v>
      </c>
      <c r="I33" s="8">
        <f>'iterasi 1'!I33</f>
        <v>3</v>
      </c>
      <c r="J33" s="8">
        <f>'iterasi 1'!J33</f>
        <v>3</v>
      </c>
      <c r="K33" s="8">
        <f>'iterasi 1'!K33</f>
        <v>3</v>
      </c>
      <c r="L33" s="8">
        <f>'iterasi 1'!L33</f>
        <v>3</v>
      </c>
      <c r="M33" s="8">
        <f>'iterasi 1'!M33</f>
        <v>4</v>
      </c>
      <c r="N33" s="8">
        <f>'iterasi 1'!N33</f>
        <v>2</v>
      </c>
      <c r="O33" s="9">
        <f t="shared" si="0"/>
        <v>0.11303796084833034</v>
      </c>
      <c r="P33" s="9">
        <f>$O$33*C33</f>
        <v>0.45215184339332137</v>
      </c>
      <c r="Q33" s="9">
        <f t="shared" ref="Q33:AA33" si="40">$O$33*D33</f>
        <v>0.45215184339332137</v>
      </c>
      <c r="R33" s="9">
        <f t="shared" si="40"/>
        <v>0.45215184339332137</v>
      </c>
      <c r="S33" s="9">
        <f t="shared" si="40"/>
        <v>0.56518980424165166</v>
      </c>
      <c r="T33" s="9">
        <f t="shared" si="40"/>
        <v>0.33911388254499103</v>
      </c>
      <c r="U33" s="9">
        <f t="shared" si="40"/>
        <v>0.45215184339332137</v>
      </c>
      <c r="V33" s="9">
        <f t="shared" si="40"/>
        <v>0.33911388254499103</v>
      </c>
      <c r="W33" s="9">
        <f t="shared" si="40"/>
        <v>0.33911388254499103</v>
      </c>
      <c r="X33" s="9">
        <f t="shared" si="40"/>
        <v>0.33911388254499103</v>
      </c>
      <c r="Y33" s="39">
        <f t="shared" si="40"/>
        <v>0.33911388254499103</v>
      </c>
      <c r="Z33" s="9">
        <f t="shared" si="40"/>
        <v>0.45215184339332137</v>
      </c>
      <c r="AA33" s="9">
        <f t="shared" si="40"/>
        <v>0.22607592169666069</v>
      </c>
      <c r="AR33" s="9">
        <f t="shared" si="2"/>
        <v>0.11303796084833034</v>
      </c>
      <c r="AS33" s="9">
        <f t="shared" si="3"/>
        <v>0.1126915270514086</v>
      </c>
      <c r="AT33" s="9">
        <f t="shared" si="4"/>
        <v>0.10764516640658227</v>
      </c>
      <c r="AU33" s="14">
        <f t="shared" si="6"/>
        <v>6.0007521247474687</v>
      </c>
      <c r="AV33" s="9">
        <f t="shared" si="7"/>
        <v>5.9758557897557143</v>
      </c>
      <c r="AW33" s="9">
        <f t="shared" si="8"/>
        <v>283174091.38720995</v>
      </c>
      <c r="AX33" s="14">
        <f t="shared" si="9"/>
        <v>283174103.36381787</v>
      </c>
    </row>
    <row r="34" spans="2:50" x14ac:dyDescent="0.3">
      <c r="B34" s="8">
        <f>'iterasi 1'!AV90</f>
        <v>0.33434147695906835</v>
      </c>
      <c r="C34" s="8">
        <f>'iterasi 1'!C34</f>
        <v>4</v>
      </c>
      <c r="D34" s="8">
        <f>'iterasi 1'!D34</f>
        <v>4</v>
      </c>
      <c r="E34" s="8">
        <f>'iterasi 1'!E34</f>
        <v>4</v>
      </c>
      <c r="F34" s="8">
        <f>'iterasi 1'!F34</f>
        <v>4</v>
      </c>
      <c r="G34" s="8">
        <f>'iterasi 1'!G34</f>
        <v>4</v>
      </c>
      <c r="H34" s="8">
        <f>'iterasi 1'!H34</f>
        <v>4</v>
      </c>
      <c r="I34" s="8">
        <f>'iterasi 1'!I34</f>
        <v>4</v>
      </c>
      <c r="J34" s="8">
        <f>'iterasi 1'!J34</f>
        <v>4</v>
      </c>
      <c r="K34" s="8">
        <f>'iterasi 1'!K34</f>
        <v>3</v>
      </c>
      <c r="L34" s="8">
        <f>'iterasi 1'!L34</f>
        <v>3</v>
      </c>
      <c r="M34" s="8">
        <f>'iterasi 1'!M34</f>
        <v>3</v>
      </c>
      <c r="N34" s="8">
        <f>'iterasi 1'!N34</f>
        <v>3</v>
      </c>
      <c r="O34" s="9">
        <f t="shared" si="0"/>
        <v>0.11178422321517123</v>
      </c>
      <c r="P34" s="9">
        <f>$O$34*C34</f>
        <v>0.44713689286068492</v>
      </c>
      <c r="Q34" s="9">
        <f t="shared" ref="Q34:AA34" si="41">$O$34*D34</f>
        <v>0.44713689286068492</v>
      </c>
      <c r="R34" s="9">
        <f t="shared" si="41"/>
        <v>0.44713689286068492</v>
      </c>
      <c r="S34" s="9">
        <f t="shared" si="41"/>
        <v>0.44713689286068492</v>
      </c>
      <c r="T34" s="9">
        <f t="shared" si="41"/>
        <v>0.44713689286068492</v>
      </c>
      <c r="U34" s="9">
        <f t="shared" si="41"/>
        <v>0.44713689286068492</v>
      </c>
      <c r="V34" s="9">
        <f t="shared" si="41"/>
        <v>0.44713689286068492</v>
      </c>
      <c r="W34" s="9">
        <f t="shared" si="41"/>
        <v>0.44713689286068492</v>
      </c>
      <c r="X34" s="9">
        <f t="shared" si="41"/>
        <v>0.33535266964551369</v>
      </c>
      <c r="Y34" s="39">
        <f t="shared" si="41"/>
        <v>0.33535266964551369</v>
      </c>
      <c r="Z34" s="9">
        <f t="shared" si="41"/>
        <v>0.33535266964551369</v>
      </c>
      <c r="AA34" s="9">
        <f t="shared" si="41"/>
        <v>0.33535266964551369</v>
      </c>
      <c r="AR34" s="9">
        <f t="shared" si="2"/>
        <v>0.11178422321517123</v>
      </c>
      <c r="AS34" s="9">
        <f t="shared" si="3"/>
        <v>0.1177144361325259</v>
      </c>
      <c r="AT34" s="9">
        <f t="shared" si="4"/>
        <v>0.10404698467514213</v>
      </c>
      <c r="AU34" s="14">
        <f t="shared" si="6"/>
        <v>5.5461439117542364</v>
      </c>
      <c r="AV34" s="9">
        <f t="shared" si="7"/>
        <v>5.8368196079349053</v>
      </c>
      <c r="AW34" s="9">
        <f t="shared" si="8"/>
        <v>273701802.2716617</v>
      </c>
      <c r="AX34" s="14">
        <f t="shared" si="9"/>
        <v>273701813.65462524</v>
      </c>
    </row>
    <row r="35" spans="2:50" x14ac:dyDescent="0.3">
      <c r="B35" s="8">
        <f>'iterasi 1'!AV91</f>
        <v>0.32981331454068247</v>
      </c>
      <c r="C35" s="8">
        <f>'iterasi 1'!C35</f>
        <v>3</v>
      </c>
      <c r="D35" s="8">
        <f>'iterasi 1'!D35</f>
        <v>3</v>
      </c>
      <c r="E35" s="8">
        <f>'iterasi 1'!E35</f>
        <v>3</v>
      </c>
      <c r="F35" s="8">
        <f>'iterasi 1'!F35</f>
        <v>3</v>
      </c>
      <c r="G35" s="8">
        <f>'iterasi 1'!G35</f>
        <v>1</v>
      </c>
      <c r="H35" s="8">
        <f>'iterasi 1'!H35</f>
        <v>3</v>
      </c>
      <c r="I35" s="8">
        <f>'iterasi 1'!I35</f>
        <v>3</v>
      </c>
      <c r="J35" s="8">
        <f>'iterasi 1'!J35</f>
        <v>3</v>
      </c>
      <c r="K35" s="8">
        <f>'iterasi 1'!K35</f>
        <v>2</v>
      </c>
      <c r="L35" s="8">
        <f>'iterasi 1'!L35</f>
        <v>3</v>
      </c>
      <c r="M35" s="8">
        <f>'iterasi 1'!M35</f>
        <v>2</v>
      </c>
      <c r="N35" s="8">
        <f>'iterasi 1'!N35</f>
        <v>1</v>
      </c>
      <c r="O35" s="9">
        <f t="shared" si="0"/>
        <v>0.10877682244831115</v>
      </c>
      <c r="P35" s="9">
        <f>$O$35*C35</f>
        <v>0.32633046734493343</v>
      </c>
      <c r="Q35" s="9">
        <f t="shared" ref="Q35:AA35" si="42">$O$35*D35</f>
        <v>0.32633046734493343</v>
      </c>
      <c r="R35" s="9">
        <f t="shared" si="42"/>
        <v>0.32633046734493343</v>
      </c>
      <c r="S35" s="9">
        <f t="shared" si="42"/>
        <v>0.32633046734493343</v>
      </c>
      <c r="T35" s="9">
        <f t="shared" si="42"/>
        <v>0.10877682244831115</v>
      </c>
      <c r="U35" s="9">
        <f t="shared" si="42"/>
        <v>0.32633046734493343</v>
      </c>
      <c r="V35" s="9">
        <f t="shared" si="42"/>
        <v>0.32633046734493343</v>
      </c>
      <c r="W35" s="9">
        <f t="shared" si="42"/>
        <v>0.32633046734493343</v>
      </c>
      <c r="X35" s="9">
        <f t="shared" si="42"/>
        <v>0.21755364489662229</v>
      </c>
      <c r="Y35" s="39">
        <f t="shared" si="42"/>
        <v>0.32633046734493343</v>
      </c>
      <c r="Z35" s="9">
        <f t="shared" si="42"/>
        <v>0.21755364489662229</v>
      </c>
      <c r="AA35" s="9">
        <f t="shared" si="42"/>
        <v>0.10877682244831115</v>
      </c>
      <c r="AR35" s="9">
        <f t="shared" si="2"/>
        <v>0.10877682244831115</v>
      </c>
      <c r="AS35" s="9">
        <f t="shared" si="3"/>
        <v>0.1119459125576668</v>
      </c>
      <c r="AT35" s="9">
        <f t="shared" si="4"/>
        <v>0.11262970463276469</v>
      </c>
      <c r="AU35" s="14">
        <f t="shared" si="6"/>
        <v>4.8732489962959642</v>
      </c>
      <c r="AV35" s="9">
        <f t="shared" si="7"/>
        <v>4.9793076114074557</v>
      </c>
      <c r="AW35" s="9">
        <f t="shared" si="8"/>
        <v>296305108.95072353</v>
      </c>
      <c r="AX35" s="14">
        <f t="shared" si="9"/>
        <v>296305118.80328012</v>
      </c>
    </row>
    <row r="36" spans="2:50" x14ac:dyDescent="0.3">
      <c r="B36" s="8">
        <f>'iterasi 1'!AV92</f>
        <v>0.33490432499421541</v>
      </c>
      <c r="C36" s="8">
        <f>'iterasi 1'!C36</f>
        <v>4</v>
      </c>
      <c r="D36" s="8">
        <f>'iterasi 1'!D36</f>
        <v>4</v>
      </c>
      <c r="E36" s="8">
        <f>'iterasi 1'!E36</f>
        <v>1</v>
      </c>
      <c r="F36" s="8">
        <f>'iterasi 1'!F36</f>
        <v>5</v>
      </c>
      <c r="G36" s="8">
        <f>'iterasi 1'!G36</f>
        <v>4</v>
      </c>
      <c r="H36" s="8">
        <f>'iterasi 1'!H36</f>
        <v>4</v>
      </c>
      <c r="I36" s="8">
        <f>'iterasi 1'!I36</f>
        <v>4</v>
      </c>
      <c r="J36" s="8">
        <f>'iterasi 1'!J36</f>
        <v>4</v>
      </c>
      <c r="K36" s="8">
        <f>'iterasi 1'!K36</f>
        <v>3</v>
      </c>
      <c r="L36" s="8">
        <f>'iterasi 1'!L36</f>
        <v>3</v>
      </c>
      <c r="M36" s="8">
        <f>'iterasi 1'!M36</f>
        <v>5</v>
      </c>
      <c r="N36" s="8">
        <f>'iterasi 1'!N36</f>
        <v>3</v>
      </c>
      <c r="O36" s="9">
        <f t="shared" ref="O36:O53" si="43">B36^2</f>
        <v>0.11216090689983106</v>
      </c>
      <c r="P36" s="9">
        <f>$O$36*C36</f>
        <v>0.44864362759932425</v>
      </c>
      <c r="Q36" s="9">
        <f t="shared" ref="Q36:AA36" si="44">$O$36*D36</f>
        <v>0.44864362759932425</v>
      </c>
      <c r="R36" s="9">
        <f t="shared" si="44"/>
        <v>0.11216090689983106</v>
      </c>
      <c r="S36" s="9">
        <f t="shared" si="44"/>
        <v>0.56080453449915535</v>
      </c>
      <c r="T36" s="9">
        <f t="shared" si="44"/>
        <v>0.44864362759932425</v>
      </c>
      <c r="U36" s="9">
        <f t="shared" si="44"/>
        <v>0.44864362759932425</v>
      </c>
      <c r="V36" s="9">
        <f t="shared" si="44"/>
        <v>0.44864362759932425</v>
      </c>
      <c r="W36" s="9">
        <f t="shared" si="44"/>
        <v>0.44864362759932425</v>
      </c>
      <c r="X36" s="9">
        <f t="shared" si="44"/>
        <v>0.3364827206994932</v>
      </c>
      <c r="Y36" s="39">
        <f t="shared" si="44"/>
        <v>0.3364827206994932</v>
      </c>
      <c r="Z36" s="9">
        <f t="shared" si="44"/>
        <v>0.56080453449915535</v>
      </c>
      <c r="AA36" s="9">
        <f t="shared" si="44"/>
        <v>0.3364827206994932</v>
      </c>
      <c r="AR36" s="9">
        <f t="shared" ref="AR36:AR53" si="45">O36</f>
        <v>0.11216090689983106</v>
      </c>
      <c r="AS36" s="9">
        <f t="shared" ref="AS36:AS53" si="46">O91</f>
        <v>0.10982218828312323</v>
      </c>
      <c r="AT36" s="9">
        <f t="shared" ref="AT36:AT53" si="47">O146</f>
        <v>0.11135660142688153</v>
      </c>
      <c r="AU36" s="14">
        <f t="shared" si="6"/>
        <v>4.1854422504794719</v>
      </c>
      <c r="AV36" s="9">
        <f t="shared" si="7"/>
        <v>4.1055115125880306</v>
      </c>
      <c r="AW36" s="9">
        <f t="shared" si="8"/>
        <v>292923003.7873711</v>
      </c>
      <c r="AX36" s="14">
        <f t="shared" si="9"/>
        <v>292923012.07832485</v>
      </c>
    </row>
    <row r="37" spans="2:50" x14ac:dyDescent="0.3">
      <c r="B37" s="8">
        <f>'iterasi 1'!AV93</f>
        <v>0.33219553530121038</v>
      </c>
      <c r="C37" s="8">
        <f>'iterasi 1'!C37</f>
        <v>4</v>
      </c>
      <c r="D37" s="8">
        <f>'iterasi 1'!D37</f>
        <v>4</v>
      </c>
      <c r="E37" s="8">
        <f>'iterasi 1'!E37</f>
        <v>5</v>
      </c>
      <c r="F37" s="8">
        <f>'iterasi 1'!F37</f>
        <v>3</v>
      </c>
      <c r="G37" s="8">
        <f>'iterasi 1'!G37</f>
        <v>3</v>
      </c>
      <c r="H37" s="8">
        <f>'iterasi 1'!H37</f>
        <v>5</v>
      </c>
      <c r="I37" s="8">
        <f>'iterasi 1'!I37</f>
        <v>4</v>
      </c>
      <c r="J37" s="8">
        <f>'iterasi 1'!J37</f>
        <v>4</v>
      </c>
      <c r="K37" s="8">
        <f>'iterasi 1'!K37</f>
        <v>3</v>
      </c>
      <c r="L37" s="8">
        <f>'iterasi 1'!L37</f>
        <v>2</v>
      </c>
      <c r="M37" s="8">
        <f>'iterasi 1'!M37</f>
        <v>3</v>
      </c>
      <c r="N37" s="8">
        <f>'iterasi 1'!N37</f>
        <v>3</v>
      </c>
      <c r="O37" s="9">
        <f t="shared" si="43"/>
        <v>0.1103538736740577</v>
      </c>
      <c r="P37" s="9">
        <f>$O$37*C37</f>
        <v>0.44141549469623081</v>
      </c>
      <c r="Q37" s="9">
        <f t="shared" ref="Q37:AA37" si="48">$O$37*D37</f>
        <v>0.44141549469623081</v>
      </c>
      <c r="R37" s="9">
        <f t="shared" si="48"/>
        <v>0.55176936837028856</v>
      </c>
      <c r="S37" s="9">
        <f t="shared" si="48"/>
        <v>0.33106162102217312</v>
      </c>
      <c r="T37" s="9">
        <f t="shared" si="48"/>
        <v>0.33106162102217312</v>
      </c>
      <c r="U37" s="9">
        <f t="shared" si="48"/>
        <v>0.55176936837028856</v>
      </c>
      <c r="V37" s="9">
        <f t="shared" si="48"/>
        <v>0.44141549469623081</v>
      </c>
      <c r="W37" s="9">
        <f t="shared" si="48"/>
        <v>0.44141549469623081</v>
      </c>
      <c r="X37" s="9">
        <f t="shared" si="48"/>
        <v>0.33106162102217312</v>
      </c>
      <c r="Y37" s="39">
        <f t="shared" si="48"/>
        <v>0.22070774734811541</v>
      </c>
      <c r="Z37" s="9">
        <f t="shared" si="48"/>
        <v>0.33106162102217312</v>
      </c>
      <c r="AA37" s="9">
        <f t="shared" si="48"/>
        <v>0.33106162102217312</v>
      </c>
      <c r="AR37" s="9">
        <f t="shared" si="45"/>
        <v>0.1103538736740577</v>
      </c>
      <c r="AS37" s="9">
        <f t="shared" si="46"/>
        <v>0.11423578136579071</v>
      </c>
      <c r="AT37" s="9">
        <f t="shared" si="47"/>
        <v>0.10877900458308999</v>
      </c>
      <c r="AU37" s="14">
        <f t="shared" si="6"/>
        <v>6.8097014525989135</v>
      </c>
      <c r="AV37" s="9">
        <f t="shared" si="7"/>
        <v>7.03632474856468</v>
      </c>
      <c r="AW37" s="9">
        <f t="shared" si="8"/>
        <v>286150829.99465913</v>
      </c>
      <c r="AX37" s="14">
        <f t="shared" si="9"/>
        <v>286150843.84068531</v>
      </c>
    </row>
    <row r="38" spans="2:50" x14ac:dyDescent="0.3">
      <c r="B38" s="8">
        <f>'iterasi 1'!AV94</f>
        <v>0.33474478161479526</v>
      </c>
      <c r="C38" s="8">
        <f>'iterasi 1'!C38</f>
        <v>5</v>
      </c>
      <c r="D38" s="8">
        <f>'iterasi 1'!D38</f>
        <v>4</v>
      </c>
      <c r="E38" s="8">
        <f>'iterasi 1'!E38</f>
        <v>3</v>
      </c>
      <c r="F38" s="8">
        <f>'iterasi 1'!F38</f>
        <v>5</v>
      </c>
      <c r="G38" s="8">
        <f>'iterasi 1'!G38</f>
        <v>3</v>
      </c>
      <c r="H38" s="8">
        <f>'iterasi 1'!H38</f>
        <v>2</v>
      </c>
      <c r="I38" s="8">
        <f>'iterasi 1'!I38</f>
        <v>4</v>
      </c>
      <c r="J38" s="8">
        <f>'iterasi 1'!J38</f>
        <v>2</v>
      </c>
      <c r="K38" s="8">
        <f>'iterasi 1'!K38</f>
        <v>3</v>
      </c>
      <c r="L38" s="8">
        <f>'iterasi 1'!L38</f>
        <v>5</v>
      </c>
      <c r="M38" s="8">
        <f>'iterasi 1'!M38</f>
        <v>2</v>
      </c>
      <c r="N38" s="8">
        <f>'iterasi 1'!N38</f>
        <v>4</v>
      </c>
      <c r="O38" s="9">
        <f t="shared" si="43"/>
        <v>0.11205406881833697</v>
      </c>
      <c r="P38" s="9">
        <f>$O$38*C38</f>
        <v>0.56027034409168486</v>
      </c>
      <c r="Q38" s="9">
        <f t="shared" ref="Q38:AA38" si="49">$O$38*D38</f>
        <v>0.4482162752733479</v>
      </c>
      <c r="R38" s="9">
        <f t="shared" si="49"/>
        <v>0.33616220645501094</v>
      </c>
      <c r="S38" s="9">
        <f t="shared" si="49"/>
        <v>0.56027034409168486</v>
      </c>
      <c r="T38" s="9">
        <f t="shared" si="49"/>
        <v>0.33616220645501094</v>
      </c>
      <c r="U38" s="9">
        <f t="shared" si="49"/>
        <v>0.22410813763667395</v>
      </c>
      <c r="V38" s="9">
        <f t="shared" si="49"/>
        <v>0.4482162752733479</v>
      </c>
      <c r="W38" s="9">
        <f t="shared" si="49"/>
        <v>0.22410813763667395</v>
      </c>
      <c r="X38" s="9">
        <f t="shared" si="49"/>
        <v>0.33616220645501094</v>
      </c>
      <c r="Y38" s="39">
        <f t="shared" si="49"/>
        <v>0.56027034409168486</v>
      </c>
      <c r="Z38" s="9">
        <f t="shared" si="49"/>
        <v>0.22410813763667395</v>
      </c>
      <c r="AA38" s="9">
        <f t="shared" si="49"/>
        <v>0.4482162752733479</v>
      </c>
      <c r="AR38" s="9">
        <f t="shared" si="45"/>
        <v>0.11205406881833697</v>
      </c>
      <c r="AS38" s="9">
        <f t="shared" si="46"/>
        <v>0.11073210222471754</v>
      </c>
      <c r="AT38" s="9">
        <f t="shared" si="47"/>
        <v>0.11055018795720072</v>
      </c>
      <c r="AU38" s="14">
        <f t="shared" si="6"/>
        <v>7.226025218493894</v>
      </c>
      <c r="AV38" s="9">
        <f t="shared" si="7"/>
        <v>7.1445202363630393</v>
      </c>
      <c r="AW38" s="9">
        <f t="shared" si="8"/>
        <v>290799573.12037712</v>
      </c>
      <c r="AX38" s="14">
        <f t="shared" si="9"/>
        <v>290799587.49092257</v>
      </c>
    </row>
    <row r="39" spans="2:50" x14ac:dyDescent="0.3">
      <c r="B39" s="8">
        <f>'iterasi 1'!AV95</f>
        <v>0.32960737033661813</v>
      </c>
      <c r="C39" s="8">
        <f>'iterasi 1'!C39</f>
        <v>1</v>
      </c>
      <c r="D39" s="8">
        <f>'iterasi 1'!D39</f>
        <v>1</v>
      </c>
      <c r="E39" s="8">
        <f>'iterasi 1'!E39</f>
        <v>1</v>
      </c>
      <c r="F39" s="8">
        <f>'iterasi 1'!F39</f>
        <v>3</v>
      </c>
      <c r="G39" s="8">
        <f>'iterasi 1'!G39</f>
        <v>1</v>
      </c>
      <c r="H39" s="8">
        <f>'iterasi 1'!H39</f>
        <v>2</v>
      </c>
      <c r="I39" s="8">
        <f>'iterasi 1'!I39</f>
        <v>3</v>
      </c>
      <c r="J39" s="8">
        <f>'iterasi 1'!J39</f>
        <v>3</v>
      </c>
      <c r="K39" s="8">
        <f>'iterasi 1'!K39</f>
        <v>3</v>
      </c>
      <c r="L39" s="8">
        <f>'iterasi 1'!L39</f>
        <v>2</v>
      </c>
      <c r="M39" s="8">
        <f>'iterasi 1'!M39</f>
        <v>3</v>
      </c>
      <c r="N39" s="8">
        <f>'iterasi 1'!N39</f>
        <v>3</v>
      </c>
      <c r="O39" s="9">
        <f t="shared" si="43"/>
        <v>0.10864101858022053</v>
      </c>
      <c r="P39" s="9">
        <f>$O$39*C39</f>
        <v>0.10864101858022053</v>
      </c>
      <c r="Q39" s="9">
        <f t="shared" ref="Q39:AA39" si="50">$O$39*D39</f>
        <v>0.10864101858022053</v>
      </c>
      <c r="R39" s="9">
        <f t="shared" si="50"/>
        <v>0.10864101858022053</v>
      </c>
      <c r="S39" s="9">
        <f t="shared" si="50"/>
        <v>0.3259230557406616</v>
      </c>
      <c r="T39" s="9">
        <f t="shared" si="50"/>
        <v>0.10864101858022053</v>
      </c>
      <c r="U39" s="9">
        <f t="shared" si="50"/>
        <v>0.21728203716044106</v>
      </c>
      <c r="V39" s="9">
        <f t="shared" si="50"/>
        <v>0.3259230557406616</v>
      </c>
      <c r="W39" s="9">
        <f t="shared" si="50"/>
        <v>0.3259230557406616</v>
      </c>
      <c r="X39" s="9">
        <f t="shared" si="50"/>
        <v>0.3259230557406616</v>
      </c>
      <c r="Y39" s="39">
        <f t="shared" si="50"/>
        <v>0.21728203716044106</v>
      </c>
      <c r="Z39" s="9">
        <f t="shared" si="50"/>
        <v>0.3259230557406616</v>
      </c>
      <c r="AA39" s="9">
        <f t="shared" si="50"/>
        <v>0.3259230557406616</v>
      </c>
      <c r="AR39" s="9">
        <f t="shared" si="45"/>
        <v>0.10864101858022053</v>
      </c>
      <c r="AS39" s="9">
        <f t="shared" si="46"/>
        <v>0.11060942888845134</v>
      </c>
      <c r="AT39" s="9">
        <f t="shared" si="47"/>
        <v>0.11411740070449278</v>
      </c>
      <c r="AU39" s="14">
        <f t="shared" si="6"/>
        <v>1.6526076126194797</v>
      </c>
      <c r="AV39" s="9">
        <f t="shared" si="7"/>
        <v>1.6565501397017093</v>
      </c>
      <c r="AW39" s="9">
        <f t="shared" si="8"/>
        <v>300193991.87978137</v>
      </c>
      <c r="AX39" s="14">
        <f t="shared" si="9"/>
        <v>300193995.18893909</v>
      </c>
    </row>
    <row r="40" spans="2:50" x14ac:dyDescent="0.3">
      <c r="B40" s="8">
        <f>'iterasi 1'!AV96</f>
        <v>0.33043026391847757</v>
      </c>
      <c r="C40" s="8">
        <f>'iterasi 1'!C40</f>
        <v>3</v>
      </c>
      <c r="D40" s="8">
        <f>'iterasi 1'!D40</f>
        <v>3</v>
      </c>
      <c r="E40" s="8">
        <f>'iterasi 1'!E40</f>
        <v>4</v>
      </c>
      <c r="F40" s="8">
        <f>'iterasi 1'!F40</f>
        <v>4</v>
      </c>
      <c r="G40" s="8">
        <f>'iterasi 1'!G40</f>
        <v>3</v>
      </c>
      <c r="H40" s="8">
        <f>'iterasi 1'!H40</f>
        <v>5</v>
      </c>
      <c r="I40" s="8">
        <f>'iterasi 1'!I40</f>
        <v>5</v>
      </c>
      <c r="J40" s="8">
        <f>'iterasi 1'!J40</f>
        <v>5</v>
      </c>
      <c r="K40" s="8">
        <f>'iterasi 1'!K40</f>
        <v>3</v>
      </c>
      <c r="L40" s="8">
        <f>'iterasi 1'!L40</f>
        <v>2</v>
      </c>
      <c r="M40" s="8">
        <f>'iterasi 1'!M40</f>
        <v>3</v>
      </c>
      <c r="N40" s="8">
        <f>'iterasi 1'!N40</f>
        <v>2</v>
      </c>
      <c r="O40" s="9">
        <f t="shared" si="43"/>
        <v>0.10918415931323475</v>
      </c>
      <c r="P40" s="9">
        <f>$O$40*C40</f>
        <v>0.32755247793970421</v>
      </c>
      <c r="Q40" s="9">
        <f t="shared" ref="Q40:AA40" si="51">$O$40*D40</f>
        <v>0.32755247793970421</v>
      </c>
      <c r="R40" s="9">
        <f t="shared" si="51"/>
        <v>0.43673663725293899</v>
      </c>
      <c r="S40" s="9">
        <f t="shared" si="51"/>
        <v>0.43673663725293899</v>
      </c>
      <c r="T40" s="9">
        <f t="shared" si="51"/>
        <v>0.32755247793970421</v>
      </c>
      <c r="U40" s="9">
        <f t="shared" si="51"/>
        <v>0.54592079656617376</v>
      </c>
      <c r="V40" s="9">
        <f t="shared" si="51"/>
        <v>0.54592079656617376</v>
      </c>
      <c r="W40" s="9">
        <f t="shared" si="51"/>
        <v>0.54592079656617376</v>
      </c>
      <c r="X40" s="9">
        <f t="shared" si="51"/>
        <v>0.32755247793970421</v>
      </c>
      <c r="Y40" s="39">
        <f t="shared" si="51"/>
        <v>0.21836831862646949</v>
      </c>
      <c r="Z40" s="9">
        <f t="shared" si="51"/>
        <v>0.32755247793970421</v>
      </c>
      <c r="AA40" s="9">
        <f t="shared" si="51"/>
        <v>0.21836831862646949</v>
      </c>
      <c r="AR40" s="9">
        <f t="shared" si="45"/>
        <v>0.10918415931323475</v>
      </c>
      <c r="AS40" s="9">
        <f t="shared" si="46"/>
        <v>0.11286846210700108</v>
      </c>
      <c r="AT40" s="9">
        <f t="shared" si="47"/>
        <v>0.11129611088970921</v>
      </c>
      <c r="AU40" s="14">
        <f t="shared" si="6"/>
        <v>4.7007735468328216</v>
      </c>
      <c r="AV40" s="9">
        <f t="shared" si="7"/>
        <v>4.8472446738452808</v>
      </c>
      <c r="AW40" s="9">
        <f t="shared" si="8"/>
        <v>292782897.20880497</v>
      </c>
      <c r="AX40" s="14">
        <f t="shared" si="9"/>
        <v>292782906.75682318</v>
      </c>
    </row>
    <row r="41" spans="2:50" x14ac:dyDescent="0.3">
      <c r="B41" s="8">
        <f>'iterasi 1'!AV97</f>
        <v>0.34036402162532753</v>
      </c>
      <c r="C41" s="8">
        <f>'iterasi 1'!C41</f>
        <v>4</v>
      </c>
      <c r="D41" s="8">
        <f>'iterasi 1'!D41</f>
        <v>4</v>
      </c>
      <c r="E41" s="8">
        <f>'iterasi 1'!E41</f>
        <v>4</v>
      </c>
      <c r="F41" s="8">
        <f>'iterasi 1'!F41</f>
        <v>4</v>
      </c>
      <c r="G41" s="8">
        <f>'iterasi 1'!G41</f>
        <v>4</v>
      </c>
      <c r="H41" s="8">
        <f>'iterasi 1'!H41</f>
        <v>4</v>
      </c>
      <c r="I41" s="8">
        <f>'iterasi 1'!I41</f>
        <v>4</v>
      </c>
      <c r="J41" s="8">
        <f>'iterasi 1'!J41</f>
        <v>4</v>
      </c>
      <c r="K41" s="8">
        <f>'iterasi 1'!K41</f>
        <v>4</v>
      </c>
      <c r="L41" s="8">
        <f>'iterasi 1'!L41</f>
        <v>3</v>
      </c>
      <c r="M41" s="8">
        <f>'iterasi 1'!M41</f>
        <v>4</v>
      </c>
      <c r="N41" s="8">
        <f>'iterasi 1'!N41</f>
        <v>4</v>
      </c>
      <c r="O41" s="9">
        <f t="shared" si="43"/>
        <v>0.11584766721696643</v>
      </c>
      <c r="P41" s="9">
        <f>$O$41*C41</f>
        <v>0.46339066886786573</v>
      </c>
      <c r="Q41" s="9">
        <f t="shared" ref="Q41:AA41" si="52">$O$41*D41</f>
        <v>0.46339066886786573</v>
      </c>
      <c r="R41" s="9">
        <f t="shared" si="52"/>
        <v>0.46339066886786573</v>
      </c>
      <c r="S41" s="9">
        <f t="shared" si="52"/>
        <v>0.46339066886786573</v>
      </c>
      <c r="T41" s="9">
        <f t="shared" si="52"/>
        <v>0.46339066886786573</v>
      </c>
      <c r="U41" s="9">
        <f t="shared" si="52"/>
        <v>0.46339066886786573</v>
      </c>
      <c r="V41" s="9">
        <f t="shared" si="52"/>
        <v>0.46339066886786573</v>
      </c>
      <c r="W41" s="9">
        <f t="shared" si="52"/>
        <v>0.46339066886786573</v>
      </c>
      <c r="X41" s="9">
        <f t="shared" si="52"/>
        <v>0.46339066886786573</v>
      </c>
      <c r="Y41" s="39">
        <f t="shared" si="52"/>
        <v>0.3475430016508993</v>
      </c>
      <c r="Z41" s="9">
        <f t="shared" si="52"/>
        <v>0.46339066886786573</v>
      </c>
      <c r="AA41" s="9">
        <f t="shared" si="52"/>
        <v>0.46339066886786573</v>
      </c>
      <c r="AR41" s="9">
        <f t="shared" si="45"/>
        <v>0.11584766721696643</v>
      </c>
      <c r="AS41" s="9">
        <f t="shared" si="46"/>
        <v>0.11069765509079513</v>
      </c>
      <c r="AT41" s="9">
        <f t="shared" si="47"/>
        <v>0.10687891410339583</v>
      </c>
      <c r="AU41" s="14">
        <f t="shared" si="6"/>
        <v>5.7682011158737438</v>
      </c>
      <c r="AV41" s="9">
        <f t="shared" si="7"/>
        <v>5.5210176653964567</v>
      </c>
      <c r="AW41" s="9">
        <f t="shared" si="8"/>
        <v>281137196.60577875</v>
      </c>
      <c r="AX41" s="14">
        <f t="shared" si="9"/>
        <v>281137207.89499754</v>
      </c>
    </row>
    <row r="42" spans="2:50" x14ac:dyDescent="0.3">
      <c r="B42" s="8">
        <f>'iterasi 1'!AV98</f>
        <v>0.32811527914330729</v>
      </c>
      <c r="C42" s="8">
        <f>'iterasi 1'!C42</f>
        <v>3</v>
      </c>
      <c r="D42" s="8">
        <f>'iterasi 1'!D42</f>
        <v>5</v>
      </c>
      <c r="E42" s="8">
        <f>'iterasi 1'!E42</f>
        <v>3</v>
      </c>
      <c r="F42" s="8">
        <f>'iterasi 1'!F42</f>
        <v>3</v>
      </c>
      <c r="G42" s="8">
        <f>'iterasi 1'!G42</f>
        <v>3</v>
      </c>
      <c r="H42" s="8">
        <f>'iterasi 1'!H42</f>
        <v>3</v>
      </c>
      <c r="I42" s="8">
        <f>'iterasi 1'!I42</f>
        <v>3</v>
      </c>
      <c r="J42" s="8">
        <f>'iterasi 1'!J42</f>
        <v>3</v>
      </c>
      <c r="K42" s="8">
        <f>'iterasi 1'!K42</f>
        <v>3</v>
      </c>
      <c r="L42" s="8">
        <f>'iterasi 1'!L42</f>
        <v>3</v>
      </c>
      <c r="M42" s="8">
        <f>'iterasi 1'!M42</f>
        <v>3</v>
      </c>
      <c r="N42" s="8">
        <f>'iterasi 1'!N42</f>
        <v>3</v>
      </c>
      <c r="O42" s="9">
        <f t="shared" si="43"/>
        <v>0.10765963640729047</v>
      </c>
      <c r="P42" s="9">
        <f>$O$42*C42</f>
        <v>0.32297890922187139</v>
      </c>
      <c r="Q42" s="9">
        <f t="shared" ref="Q42:AA42" si="53">$O$42*D42</f>
        <v>0.5382981820364523</v>
      </c>
      <c r="R42" s="9">
        <f t="shared" si="53"/>
        <v>0.32297890922187139</v>
      </c>
      <c r="S42" s="9">
        <f t="shared" si="53"/>
        <v>0.32297890922187139</v>
      </c>
      <c r="T42" s="9">
        <f t="shared" si="53"/>
        <v>0.32297890922187139</v>
      </c>
      <c r="U42" s="9">
        <f t="shared" si="53"/>
        <v>0.32297890922187139</v>
      </c>
      <c r="V42" s="9">
        <f t="shared" si="53"/>
        <v>0.32297890922187139</v>
      </c>
      <c r="W42" s="9">
        <f t="shared" si="53"/>
        <v>0.32297890922187139</v>
      </c>
      <c r="X42" s="9">
        <f t="shared" si="53"/>
        <v>0.32297890922187139</v>
      </c>
      <c r="Y42" s="39">
        <f t="shared" si="53"/>
        <v>0.32297890922187139</v>
      </c>
      <c r="Z42" s="9">
        <f t="shared" si="53"/>
        <v>0.32297890922187139</v>
      </c>
      <c r="AA42" s="9">
        <f t="shared" si="53"/>
        <v>0.32297890922187139</v>
      </c>
      <c r="AR42" s="9">
        <f t="shared" si="45"/>
        <v>0.10765963640729047</v>
      </c>
      <c r="AS42" s="9">
        <f t="shared" si="46"/>
        <v>0.11423185336583157</v>
      </c>
      <c r="AT42" s="9">
        <f t="shared" si="47"/>
        <v>0.11149100620763749</v>
      </c>
      <c r="AU42" s="14">
        <f t="shared" si="6"/>
        <v>4.9548939418354196</v>
      </c>
      <c r="AV42" s="9">
        <f t="shared" si="7"/>
        <v>5.2435412827711518</v>
      </c>
      <c r="AW42" s="9">
        <f t="shared" si="8"/>
        <v>293283871.08787131</v>
      </c>
      <c r="AX42" s="14">
        <f t="shared" si="9"/>
        <v>293283881.28630656</v>
      </c>
    </row>
    <row r="43" spans="2:50" x14ac:dyDescent="0.3">
      <c r="B43" s="8">
        <f>'iterasi 1'!AV99</f>
        <v>0.32811527914330729</v>
      </c>
      <c r="C43" s="8">
        <f>'iterasi 1'!C43</f>
        <v>3</v>
      </c>
      <c r="D43" s="8">
        <f>'iterasi 1'!D43</f>
        <v>5</v>
      </c>
      <c r="E43" s="8">
        <f>'iterasi 1'!E43</f>
        <v>3</v>
      </c>
      <c r="F43" s="8">
        <f>'iterasi 1'!F43</f>
        <v>3</v>
      </c>
      <c r="G43" s="8">
        <f>'iterasi 1'!G43</f>
        <v>3</v>
      </c>
      <c r="H43" s="8">
        <f>'iterasi 1'!H43</f>
        <v>3</v>
      </c>
      <c r="I43" s="8">
        <f>'iterasi 1'!I43</f>
        <v>3</v>
      </c>
      <c r="J43" s="8">
        <f>'iterasi 1'!J43</f>
        <v>3</v>
      </c>
      <c r="K43" s="8">
        <f>'iterasi 1'!K43</f>
        <v>3</v>
      </c>
      <c r="L43" s="8">
        <f>'iterasi 1'!L43</f>
        <v>3</v>
      </c>
      <c r="M43" s="8">
        <f>'iterasi 1'!M43</f>
        <v>3</v>
      </c>
      <c r="N43" s="8">
        <f>'iterasi 1'!N43</f>
        <v>3</v>
      </c>
      <c r="O43" s="9">
        <f t="shared" si="43"/>
        <v>0.10765963640729047</v>
      </c>
      <c r="P43" s="9">
        <f>$O$43*C43</f>
        <v>0.32297890922187139</v>
      </c>
      <c r="Q43" s="9">
        <f t="shared" ref="Q43:AA43" si="54">$O$43*D43</f>
        <v>0.5382981820364523</v>
      </c>
      <c r="R43" s="9">
        <f t="shared" si="54"/>
        <v>0.32297890922187139</v>
      </c>
      <c r="S43" s="9">
        <f t="shared" si="54"/>
        <v>0.32297890922187139</v>
      </c>
      <c r="T43" s="9">
        <f t="shared" si="54"/>
        <v>0.32297890922187139</v>
      </c>
      <c r="U43" s="9">
        <f t="shared" si="54"/>
        <v>0.32297890922187139</v>
      </c>
      <c r="V43" s="9">
        <f t="shared" si="54"/>
        <v>0.32297890922187139</v>
      </c>
      <c r="W43" s="9">
        <f t="shared" si="54"/>
        <v>0.32297890922187139</v>
      </c>
      <c r="X43" s="9">
        <f t="shared" si="54"/>
        <v>0.32297890922187139</v>
      </c>
      <c r="Y43" s="39">
        <f t="shared" si="54"/>
        <v>0.32297890922187139</v>
      </c>
      <c r="Z43" s="9">
        <f t="shared" si="54"/>
        <v>0.32297890922187139</v>
      </c>
      <c r="AA43" s="9">
        <f t="shared" si="54"/>
        <v>0.32297890922187139</v>
      </c>
      <c r="AR43" s="9">
        <f t="shared" si="45"/>
        <v>0.10765963640729047</v>
      </c>
      <c r="AS43" s="9">
        <f t="shared" si="46"/>
        <v>0.11423185336583157</v>
      </c>
      <c r="AT43" s="9">
        <f t="shared" si="47"/>
        <v>0.11149100620763749</v>
      </c>
      <c r="AU43" s="14">
        <f t="shared" si="6"/>
        <v>4.9548939418354196</v>
      </c>
      <c r="AV43" s="9">
        <f t="shared" si="7"/>
        <v>5.2435412827711518</v>
      </c>
      <c r="AW43" s="9">
        <f t="shared" si="8"/>
        <v>293283871.08787131</v>
      </c>
      <c r="AX43" s="14">
        <f t="shared" si="9"/>
        <v>293283881.28630656</v>
      </c>
    </row>
    <row r="44" spans="2:50" x14ac:dyDescent="0.3">
      <c r="B44" s="8">
        <f>'iterasi 1'!AV100</f>
        <v>0.32690858768294823</v>
      </c>
      <c r="C44" s="8">
        <f>'iterasi 1'!C44</f>
        <v>3</v>
      </c>
      <c r="D44" s="8">
        <f>'iterasi 1'!D44</f>
        <v>3</v>
      </c>
      <c r="E44" s="8">
        <f>'iterasi 1'!E44</f>
        <v>3</v>
      </c>
      <c r="F44" s="8">
        <f>'iterasi 1'!F44</f>
        <v>4</v>
      </c>
      <c r="G44" s="8">
        <f>'iterasi 1'!G44</f>
        <v>3</v>
      </c>
      <c r="H44" s="8">
        <f>'iterasi 1'!H44</f>
        <v>3</v>
      </c>
      <c r="I44" s="8">
        <f>'iterasi 1'!I44</f>
        <v>4</v>
      </c>
      <c r="J44" s="8">
        <f>'iterasi 1'!J44</f>
        <v>5</v>
      </c>
      <c r="K44" s="8">
        <f>'iterasi 1'!K44</f>
        <v>4</v>
      </c>
      <c r="L44" s="8">
        <f>'iterasi 1'!L44</f>
        <v>3</v>
      </c>
      <c r="M44" s="8">
        <f>'iterasi 1'!M44</f>
        <v>4</v>
      </c>
      <c r="N44" s="8">
        <f>'iterasi 1'!N44</f>
        <v>4</v>
      </c>
      <c r="O44" s="9">
        <f t="shared" si="43"/>
        <v>0.10686922470085986</v>
      </c>
      <c r="P44" s="9">
        <f>$O$44*C44</f>
        <v>0.32060767410257957</v>
      </c>
      <c r="Q44" s="9">
        <f t="shared" ref="Q44:AA44" si="55">$O$44*D44</f>
        <v>0.32060767410257957</v>
      </c>
      <c r="R44" s="9">
        <f t="shared" si="55"/>
        <v>0.32060767410257957</v>
      </c>
      <c r="S44" s="9">
        <f t="shared" si="55"/>
        <v>0.42747689880343942</v>
      </c>
      <c r="T44" s="9">
        <f t="shared" si="55"/>
        <v>0.32060767410257957</v>
      </c>
      <c r="U44" s="9">
        <f t="shared" si="55"/>
        <v>0.32060767410257957</v>
      </c>
      <c r="V44" s="9">
        <f t="shared" si="55"/>
        <v>0.42747689880343942</v>
      </c>
      <c r="W44" s="9">
        <f t="shared" si="55"/>
        <v>0.53434612350429922</v>
      </c>
      <c r="X44" s="9">
        <f t="shared" si="55"/>
        <v>0.42747689880343942</v>
      </c>
      <c r="Y44" s="39">
        <f t="shared" si="55"/>
        <v>0.32060767410257957</v>
      </c>
      <c r="Z44" s="9">
        <f t="shared" si="55"/>
        <v>0.42747689880343942</v>
      </c>
      <c r="AA44" s="9">
        <f t="shared" si="55"/>
        <v>0.42747689880343942</v>
      </c>
      <c r="AR44" s="9">
        <f t="shared" si="45"/>
        <v>0.10686922470085986</v>
      </c>
      <c r="AS44" s="9">
        <f t="shared" si="46"/>
        <v>0.10677971661202137</v>
      </c>
      <c r="AT44" s="9">
        <f t="shared" si="47"/>
        <v>0.11993737208189843</v>
      </c>
      <c r="AU44" s="14">
        <f t="shared" si="6"/>
        <v>3.2395339813279187</v>
      </c>
      <c r="AV44" s="9">
        <f t="shared" si="7"/>
        <v>3.242895124097839</v>
      </c>
      <c r="AW44" s="9">
        <f t="shared" si="8"/>
        <v>315486415.86089015</v>
      </c>
      <c r="AX44" s="14">
        <f t="shared" si="9"/>
        <v>315486422.34331924</v>
      </c>
    </row>
    <row r="45" spans="2:50" x14ac:dyDescent="0.3">
      <c r="B45" s="8">
        <f>'iterasi 1'!AV101</f>
        <v>0.33428876923888112</v>
      </c>
      <c r="C45" s="8">
        <f>'iterasi 1'!C45</f>
        <v>4</v>
      </c>
      <c r="D45" s="8">
        <f>'iterasi 1'!D45</f>
        <v>4</v>
      </c>
      <c r="E45" s="8">
        <f>'iterasi 1'!E45</f>
        <v>4</v>
      </c>
      <c r="F45" s="8">
        <f>'iterasi 1'!F45</f>
        <v>3</v>
      </c>
      <c r="G45" s="8">
        <f>'iterasi 1'!G45</f>
        <v>3</v>
      </c>
      <c r="H45" s="8">
        <f>'iterasi 1'!H45</f>
        <v>4</v>
      </c>
      <c r="I45" s="8">
        <f>'iterasi 1'!I45</f>
        <v>3</v>
      </c>
      <c r="J45" s="8">
        <f>'iterasi 1'!J45</f>
        <v>4</v>
      </c>
      <c r="K45" s="8">
        <f>'iterasi 1'!K45</f>
        <v>4</v>
      </c>
      <c r="L45" s="8">
        <f>'iterasi 1'!L45</f>
        <v>3</v>
      </c>
      <c r="M45" s="8">
        <f>'iterasi 1'!M45</f>
        <v>4</v>
      </c>
      <c r="N45" s="8">
        <f>'iterasi 1'!N45</f>
        <v>4</v>
      </c>
      <c r="O45" s="9">
        <f t="shared" si="43"/>
        <v>0.11174898123924591</v>
      </c>
      <c r="P45" s="9">
        <f>$O$45*C45</f>
        <v>0.44699592495698365</v>
      </c>
      <c r="Q45" s="9">
        <f t="shared" ref="Q45:AA45" si="56">$O$45*D45</f>
        <v>0.44699592495698365</v>
      </c>
      <c r="R45" s="9">
        <f t="shared" si="56"/>
        <v>0.44699592495698365</v>
      </c>
      <c r="S45" s="9">
        <f t="shared" si="56"/>
        <v>0.33524694371773772</v>
      </c>
      <c r="T45" s="9">
        <f t="shared" si="56"/>
        <v>0.33524694371773772</v>
      </c>
      <c r="U45" s="9">
        <f t="shared" si="56"/>
        <v>0.44699592495698365</v>
      </c>
      <c r="V45" s="9">
        <f t="shared" si="56"/>
        <v>0.33524694371773772</v>
      </c>
      <c r="W45" s="9">
        <f t="shared" si="56"/>
        <v>0.44699592495698365</v>
      </c>
      <c r="X45" s="9">
        <f t="shared" si="56"/>
        <v>0.44699592495698365</v>
      </c>
      <c r="Y45" s="39">
        <f t="shared" si="56"/>
        <v>0.33524694371773772</v>
      </c>
      <c r="Z45" s="9">
        <f t="shared" si="56"/>
        <v>0.44699592495698365</v>
      </c>
      <c r="AA45" s="9">
        <f t="shared" si="56"/>
        <v>0.44699592495698365</v>
      </c>
      <c r="AR45" s="9">
        <f t="shared" si="45"/>
        <v>0.11174898123924591</v>
      </c>
      <c r="AS45" s="9">
        <f t="shared" si="46"/>
        <v>0.10941941339790681</v>
      </c>
      <c r="AT45" s="9">
        <f t="shared" si="47"/>
        <v>0.11217487415298968</v>
      </c>
      <c r="AU45" s="14">
        <f t="shared" si="6"/>
        <v>5.615152460852574</v>
      </c>
      <c r="AV45" s="9">
        <f t="shared" si="7"/>
        <v>5.5008015690551382</v>
      </c>
      <c r="AW45" s="9">
        <f t="shared" si="8"/>
        <v>295067855.41289699</v>
      </c>
      <c r="AX45" s="14">
        <f t="shared" si="9"/>
        <v>295067866.52885103</v>
      </c>
    </row>
    <row r="46" spans="2:50" x14ac:dyDescent="0.3">
      <c r="B46" s="8">
        <f>'iterasi 1'!AV102</f>
        <v>0.33740629324409982</v>
      </c>
      <c r="C46" s="8">
        <f>'iterasi 1'!C46</f>
        <v>5</v>
      </c>
      <c r="D46" s="8">
        <f>'iterasi 1'!D46</f>
        <v>5</v>
      </c>
      <c r="E46" s="8">
        <f>'iterasi 1'!E46</f>
        <v>4</v>
      </c>
      <c r="F46" s="8">
        <f>'iterasi 1'!F46</f>
        <v>4</v>
      </c>
      <c r="G46" s="8">
        <f>'iterasi 1'!G46</f>
        <v>5</v>
      </c>
      <c r="H46" s="8">
        <f>'iterasi 1'!H46</f>
        <v>5</v>
      </c>
      <c r="I46" s="8">
        <f>'iterasi 1'!I46</f>
        <v>5</v>
      </c>
      <c r="J46" s="8">
        <f>'iterasi 1'!J46</f>
        <v>5</v>
      </c>
      <c r="K46" s="8">
        <f>'iterasi 1'!K46</f>
        <v>5</v>
      </c>
      <c r="L46" s="8">
        <f>'iterasi 1'!L46</f>
        <v>5</v>
      </c>
      <c r="M46" s="8">
        <f>'iterasi 1'!M46</f>
        <v>4</v>
      </c>
      <c r="N46" s="8">
        <f>'iterasi 1'!N46</f>
        <v>5</v>
      </c>
      <c r="O46" s="9">
        <f t="shared" si="43"/>
        <v>0.11384300672072348</v>
      </c>
      <c r="P46" s="9">
        <f>$O$46*C46</f>
        <v>0.56921503360361736</v>
      </c>
      <c r="Q46" s="9">
        <f t="shared" ref="Q46:AA46" si="57">$O$46*D46</f>
        <v>0.56921503360361736</v>
      </c>
      <c r="R46" s="9">
        <f t="shared" si="57"/>
        <v>0.45537202688289391</v>
      </c>
      <c r="S46" s="9">
        <f t="shared" si="57"/>
        <v>0.45537202688289391</v>
      </c>
      <c r="T46" s="9">
        <f t="shared" si="57"/>
        <v>0.56921503360361736</v>
      </c>
      <c r="U46" s="9">
        <f t="shared" si="57"/>
        <v>0.56921503360361736</v>
      </c>
      <c r="V46" s="9">
        <f t="shared" si="57"/>
        <v>0.56921503360361736</v>
      </c>
      <c r="W46" s="9">
        <f t="shared" si="57"/>
        <v>0.56921503360361736</v>
      </c>
      <c r="X46" s="9">
        <f t="shared" si="57"/>
        <v>0.56921503360361736</v>
      </c>
      <c r="Y46" s="39">
        <f t="shared" si="57"/>
        <v>0.56921503360361736</v>
      </c>
      <c r="Z46" s="9">
        <f t="shared" si="57"/>
        <v>0.45537202688289391</v>
      </c>
      <c r="AA46" s="9">
        <f t="shared" si="57"/>
        <v>0.56921503360361736</v>
      </c>
      <c r="AR46" s="9">
        <f t="shared" si="45"/>
        <v>0.11384300672072348</v>
      </c>
      <c r="AS46" s="9">
        <f t="shared" si="46"/>
        <v>0.1105297654716569</v>
      </c>
      <c r="AT46" s="9">
        <f t="shared" si="47"/>
        <v>0.10898815126157638</v>
      </c>
      <c r="AU46" s="14">
        <f t="shared" si="6"/>
        <v>9.3769176489913928</v>
      </c>
      <c r="AV46" s="9">
        <f t="shared" si="7"/>
        <v>9.1410269098297103</v>
      </c>
      <c r="AW46" s="9">
        <f t="shared" si="8"/>
        <v>286671998.31750208</v>
      </c>
      <c r="AX46" s="14">
        <f t="shared" si="9"/>
        <v>286672016.83544666</v>
      </c>
    </row>
    <row r="47" spans="2:50" x14ac:dyDescent="0.3">
      <c r="B47" s="8">
        <f>'iterasi 1'!AV103</f>
        <v>0.34059770552576013</v>
      </c>
      <c r="C47" s="8">
        <f>'iterasi 1'!C47</f>
        <v>4</v>
      </c>
      <c r="D47" s="8">
        <f>'iterasi 1'!D47</f>
        <v>4</v>
      </c>
      <c r="E47" s="8">
        <f>'iterasi 1'!E47</f>
        <v>4</v>
      </c>
      <c r="F47" s="8">
        <f>'iterasi 1'!F47</f>
        <v>4</v>
      </c>
      <c r="G47" s="8">
        <f>'iterasi 1'!G47</f>
        <v>3</v>
      </c>
      <c r="H47" s="8">
        <f>'iterasi 1'!H47</f>
        <v>4</v>
      </c>
      <c r="I47" s="8">
        <f>'iterasi 1'!I47</f>
        <v>3</v>
      </c>
      <c r="J47" s="8">
        <f>'iterasi 1'!J47</f>
        <v>3</v>
      </c>
      <c r="K47" s="8">
        <f>'iterasi 1'!K47</f>
        <v>3</v>
      </c>
      <c r="L47" s="8">
        <f>'iterasi 1'!L47</f>
        <v>3</v>
      </c>
      <c r="M47" s="8">
        <f>'iterasi 1'!M47</f>
        <v>4</v>
      </c>
      <c r="N47" s="8">
        <f>'iterasi 1'!N47</f>
        <v>4</v>
      </c>
      <c r="O47" s="9">
        <f t="shared" si="43"/>
        <v>0.11600679700941241</v>
      </c>
      <c r="P47" s="9">
        <f>$O$47*C47</f>
        <v>0.46402718803764964</v>
      </c>
      <c r="Q47" s="9">
        <f t="shared" ref="Q47:AA47" si="58">$O$47*D47</f>
        <v>0.46402718803764964</v>
      </c>
      <c r="R47" s="9">
        <f t="shared" si="58"/>
        <v>0.46402718803764964</v>
      </c>
      <c r="S47" s="9">
        <f t="shared" si="58"/>
        <v>0.46402718803764964</v>
      </c>
      <c r="T47" s="9">
        <f t="shared" si="58"/>
        <v>0.34802039102823723</v>
      </c>
      <c r="U47" s="9">
        <f t="shared" si="58"/>
        <v>0.46402718803764964</v>
      </c>
      <c r="V47" s="9">
        <f t="shared" si="58"/>
        <v>0.34802039102823723</v>
      </c>
      <c r="W47" s="9">
        <f t="shared" si="58"/>
        <v>0.34802039102823723</v>
      </c>
      <c r="X47" s="9">
        <f t="shared" si="58"/>
        <v>0.34802039102823723</v>
      </c>
      <c r="Y47" s="39">
        <f t="shared" si="58"/>
        <v>0.34802039102823723</v>
      </c>
      <c r="Z47" s="9">
        <f t="shared" si="58"/>
        <v>0.46402718803764964</v>
      </c>
      <c r="AA47" s="9">
        <f t="shared" si="58"/>
        <v>0.46402718803764964</v>
      </c>
      <c r="AR47" s="9">
        <f t="shared" si="45"/>
        <v>0.11600679700941241</v>
      </c>
      <c r="AS47" s="9">
        <f t="shared" si="46"/>
        <v>0.11081143390885138</v>
      </c>
      <c r="AT47" s="9">
        <f t="shared" si="47"/>
        <v>0.10661451398682494</v>
      </c>
      <c r="AU47" s="14">
        <f t="shared" si="6"/>
        <v>5.8065916125355388</v>
      </c>
      <c r="AV47" s="9">
        <f t="shared" si="7"/>
        <v>5.5472888644341127</v>
      </c>
      <c r="AW47" s="9">
        <f t="shared" si="8"/>
        <v>280442208.96294147</v>
      </c>
      <c r="AX47" s="14">
        <f t="shared" si="9"/>
        <v>280442220.31682193</v>
      </c>
    </row>
    <row r="48" spans="2:50" x14ac:dyDescent="0.3">
      <c r="B48" s="8">
        <f>'iterasi 1'!AV104</f>
        <v>0.34325130994861519</v>
      </c>
      <c r="C48" s="8">
        <f>'iterasi 1'!C48</f>
        <v>4</v>
      </c>
      <c r="D48" s="8">
        <f>'iterasi 1'!D48</f>
        <v>4</v>
      </c>
      <c r="E48" s="8">
        <f>'iterasi 1'!E48</f>
        <v>3</v>
      </c>
      <c r="F48" s="8">
        <f>'iterasi 1'!F48</f>
        <v>4</v>
      </c>
      <c r="G48" s="8">
        <f>'iterasi 1'!G48</f>
        <v>3</v>
      </c>
      <c r="H48" s="8">
        <f>'iterasi 1'!H48</f>
        <v>4</v>
      </c>
      <c r="I48" s="8">
        <f>'iterasi 1'!I48</f>
        <v>4</v>
      </c>
      <c r="J48" s="8">
        <f>'iterasi 1'!J48</f>
        <v>4</v>
      </c>
      <c r="K48" s="8">
        <f>'iterasi 1'!K48</f>
        <v>4</v>
      </c>
      <c r="L48" s="8">
        <f>'iterasi 1'!L48</f>
        <v>4</v>
      </c>
      <c r="M48" s="8">
        <f>'iterasi 1'!M48</f>
        <v>4</v>
      </c>
      <c r="N48" s="8">
        <f>'iterasi 1'!N48</f>
        <v>4</v>
      </c>
      <c r="O48" s="9">
        <f t="shared" si="43"/>
        <v>0.11782146178144029</v>
      </c>
      <c r="P48" s="9">
        <f>$O$48*C48</f>
        <v>0.47128584712576116</v>
      </c>
      <c r="Q48" s="9">
        <f t="shared" ref="Q48:AA48" si="59">$O$48*D48</f>
        <v>0.47128584712576116</v>
      </c>
      <c r="R48" s="9">
        <f t="shared" si="59"/>
        <v>0.3534643853443209</v>
      </c>
      <c r="S48" s="9">
        <f t="shared" si="59"/>
        <v>0.47128584712576116</v>
      </c>
      <c r="T48" s="9">
        <f t="shared" si="59"/>
        <v>0.3534643853443209</v>
      </c>
      <c r="U48" s="9">
        <f t="shared" si="59"/>
        <v>0.47128584712576116</v>
      </c>
      <c r="V48" s="9">
        <f t="shared" si="59"/>
        <v>0.47128584712576116</v>
      </c>
      <c r="W48" s="9">
        <f t="shared" si="59"/>
        <v>0.47128584712576116</v>
      </c>
      <c r="X48" s="9">
        <f t="shared" si="59"/>
        <v>0.47128584712576116</v>
      </c>
      <c r="Y48" s="39">
        <f t="shared" si="59"/>
        <v>0.47128584712576116</v>
      </c>
      <c r="Z48" s="9">
        <f t="shared" si="59"/>
        <v>0.47128584712576116</v>
      </c>
      <c r="AA48" s="9">
        <f t="shared" si="59"/>
        <v>0.47128584712576116</v>
      </c>
      <c r="AR48" s="9">
        <f t="shared" si="45"/>
        <v>0.11782146178144029</v>
      </c>
      <c r="AS48" s="9">
        <f t="shared" si="46"/>
        <v>0.10553496612766179</v>
      </c>
      <c r="AT48" s="9">
        <f t="shared" si="47"/>
        <v>0.11014913558152484</v>
      </c>
      <c r="AU48" s="14">
        <f t="shared" si="6"/>
        <v>5.0545083070731875</v>
      </c>
      <c r="AV48" s="9">
        <f t="shared" si="7"/>
        <v>4.5398788868755533</v>
      </c>
      <c r="AW48" s="9">
        <f t="shared" si="8"/>
        <v>289738092.75426018</v>
      </c>
      <c r="AX48" s="14">
        <f t="shared" si="9"/>
        <v>289738102.34864736</v>
      </c>
    </row>
    <row r="49" spans="2:51" x14ac:dyDescent="0.3">
      <c r="B49" s="8">
        <f>'iterasi 1'!AV105</f>
        <v>0.33745608006369204</v>
      </c>
      <c r="C49" s="8">
        <f>'iterasi 1'!C49</f>
        <v>5</v>
      </c>
      <c r="D49" s="8">
        <f>'iterasi 1'!D49</f>
        <v>3</v>
      </c>
      <c r="E49" s="8">
        <f>'iterasi 1'!E49</f>
        <v>5</v>
      </c>
      <c r="F49" s="8">
        <f>'iterasi 1'!F49</f>
        <v>5</v>
      </c>
      <c r="G49" s="8">
        <f>'iterasi 1'!G49</f>
        <v>5</v>
      </c>
      <c r="H49" s="8">
        <f>'iterasi 1'!H49</f>
        <v>5</v>
      </c>
      <c r="I49" s="8">
        <f>'iterasi 1'!I49</f>
        <v>5</v>
      </c>
      <c r="J49" s="8">
        <f>'iterasi 1'!J49</f>
        <v>5</v>
      </c>
      <c r="K49" s="8">
        <f>'iterasi 1'!K49</f>
        <v>5</v>
      </c>
      <c r="L49" s="8">
        <f>'iterasi 1'!L49</f>
        <v>5</v>
      </c>
      <c r="M49" s="8">
        <f>'iterasi 1'!M49</f>
        <v>5</v>
      </c>
      <c r="N49" s="8">
        <f>'iterasi 1'!N49</f>
        <v>5</v>
      </c>
      <c r="O49" s="9">
        <f t="shared" si="43"/>
        <v>0.11387660597195294</v>
      </c>
      <c r="P49" s="9">
        <f>$O$49*C49</f>
        <v>0.56938302985976474</v>
      </c>
      <c r="Q49" s="9">
        <f t="shared" ref="Q49:AA49" si="60">$O$49*D49</f>
        <v>0.34162981791585884</v>
      </c>
      <c r="R49" s="9">
        <f t="shared" si="60"/>
        <v>0.56938302985976474</v>
      </c>
      <c r="S49" s="9">
        <f t="shared" si="60"/>
        <v>0.56938302985976474</v>
      </c>
      <c r="T49" s="9">
        <f t="shared" si="60"/>
        <v>0.56938302985976474</v>
      </c>
      <c r="U49" s="9">
        <f t="shared" si="60"/>
        <v>0.56938302985976474</v>
      </c>
      <c r="V49" s="9">
        <f t="shared" si="60"/>
        <v>0.56938302985976474</v>
      </c>
      <c r="W49" s="9">
        <f t="shared" si="60"/>
        <v>0.56938302985976474</v>
      </c>
      <c r="X49" s="9">
        <f t="shared" si="60"/>
        <v>0.56938302985976474</v>
      </c>
      <c r="Y49" s="39">
        <f t="shared" si="60"/>
        <v>0.56938302985976474</v>
      </c>
      <c r="Z49" s="9">
        <f t="shared" si="60"/>
        <v>0.56938302985976474</v>
      </c>
      <c r="AA49" s="9">
        <f t="shared" si="60"/>
        <v>0.56938302985976474</v>
      </c>
      <c r="AR49" s="9">
        <f t="shared" si="45"/>
        <v>0.11387660597195294</v>
      </c>
      <c r="AS49" s="9">
        <f t="shared" si="46"/>
        <v>0.10998828952734858</v>
      </c>
      <c r="AT49" s="9">
        <f t="shared" si="47"/>
        <v>0.10949421145065111</v>
      </c>
      <c r="AU49" s="14">
        <f t="shared" si="6"/>
        <v>8.9425338491888677</v>
      </c>
      <c r="AV49" s="9">
        <f t="shared" si="7"/>
        <v>8.6808797162678424</v>
      </c>
      <c r="AW49" s="9">
        <f t="shared" si="8"/>
        <v>287999559.92505956</v>
      </c>
      <c r="AX49" s="14">
        <f t="shared" si="9"/>
        <v>287999577.54847312</v>
      </c>
    </row>
    <row r="50" spans="2:51" x14ac:dyDescent="0.3">
      <c r="B50" s="8">
        <f>'iterasi 1'!AV106</f>
        <v>0.34575977303669708</v>
      </c>
      <c r="C50" s="8">
        <f>'iterasi 1'!C50</f>
        <v>4</v>
      </c>
      <c r="D50" s="8">
        <f>'iterasi 1'!D50</f>
        <v>4</v>
      </c>
      <c r="E50" s="8">
        <f>'iterasi 1'!E50</f>
        <v>4</v>
      </c>
      <c r="F50" s="8">
        <f>'iterasi 1'!F50</f>
        <v>4</v>
      </c>
      <c r="G50" s="8">
        <f>'iterasi 1'!G50</f>
        <v>4</v>
      </c>
      <c r="H50" s="8">
        <f>'iterasi 1'!H50</f>
        <v>4</v>
      </c>
      <c r="I50" s="8">
        <f>'iterasi 1'!I50</f>
        <v>4</v>
      </c>
      <c r="J50" s="8">
        <f>'iterasi 1'!J50</f>
        <v>4</v>
      </c>
      <c r="K50" s="8">
        <f>'iterasi 1'!K50</f>
        <v>4</v>
      </c>
      <c r="L50" s="8">
        <f>'iterasi 1'!L50</f>
        <v>4</v>
      </c>
      <c r="M50" s="8">
        <f>'iterasi 1'!M50</f>
        <v>4</v>
      </c>
      <c r="N50" s="8">
        <f>'iterasi 1'!N50</f>
        <v>4</v>
      </c>
      <c r="O50" s="9">
        <f t="shared" si="43"/>
        <v>0.11954982065038827</v>
      </c>
      <c r="P50" s="9">
        <f>$O$50*C50</f>
        <v>0.47819928260155309</v>
      </c>
      <c r="Q50" s="9">
        <f t="shared" ref="Q50:AA50" si="61">$O$50*D50</f>
        <v>0.47819928260155309</v>
      </c>
      <c r="R50" s="9">
        <f t="shared" si="61"/>
        <v>0.47819928260155309</v>
      </c>
      <c r="S50" s="9">
        <f t="shared" si="61"/>
        <v>0.47819928260155309</v>
      </c>
      <c r="T50" s="9">
        <f t="shared" si="61"/>
        <v>0.47819928260155309</v>
      </c>
      <c r="U50" s="9">
        <f t="shared" si="61"/>
        <v>0.47819928260155309</v>
      </c>
      <c r="V50" s="9">
        <f t="shared" si="61"/>
        <v>0.47819928260155309</v>
      </c>
      <c r="W50" s="9">
        <f t="shared" si="61"/>
        <v>0.47819928260155309</v>
      </c>
      <c r="X50" s="9">
        <f t="shared" si="61"/>
        <v>0.47819928260155309</v>
      </c>
      <c r="Y50" s="39">
        <f t="shared" si="61"/>
        <v>0.47819928260155309</v>
      </c>
      <c r="Z50" s="9">
        <f t="shared" si="61"/>
        <v>0.47819928260155309</v>
      </c>
      <c r="AA50" s="9">
        <f t="shared" si="61"/>
        <v>0.47819928260155309</v>
      </c>
      <c r="AR50" s="9">
        <f t="shared" si="45"/>
        <v>0.11954982065038827</v>
      </c>
      <c r="AS50" s="9">
        <f t="shared" si="46"/>
        <v>0.10910866245469369</v>
      </c>
      <c r="AT50" s="9">
        <f t="shared" si="47"/>
        <v>0.10492690226536568</v>
      </c>
      <c r="AU50" s="14">
        <f t="shared" si="6"/>
        <v>6.0104850277919173</v>
      </c>
      <c r="AV50" s="9">
        <f t="shared" si="7"/>
        <v>5.5006101097884068</v>
      </c>
      <c r="AW50" s="9">
        <f t="shared" si="8"/>
        <v>276001444.20911336</v>
      </c>
      <c r="AX50" s="14">
        <f t="shared" si="9"/>
        <v>276001455.72020853</v>
      </c>
    </row>
    <row r="51" spans="2:51" x14ac:dyDescent="0.3">
      <c r="B51" s="8">
        <f>'iterasi 1'!AV107</f>
        <v>0.33329291605219036</v>
      </c>
      <c r="C51" s="8">
        <f>'iterasi 1'!C51</f>
        <v>3</v>
      </c>
      <c r="D51" s="8">
        <f>'iterasi 1'!D51</f>
        <v>3</v>
      </c>
      <c r="E51" s="8">
        <f>'iterasi 1'!E51</f>
        <v>3</v>
      </c>
      <c r="F51" s="8">
        <f>'iterasi 1'!F51</f>
        <v>3</v>
      </c>
      <c r="G51" s="8">
        <f>'iterasi 1'!G51</f>
        <v>3</v>
      </c>
      <c r="H51" s="8">
        <f>'iterasi 1'!H51</f>
        <v>3</v>
      </c>
      <c r="I51" s="8">
        <f>'iterasi 1'!I51</f>
        <v>3</v>
      </c>
      <c r="J51" s="8">
        <f>'iterasi 1'!J51</f>
        <v>3</v>
      </c>
      <c r="K51" s="8">
        <f>'iterasi 1'!K51</f>
        <v>3</v>
      </c>
      <c r="L51" s="8">
        <f>'iterasi 1'!L51</f>
        <v>4</v>
      </c>
      <c r="M51" s="8">
        <f>'iterasi 1'!M51</f>
        <v>4</v>
      </c>
      <c r="N51" s="8">
        <f>'iterasi 1'!N51</f>
        <v>4</v>
      </c>
      <c r="O51" s="9">
        <f t="shared" si="43"/>
        <v>0.11108416789057241</v>
      </c>
      <c r="P51" s="9">
        <f>$O$51*C51</f>
        <v>0.33325250367171722</v>
      </c>
      <c r="Q51" s="9">
        <f t="shared" ref="Q51:AA51" si="62">$O$51*D51</f>
        <v>0.33325250367171722</v>
      </c>
      <c r="R51" s="9">
        <f t="shared" si="62"/>
        <v>0.33325250367171722</v>
      </c>
      <c r="S51" s="9">
        <f t="shared" si="62"/>
        <v>0.33325250367171722</v>
      </c>
      <c r="T51" s="9">
        <f t="shared" si="62"/>
        <v>0.33325250367171722</v>
      </c>
      <c r="U51" s="9">
        <f t="shared" si="62"/>
        <v>0.33325250367171722</v>
      </c>
      <c r="V51" s="9">
        <f t="shared" si="62"/>
        <v>0.33325250367171722</v>
      </c>
      <c r="W51" s="9">
        <f t="shared" si="62"/>
        <v>0.33325250367171722</v>
      </c>
      <c r="X51" s="9">
        <f t="shared" si="62"/>
        <v>0.33325250367171722</v>
      </c>
      <c r="Y51" s="39">
        <f t="shared" si="62"/>
        <v>0.44433667156228962</v>
      </c>
      <c r="Z51" s="9">
        <f t="shared" si="62"/>
        <v>0.44433667156228962</v>
      </c>
      <c r="AA51" s="9">
        <f t="shared" si="62"/>
        <v>0.44433667156228962</v>
      </c>
      <c r="AR51" s="9">
        <f t="shared" si="45"/>
        <v>0.11108416789057241</v>
      </c>
      <c r="AS51" s="9">
        <f t="shared" si="46"/>
        <v>0.10822526395903802</v>
      </c>
      <c r="AT51" s="9">
        <f t="shared" si="47"/>
        <v>0.1140622282076223</v>
      </c>
      <c r="AU51" s="14">
        <f t="shared" si="6"/>
        <v>3.3706403428880658</v>
      </c>
      <c r="AV51" s="9">
        <f t="shared" si="7"/>
        <v>3.2854334560734335</v>
      </c>
      <c r="AW51" s="9">
        <f t="shared" si="8"/>
        <v>300031690.89751482</v>
      </c>
      <c r="AX51" s="14">
        <f t="shared" si="9"/>
        <v>300031697.55358863</v>
      </c>
    </row>
    <row r="52" spans="2:51" x14ac:dyDescent="0.3">
      <c r="B52" s="8">
        <f>'iterasi 1'!AV108</f>
        <v>0.32577090631399813</v>
      </c>
      <c r="C52" s="8">
        <f>'iterasi 1'!C52</f>
        <v>3</v>
      </c>
      <c r="D52" s="8">
        <f>'iterasi 1'!D52</f>
        <v>3</v>
      </c>
      <c r="E52" s="8">
        <f>'iterasi 1'!E52</f>
        <v>3</v>
      </c>
      <c r="F52" s="8">
        <f>'iterasi 1'!F52</f>
        <v>4</v>
      </c>
      <c r="G52" s="8">
        <f>'iterasi 1'!G52</f>
        <v>4</v>
      </c>
      <c r="H52" s="8">
        <f>'iterasi 1'!H52</f>
        <v>3</v>
      </c>
      <c r="I52" s="8">
        <f>'iterasi 1'!I52</f>
        <v>3</v>
      </c>
      <c r="J52" s="8">
        <f>'iterasi 1'!J52</f>
        <v>4</v>
      </c>
      <c r="K52" s="8">
        <f>'iterasi 1'!K52</f>
        <v>4</v>
      </c>
      <c r="L52" s="8">
        <f>'iterasi 1'!L52</f>
        <v>2</v>
      </c>
      <c r="M52" s="8">
        <f>'iterasi 1'!M52</f>
        <v>4</v>
      </c>
      <c r="N52" s="8">
        <f>'iterasi 1'!N52</f>
        <v>4</v>
      </c>
      <c r="O52" s="9">
        <f t="shared" si="43"/>
        <v>0.10612668340064375</v>
      </c>
      <c r="P52" s="9">
        <f>$O$52*C52</f>
        <v>0.31838005020193128</v>
      </c>
      <c r="Q52" s="9">
        <f t="shared" ref="Q52:AA52" si="63">$O$52*D52</f>
        <v>0.31838005020193128</v>
      </c>
      <c r="R52" s="9">
        <f t="shared" si="63"/>
        <v>0.31838005020193128</v>
      </c>
      <c r="S52" s="9">
        <f t="shared" si="63"/>
        <v>0.42450673360257501</v>
      </c>
      <c r="T52" s="9">
        <f t="shared" si="63"/>
        <v>0.42450673360257501</v>
      </c>
      <c r="U52" s="9">
        <f t="shared" si="63"/>
        <v>0.31838005020193128</v>
      </c>
      <c r="V52" s="9">
        <f t="shared" si="63"/>
        <v>0.31838005020193128</v>
      </c>
      <c r="W52" s="9">
        <f t="shared" si="63"/>
        <v>0.42450673360257501</v>
      </c>
      <c r="X52" s="9">
        <f t="shared" si="63"/>
        <v>0.42450673360257501</v>
      </c>
      <c r="Y52" s="39">
        <f t="shared" si="63"/>
        <v>0.21225336680128751</v>
      </c>
      <c r="Z52" s="9">
        <f t="shared" si="63"/>
        <v>0.42450673360257501</v>
      </c>
      <c r="AA52" s="9">
        <f t="shared" si="63"/>
        <v>0.42450673360257501</v>
      </c>
      <c r="AR52" s="9">
        <f t="shared" si="45"/>
        <v>0.10612668340064375</v>
      </c>
      <c r="AS52" s="9">
        <f t="shared" si="46"/>
        <v>0.11007678027832461</v>
      </c>
      <c r="AT52" s="9">
        <f t="shared" si="47"/>
        <v>0.11727260810114173</v>
      </c>
      <c r="AU52" s="14">
        <f t="shared" si="6"/>
        <v>3.3095947308332239</v>
      </c>
      <c r="AV52" s="9">
        <f t="shared" si="7"/>
        <v>3.432615748708447</v>
      </c>
      <c r="AW52" s="9">
        <f t="shared" si="8"/>
        <v>308478335.62188089</v>
      </c>
      <c r="AX52" s="14">
        <f t="shared" si="9"/>
        <v>308478342.3640914</v>
      </c>
    </row>
    <row r="53" spans="2:51" x14ac:dyDescent="0.3">
      <c r="B53" s="8">
        <f>'iterasi 1'!AV109</f>
        <v>0.33746050934504107</v>
      </c>
      <c r="C53" s="8">
        <f>'iterasi 1'!C53</f>
        <v>4</v>
      </c>
      <c r="D53" s="8">
        <f>'iterasi 1'!D53</f>
        <v>3</v>
      </c>
      <c r="E53" s="8">
        <f>'iterasi 1'!E53</f>
        <v>3</v>
      </c>
      <c r="F53" s="8">
        <f>'iterasi 1'!F53</f>
        <v>4</v>
      </c>
      <c r="G53" s="8">
        <f>'iterasi 1'!G53</f>
        <v>3</v>
      </c>
      <c r="H53" s="8">
        <f>'iterasi 1'!H53</f>
        <v>5</v>
      </c>
      <c r="I53" s="8">
        <f>'iterasi 1'!I53</f>
        <v>3</v>
      </c>
      <c r="J53" s="8">
        <f>'iterasi 1'!J53</f>
        <v>4</v>
      </c>
      <c r="K53" s="8">
        <f>'iterasi 1'!K53</f>
        <v>4</v>
      </c>
      <c r="L53" s="8">
        <f>'iterasi 1'!L53</f>
        <v>3</v>
      </c>
      <c r="M53" s="8">
        <f>'iterasi 1'!M53</f>
        <v>5</v>
      </c>
      <c r="N53" s="8">
        <f>'iterasi 1'!N53</f>
        <v>4</v>
      </c>
      <c r="O53" s="9">
        <f t="shared" si="43"/>
        <v>0.11387959536741456</v>
      </c>
      <c r="P53" s="9">
        <f>$O$53*C53</f>
        <v>0.45551838146965823</v>
      </c>
      <c r="Q53" s="9">
        <f t="shared" ref="Q53:AA53" si="64">$O$53*D53</f>
        <v>0.34163878610224369</v>
      </c>
      <c r="R53" s="9">
        <f t="shared" si="64"/>
        <v>0.34163878610224369</v>
      </c>
      <c r="S53" s="9">
        <f t="shared" si="64"/>
        <v>0.45551838146965823</v>
      </c>
      <c r="T53" s="9">
        <f t="shared" si="64"/>
        <v>0.34163878610224369</v>
      </c>
      <c r="U53" s="9">
        <f t="shared" si="64"/>
        <v>0.56939797683707283</v>
      </c>
      <c r="V53" s="9">
        <f t="shared" si="64"/>
        <v>0.34163878610224369</v>
      </c>
      <c r="W53" s="9">
        <f t="shared" si="64"/>
        <v>0.45551838146965823</v>
      </c>
      <c r="X53" s="9">
        <f t="shared" si="64"/>
        <v>0.45551838146965823</v>
      </c>
      <c r="Y53" s="39">
        <f t="shared" si="64"/>
        <v>0.34163878610224369</v>
      </c>
      <c r="Z53" s="9">
        <f t="shared" si="64"/>
        <v>0.56939797683707283</v>
      </c>
      <c r="AA53" s="9">
        <f t="shared" si="64"/>
        <v>0.45551838146965823</v>
      </c>
      <c r="AR53" s="9">
        <f t="shared" si="45"/>
        <v>0.11387959536741456</v>
      </c>
      <c r="AS53" s="9">
        <f t="shared" si="46"/>
        <v>0.1076945604961124</v>
      </c>
      <c r="AT53" s="9">
        <f t="shared" si="47"/>
        <v>0.11180396336135449</v>
      </c>
      <c r="AU53" s="14">
        <f t="shared" si="6"/>
        <v>4.4394707945308047</v>
      </c>
      <c r="AV53" s="9">
        <f t="shared" si="7"/>
        <v>4.2098171263422381</v>
      </c>
      <c r="AW53" s="9">
        <f t="shared" si="8"/>
        <v>294088590.57500952</v>
      </c>
      <c r="AX53" s="14">
        <f t="shared" si="9"/>
        <v>294088599.22429746</v>
      </c>
    </row>
    <row r="54" spans="2:51" x14ac:dyDescent="0.3">
      <c r="C54" s="68" t="s">
        <v>21</v>
      </c>
      <c r="D54" s="68"/>
      <c r="E54" s="68"/>
      <c r="F54" s="68"/>
      <c r="G54" s="68"/>
      <c r="H54" s="68"/>
      <c r="I54" s="68"/>
      <c r="J54" s="68"/>
      <c r="K54" s="68"/>
      <c r="L54" s="69"/>
      <c r="M54" s="32"/>
      <c r="N54" s="32"/>
      <c r="O54" s="10">
        <f>SUM(O4:O53)</f>
        <v>5.5633429375532746</v>
      </c>
      <c r="P54" s="10">
        <f t="shared" ref="P54:Y54" si="65">SUM(P4:P53)</f>
        <v>19.321939971745568</v>
      </c>
      <c r="Q54" s="10">
        <f t="shared" si="65"/>
        <v>20.293194316167725</v>
      </c>
      <c r="R54" s="10">
        <f t="shared" si="65"/>
        <v>19.733667131228774</v>
      </c>
      <c r="S54" s="10">
        <f t="shared" si="65"/>
        <v>20.526818606567907</v>
      </c>
      <c r="T54" s="10">
        <f t="shared" si="65"/>
        <v>18.425067632132663</v>
      </c>
      <c r="U54" s="10">
        <f t="shared" si="65"/>
        <v>20.654443735495892</v>
      </c>
      <c r="V54" s="10">
        <f t="shared" si="65"/>
        <v>20.733462509397281</v>
      </c>
      <c r="W54" s="10">
        <f t="shared" si="65"/>
        <v>20.937981707046507</v>
      </c>
      <c r="X54" s="10">
        <f t="shared" si="65"/>
        <v>18.520848262644495</v>
      </c>
      <c r="Y54" s="40">
        <f t="shared" si="65"/>
        <v>18.123348821683415</v>
      </c>
      <c r="Z54" s="10">
        <f>SUM(Z4:Z53)</f>
        <v>20.749890914533836</v>
      </c>
      <c r="AA54" s="10">
        <f>SUM(AA4:AA53)</f>
        <v>18.653314558342988</v>
      </c>
      <c r="AR54" s="60" t="s">
        <v>33</v>
      </c>
      <c r="AS54" s="60"/>
      <c r="AT54" s="60"/>
      <c r="AU54" s="60"/>
      <c r="AV54" s="60"/>
      <c r="AW54" s="60"/>
      <c r="AX54" s="10">
        <f>SUM(AX4:AX53)</f>
        <v>14586854490.162327</v>
      </c>
    </row>
    <row r="55" spans="2:51" ht="31.5" customHeight="1" x14ac:dyDescent="0.3"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7"/>
      <c r="P55" s="25">
        <f t="shared" ref="P55:Y55" si="66">P54/$O$54</f>
        <v>3.4730808775637412</v>
      </c>
      <c r="Q55" s="25">
        <f t="shared" si="66"/>
        <v>3.6476619442576648</v>
      </c>
      <c r="R55" s="25">
        <f t="shared" si="66"/>
        <v>3.5470880283190893</v>
      </c>
      <c r="S55" s="25">
        <f t="shared" si="66"/>
        <v>3.6896554530207482</v>
      </c>
      <c r="T55" s="25">
        <f t="shared" si="66"/>
        <v>3.3118698305943188</v>
      </c>
      <c r="U55" s="25">
        <f t="shared" si="66"/>
        <v>3.7125958200555571</v>
      </c>
      <c r="V55" s="25">
        <f t="shared" si="66"/>
        <v>3.7267992899455766</v>
      </c>
      <c r="W55" s="25">
        <f t="shared" si="66"/>
        <v>3.763561215274446</v>
      </c>
      <c r="X55" s="25">
        <f t="shared" si="66"/>
        <v>3.3290862113903508</v>
      </c>
      <c r="Y55" s="41">
        <f t="shared" si="66"/>
        <v>3.2576364651814824</v>
      </c>
      <c r="Z55" s="25">
        <f t="shared" ref="Z55:AA55" si="67">Z54/$O$54</f>
        <v>3.7297522636020557</v>
      </c>
      <c r="AA55" s="25">
        <f t="shared" si="67"/>
        <v>3.3528967686731543</v>
      </c>
    </row>
    <row r="56" spans="2:51" x14ac:dyDescent="0.3">
      <c r="D56" s="12"/>
    </row>
    <row r="57" spans="2:51" x14ac:dyDescent="0.3">
      <c r="B57" s="52" t="s">
        <v>29</v>
      </c>
      <c r="C57" s="60" t="s">
        <v>31</v>
      </c>
      <c r="D57" s="60"/>
      <c r="E57" s="60"/>
      <c r="F57" s="60"/>
      <c r="G57" s="60"/>
      <c r="H57" s="60"/>
      <c r="I57" s="60"/>
      <c r="J57" s="60"/>
      <c r="K57" s="60"/>
      <c r="L57" s="60"/>
      <c r="M57" s="35"/>
      <c r="N57" s="35"/>
      <c r="O57" s="59"/>
      <c r="P57" s="52"/>
      <c r="Q57" s="52"/>
      <c r="R57" s="52"/>
      <c r="S57" s="52"/>
      <c r="T57" s="52"/>
      <c r="U57" s="52"/>
      <c r="V57" s="52"/>
      <c r="W57" s="52"/>
      <c r="X57" s="52"/>
      <c r="Y57" s="58"/>
      <c r="Z57" s="52"/>
      <c r="AA57" s="52"/>
      <c r="AR57" s="75" t="s">
        <v>36</v>
      </c>
      <c r="AS57" s="75"/>
      <c r="AT57" s="75"/>
      <c r="AU57" s="75"/>
      <c r="AV57" s="77"/>
      <c r="AW57" s="75"/>
      <c r="AX57" s="75"/>
      <c r="AY57" s="75"/>
    </row>
    <row r="58" spans="2:51" x14ac:dyDescent="0.3">
      <c r="B58" s="52"/>
      <c r="C58" s="7" t="s">
        <v>11</v>
      </c>
      <c r="D58" s="7" t="s">
        <v>12</v>
      </c>
      <c r="E58" s="7" t="s">
        <v>13</v>
      </c>
      <c r="F58" s="7" t="s">
        <v>14</v>
      </c>
      <c r="G58" s="7" t="s">
        <v>15</v>
      </c>
      <c r="H58" s="7" t="s">
        <v>16</v>
      </c>
      <c r="I58" s="7" t="s">
        <v>17</v>
      </c>
      <c r="J58" s="7" t="s">
        <v>18</v>
      </c>
      <c r="K58" s="7" t="s">
        <v>19</v>
      </c>
      <c r="L58" s="7" t="s">
        <v>20</v>
      </c>
      <c r="M58" s="7"/>
      <c r="N58" s="7"/>
      <c r="O58" s="59"/>
      <c r="P58" s="52"/>
      <c r="Q58" s="52"/>
      <c r="R58" s="52"/>
      <c r="S58" s="52"/>
      <c r="T58" s="52"/>
      <c r="U58" s="52"/>
      <c r="V58" s="52"/>
      <c r="W58" s="52"/>
      <c r="X58" s="52"/>
      <c r="Y58" s="58"/>
      <c r="Z58" s="52"/>
      <c r="AA58" s="52"/>
      <c r="AR58" s="74" t="s">
        <v>22</v>
      </c>
      <c r="AS58" s="74" t="s">
        <v>23</v>
      </c>
      <c r="AT58" s="74" t="s">
        <v>24</v>
      </c>
      <c r="AU58" s="37" t="s">
        <v>35</v>
      </c>
      <c r="AV58" s="47"/>
      <c r="AW58" s="43"/>
      <c r="AX58" s="10"/>
      <c r="AY58" s="10"/>
    </row>
    <row r="59" spans="2:51" x14ac:dyDescent="0.3">
      <c r="B59" s="8">
        <f>'iterasi 1'!AW60</f>
        <v>0.33273145964515899</v>
      </c>
      <c r="C59" s="8">
        <f>C4</f>
        <v>5</v>
      </c>
      <c r="D59" s="8">
        <f t="shared" ref="D59:N59" si="68">D4</f>
        <v>5</v>
      </c>
      <c r="E59" s="8">
        <f t="shared" si="68"/>
        <v>1</v>
      </c>
      <c r="F59" s="8">
        <f t="shared" si="68"/>
        <v>4</v>
      </c>
      <c r="G59" s="8">
        <f t="shared" si="68"/>
        <v>2</v>
      </c>
      <c r="H59" s="8">
        <f t="shared" si="68"/>
        <v>3</v>
      </c>
      <c r="I59" s="8">
        <f t="shared" si="68"/>
        <v>2</v>
      </c>
      <c r="J59" s="8">
        <f t="shared" si="68"/>
        <v>3</v>
      </c>
      <c r="K59" s="8">
        <f t="shared" si="68"/>
        <v>3</v>
      </c>
      <c r="L59" s="8">
        <f t="shared" si="68"/>
        <v>3</v>
      </c>
      <c r="M59" s="8">
        <f t="shared" si="68"/>
        <v>3</v>
      </c>
      <c r="N59" s="8">
        <f t="shared" si="68"/>
        <v>3</v>
      </c>
      <c r="O59" s="9">
        <f t="shared" ref="O59:O90" si="69">B59^2</f>
        <v>0.11071022423759806</v>
      </c>
      <c r="P59" s="9">
        <f>$O$59*C59</f>
        <v>0.55355112118799032</v>
      </c>
      <c r="Q59" s="9">
        <f t="shared" ref="Q59:AA59" si="70">$O$59*D59</f>
        <v>0.55355112118799032</v>
      </c>
      <c r="R59" s="9">
        <f t="shared" si="70"/>
        <v>0.11071022423759806</v>
      </c>
      <c r="S59" s="9">
        <f t="shared" si="70"/>
        <v>0.44284089695039225</v>
      </c>
      <c r="T59" s="9">
        <f t="shared" si="70"/>
        <v>0.22142044847519612</v>
      </c>
      <c r="U59" s="9">
        <f t="shared" si="70"/>
        <v>0.33213067271279417</v>
      </c>
      <c r="V59" s="9">
        <f t="shared" si="70"/>
        <v>0.22142044847519612</v>
      </c>
      <c r="W59" s="9">
        <f t="shared" si="70"/>
        <v>0.33213067271279417</v>
      </c>
      <c r="X59" s="9">
        <f t="shared" si="70"/>
        <v>0.33213067271279417</v>
      </c>
      <c r="Y59" s="39">
        <f t="shared" si="70"/>
        <v>0.33213067271279417</v>
      </c>
      <c r="Z59" s="9">
        <f t="shared" si="70"/>
        <v>0.33213067271279417</v>
      </c>
      <c r="AA59" s="9">
        <f t="shared" si="70"/>
        <v>0.33213067271279417</v>
      </c>
      <c r="AR59" s="74"/>
      <c r="AS59" s="74"/>
      <c r="AT59" s="74"/>
      <c r="AU59" s="37" t="s">
        <v>34</v>
      </c>
      <c r="AV59" s="47"/>
      <c r="AW59" s="33" t="s">
        <v>43</v>
      </c>
      <c r="AX59" s="34" t="s">
        <v>44</v>
      </c>
      <c r="AY59" s="34" t="s">
        <v>45</v>
      </c>
    </row>
    <row r="60" spans="2:51" x14ac:dyDescent="0.3">
      <c r="B60" s="8">
        <f>'iterasi 1'!AW61</f>
        <v>0.3362501708165011</v>
      </c>
      <c r="C60" s="8">
        <f t="shared" ref="C60:N60" si="71">C5</f>
        <v>3</v>
      </c>
      <c r="D60" s="8">
        <f t="shared" si="71"/>
        <v>4</v>
      </c>
      <c r="E60" s="8">
        <f t="shared" si="71"/>
        <v>2</v>
      </c>
      <c r="F60" s="8">
        <f t="shared" si="71"/>
        <v>3</v>
      </c>
      <c r="G60" s="8">
        <f t="shared" si="71"/>
        <v>3</v>
      </c>
      <c r="H60" s="8">
        <f t="shared" si="71"/>
        <v>4</v>
      </c>
      <c r="I60" s="8">
        <f t="shared" si="71"/>
        <v>4</v>
      </c>
      <c r="J60" s="8">
        <f t="shared" si="71"/>
        <v>3</v>
      </c>
      <c r="K60" s="8">
        <f t="shared" si="71"/>
        <v>3</v>
      </c>
      <c r="L60" s="8">
        <f t="shared" si="71"/>
        <v>3</v>
      </c>
      <c r="M60" s="8">
        <f t="shared" si="71"/>
        <v>3</v>
      </c>
      <c r="N60" s="8">
        <f t="shared" si="71"/>
        <v>3</v>
      </c>
      <c r="O60" s="9">
        <f t="shared" si="69"/>
        <v>0.11306417737412618</v>
      </c>
      <c r="P60" s="9">
        <f>$O$60*C60</f>
        <v>0.33919253212237854</v>
      </c>
      <c r="Q60" s="9">
        <f t="shared" ref="Q60:AA60" si="72">$O$60*D60</f>
        <v>0.45225670949650471</v>
      </c>
      <c r="R60" s="9">
        <f t="shared" si="72"/>
        <v>0.22612835474825235</v>
      </c>
      <c r="S60" s="9">
        <f t="shared" si="72"/>
        <v>0.33919253212237854</v>
      </c>
      <c r="T60" s="9">
        <f t="shared" si="72"/>
        <v>0.33919253212237854</v>
      </c>
      <c r="U60" s="9">
        <f t="shared" si="72"/>
        <v>0.45225670949650471</v>
      </c>
      <c r="V60" s="9">
        <f t="shared" si="72"/>
        <v>0.45225670949650471</v>
      </c>
      <c r="W60" s="9">
        <f t="shared" si="72"/>
        <v>0.33919253212237854</v>
      </c>
      <c r="X60" s="9">
        <f t="shared" si="72"/>
        <v>0.33919253212237854</v>
      </c>
      <c r="Y60" s="39">
        <f t="shared" si="72"/>
        <v>0.33919253212237854</v>
      </c>
      <c r="Z60" s="9">
        <f t="shared" si="72"/>
        <v>0.33919253212237854</v>
      </c>
      <c r="AA60" s="9">
        <f t="shared" si="72"/>
        <v>0.33919253212237854</v>
      </c>
      <c r="AR60" s="14">
        <f>SUM((C4-AD$9)^2,(D4-AE$9)^2,(E4-AF$9)^2,(F4-AG$9)^2,(G4-AH$9)^2,(H4-AI$9)^2,(I4-AJ$9)^2,(J4-AK$9)^2,(K4-AL$9)^2,(L4-AM$9)^2,(M4-$AN$9)^2,(N4-$AO$9)^2)^-1</f>
        <v>5.7571594663703665E-2</v>
      </c>
      <c r="AS60" s="9">
        <f>SUM((C4-AD$10)^2,(D4-AE$10)^2,(E4-AF$10)^2,(F4-AG$10)^2,(G4-AH$10)^2,(H4-AI$10)^2,(I4-AJ$10)^2,(J4-AK$10)^2,(K4-AL$10)^2,(L4-AM$10)^2,(M4-$AN$10)^2,(N4-$AO$10)^2)^-1</f>
        <v>5.7823146597231201E-2</v>
      </c>
      <c r="AT60" s="14">
        <f>SUM((C4-AD$11)^2,(D4-AE$11)^2,(E4-AF$11)^2,(F4-AG$11)^2,(G4-AH$11)^2,(H4-AI$11)^2,(I4-AJ$11)^2,(J4-AK$11)^2,(K4-AL$11)^2,(L4-AM$11)^2,(M4-$AN$11)^2,(N4-$AO$11)^2)^-1</f>
        <v>3.8014705358357442E-10</v>
      </c>
      <c r="AU60" s="46">
        <f>SUM(AR60:AT60)</f>
        <v>0.11539474164108192</v>
      </c>
      <c r="AV60" s="47"/>
      <c r="AW60" s="44">
        <f>AR60/AU60</f>
        <v>0.49891003563031927</v>
      </c>
      <c r="AX60" s="14">
        <f>AS60/AU60</f>
        <v>0.50108996107536208</v>
      </c>
      <c r="AY60" s="14">
        <f>AT60/AU60</f>
        <v>3.294318685386592E-9</v>
      </c>
    </row>
    <row r="61" spans="2:51" x14ac:dyDescent="0.3">
      <c r="B61" s="8">
        <f>'iterasi 1'!AW62</f>
        <v>0.33181570540855632</v>
      </c>
      <c r="C61" s="8">
        <f t="shared" ref="C61:N61" si="73">C6</f>
        <v>3</v>
      </c>
      <c r="D61" s="8">
        <f t="shared" si="73"/>
        <v>2</v>
      </c>
      <c r="E61" s="8">
        <f t="shared" si="73"/>
        <v>4</v>
      </c>
      <c r="F61" s="8">
        <f t="shared" si="73"/>
        <v>3</v>
      </c>
      <c r="G61" s="8">
        <f t="shared" si="73"/>
        <v>2</v>
      </c>
      <c r="H61" s="8">
        <f t="shared" si="73"/>
        <v>2</v>
      </c>
      <c r="I61" s="8">
        <f t="shared" si="73"/>
        <v>3</v>
      </c>
      <c r="J61" s="8">
        <f t="shared" si="73"/>
        <v>4</v>
      </c>
      <c r="K61" s="8">
        <f t="shared" si="73"/>
        <v>3</v>
      </c>
      <c r="L61" s="8">
        <f t="shared" si="73"/>
        <v>2</v>
      </c>
      <c r="M61" s="8">
        <f t="shared" si="73"/>
        <v>4</v>
      </c>
      <c r="N61" s="8">
        <f t="shared" si="73"/>
        <v>3</v>
      </c>
      <c r="O61" s="9">
        <f t="shared" si="69"/>
        <v>0.11010166235577783</v>
      </c>
      <c r="P61" s="9">
        <f>$O$61*C61</f>
        <v>0.33030498706733347</v>
      </c>
      <c r="Q61" s="9">
        <f t="shared" ref="Q61:AA61" si="74">$O$61*D61</f>
        <v>0.22020332471155565</v>
      </c>
      <c r="R61" s="9">
        <f t="shared" si="74"/>
        <v>0.44040664942311131</v>
      </c>
      <c r="S61" s="9">
        <f t="shared" si="74"/>
        <v>0.33030498706733347</v>
      </c>
      <c r="T61" s="9">
        <f t="shared" si="74"/>
        <v>0.22020332471155565</v>
      </c>
      <c r="U61" s="9">
        <f t="shared" si="74"/>
        <v>0.22020332471155565</v>
      </c>
      <c r="V61" s="9">
        <f t="shared" si="74"/>
        <v>0.33030498706733347</v>
      </c>
      <c r="W61" s="9">
        <f t="shared" si="74"/>
        <v>0.44040664942311131</v>
      </c>
      <c r="X61" s="9">
        <f t="shared" si="74"/>
        <v>0.33030498706733347</v>
      </c>
      <c r="Y61" s="39">
        <f t="shared" si="74"/>
        <v>0.22020332471155565</v>
      </c>
      <c r="Z61" s="9">
        <f t="shared" si="74"/>
        <v>0.44040664942311131</v>
      </c>
      <c r="AA61" s="9">
        <f t="shared" si="74"/>
        <v>0.33030498706733347</v>
      </c>
      <c r="AR61" s="14">
        <f t="shared" ref="AR61:AR109" si="75">SUM((C5-AD$9)^2,(D5-AE$9)^2,(E5-AF$9)^2,(F5-AG$9)^2,(G5-AH$9)^2,(H5-AI$9)^2,(I5-AJ$9)^2,(J5-AK$9)^2,(K5-AL$9)^2,(L5-AM$9)^2,(M5-$AN$9)^2,(N5-$AO$9)^2)^-1</f>
        <v>0.20465254127606489</v>
      </c>
      <c r="AS61" s="9">
        <f t="shared" ref="AS61:AS109" si="76">SUM((C5-AD$10)^2,(D5-AE$10)^2,(E5-AF$10)^2,(F5-AG$10)^2,(G5-AH$10)^2,(H5-AI$10)^2,(I5-AJ$10)^2,(J5-AK$10)^2,(K5-AL$10)^2,(L5-AM$10)^2,(M5-$AN$10)^2,(N5-$AO$10)^2)^-1</f>
        <v>0.20934141627266006</v>
      </c>
      <c r="AT61" s="14">
        <f t="shared" ref="AT61:AT109" si="77">SUM((C5-AD$11)^2,(D5-AE$11)^2,(E5-AF$11)^2,(F5-AG$11)^2,(G5-AH$11)^2,(H5-AI$11)^2,(I5-AJ$11)^2,(J5-AK$11)^2,(K5-AL$11)^2,(L5-AM$11)^2,(M5-$AN$11)^2,(N5-$AO$11)^2)^-1</f>
        <v>3.8014711469431928E-10</v>
      </c>
      <c r="AU61" s="46">
        <f t="shared" ref="AU61:AU109" si="78">SUM(AR61:AT61)</f>
        <v>0.41399395792887206</v>
      </c>
      <c r="AV61" s="47"/>
      <c r="AW61" s="44">
        <f t="shared" ref="AW61:AW109" si="79">AR61/AU61</f>
        <v>0.49433702438533189</v>
      </c>
      <c r="AX61" s="14">
        <f t="shared" ref="AX61:AX109" si="80">AS61/AU61</f>
        <v>0.50566297469642496</v>
      </c>
      <c r="AY61" s="14">
        <f t="shared" ref="AY61:AY109" si="81">AT61/AU61</f>
        <v>9.1824314682300751E-10</v>
      </c>
    </row>
    <row r="62" spans="2:51" x14ac:dyDescent="0.3">
      <c r="B62" s="8">
        <f>'iterasi 1'!AW63</f>
        <v>0.3316587081235548</v>
      </c>
      <c r="C62" s="8">
        <f t="shared" ref="C62:N62" si="82">C7</f>
        <v>3</v>
      </c>
      <c r="D62" s="8">
        <f t="shared" si="82"/>
        <v>3</v>
      </c>
      <c r="E62" s="8">
        <f t="shared" si="82"/>
        <v>3</v>
      </c>
      <c r="F62" s="8">
        <f t="shared" si="82"/>
        <v>4</v>
      </c>
      <c r="G62" s="8">
        <f t="shared" si="82"/>
        <v>5</v>
      </c>
      <c r="H62" s="8">
        <f t="shared" si="82"/>
        <v>5</v>
      </c>
      <c r="I62" s="8">
        <f t="shared" si="82"/>
        <v>3</v>
      </c>
      <c r="J62" s="8">
        <f t="shared" si="82"/>
        <v>3</v>
      </c>
      <c r="K62" s="8">
        <f t="shared" si="82"/>
        <v>3</v>
      </c>
      <c r="L62" s="8">
        <f t="shared" si="82"/>
        <v>5</v>
      </c>
      <c r="M62" s="8">
        <f t="shared" si="82"/>
        <v>5</v>
      </c>
      <c r="N62" s="8">
        <f t="shared" si="82"/>
        <v>5</v>
      </c>
      <c r="O62" s="9">
        <f t="shared" si="69"/>
        <v>0.10999749867418532</v>
      </c>
      <c r="P62" s="9">
        <f>$O$62*C62</f>
        <v>0.32999249602255598</v>
      </c>
      <c r="Q62" s="9">
        <f t="shared" ref="Q62:AA62" si="83">$O$62*D62</f>
        <v>0.32999249602255598</v>
      </c>
      <c r="R62" s="9">
        <f t="shared" si="83"/>
        <v>0.32999249602255598</v>
      </c>
      <c r="S62" s="9">
        <f t="shared" si="83"/>
        <v>0.43998999469674127</v>
      </c>
      <c r="T62" s="9">
        <f t="shared" si="83"/>
        <v>0.54998749337092656</v>
      </c>
      <c r="U62" s="9">
        <f t="shared" si="83"/>
        <v>0.54998749337092656</v>
      </c>
      <c r="V62" s="9">
        <f t="shared" si="83"/>
        <v>0.32999249602255598</v>
      </c>
      <c r="W62" s="9">
        <f t="shared" si="83"/>
        <v>0.32999249602255598</v>
      </c>
      <c r="X62" s="9">
        <f t="shared" si="83"/>
        <v>0.32999249602255598</v>
      </c>
      <c r="Y62" s="39">
        <f t="shared" si="83"/>
        <v>0.54998749337092656</v>
      </c>
      <c r="Z62" s="9">
        <f t="shared" si="83"/>
        <v>0.54998749337092656</v>
      </c>
      <c r="AA62" s="9">
        <f t="shared" si="83"/>
        <v>0.54998749337092656</v>
      </c>
      <c r="AR62" s="14">
        <f t="shared" si="75"/>
        <v>9.3066595578893976E-2</v>
      </c>
      <c r="AS62" s="9">
        <f t="shared" si="76"/>
        <v>9.4733927210183422E-2</v>
      </c>
      <c r="AT62" s="14">
        <f t="shared" si="77"/>
        <v>3.8015030890470871E-10</v>
      </c>
      <c r="AU62" s="46">
        <f t="shared" si="78"/>
        <v>0.18780052316922768</v>
      </c>
      <c r="AV62" s="47"/>
      <c r="AW62" s="44">
        <f t="shared" si="79"/>
        <v>0.49556089625496597</v>
      </c>
      <c r="AX62" s="14">
        <f t="shared" si="80"/>
        <v>0.50443910172081019</v>
      </c>
      <c r="AY62" s="14">
        <f t="shared" si="81"/>
        <v>2.0242239078437177E-9</v>
      </c>
    </row>
    <row r="63" spans="2:51" x14ac:dyDescent="0.3">
      <c r="B63" s="8">
        <f>'iterasi 1'!AW64</f>
        <v>0.33434274852905976</v>
      </c>
      <c r="C63" s="8">
        <f t="shared" ref="C63:N63" si="84">C8</f>
        <v>3</v>
      </c>
      <c r="D63" s="8">
        <f t="shared" si="84"/>
        <v>3</v>
      </c>
      <c r="E63" s="8">
        <f t="shared" si="84"/>
        <v>4</v>
      </c>
      <c r="F63" s="8">
        <f t="shared" si="84"/>
        <v>4</v>
      </c>
      <c r="G63" s="8">
        <f t="shared" si="84"/>
        <v>4</v>
      </c>
      <c r="H63" s="8">
        <f t="shared" si="84"/>
        <v>5</v>
      </c>
      <c r="I63" s="8">
        <f t="shared" si="84"/>
        <v>4</v>
      </c>
      <c r="J63" s="8">
        <f t="shared" si="84"/>
        <v>5</v>
      </c>
      <c r="K63" s="8">
        <f t="shared" si="84"/>
        <v>4</v>
      </c>
      <c r="L63" s="8">
        <f t="shared" si="84"/>
        <v>3</v>
      </c>
      <c r="M63" s="8">
        <f t="shared" si="84"/>
        <v>3</v>
      </c>
      <c r="N63" s="8">
        <f t="shared" si="84"/>
        <v>4</v>
      </c>
      <c r="O63" s="9">
        <f t="shared" si="69"/>
        <v>0.11178507349396609</v>
      </c>
      <c r="P63" s="9">
        <f>$O$63*C63</f>
        <v>0.33535522048189825</v>
      </c>
      <c r="Q63" s="9">
        <f t="shared" ref="Q63:AA63" si="85">$O$63*D63</f>
        <v>0.33535522048189825</v>
      </c>
      <c r="R63" s="9">
        <f t="shared" si="85"/>
        <v>0.44714029397586436</v>
      </c>
      <c r="S63" s="9">
        <f t="shared" si="85"/>
        <v>0.44714029397586436</v>
      </c>
      <c r="T63" s="9">
        <f t="shared" si="85"/>
        <v>0.44714029397586436</v>
      </c>
      <c r="U63" s="9">
        <f t="shared" si="85"/>
        <v>0.55892536746983046</v>
      </c>
      <c r="V63" s="9">
        <f t="shared" si="85"/>
        <v>0.44714029397586436</v>
      </c>
      <c r="W63" s="9">
        <f t="shared" si="85"/>
        <v>0.55892536746983046</v>
      </c>
      <c r="X63" s="9">
        <f t="shared" si="85"/>
        <v>0.44714029397586436</v>
      </c>
      <c r="Y63" s="39">
        <f t="shared" si="85"/>
        <v>0.33535522048189825</v>
      </c>
      <c r="Z63" s="9">
        <f t="shared" si="85"/>
        <v>0.33535522048189825</v>
      </c>
      <c r="AA63" s="9">
        <f t="shared" si="85"/>
        <v>0.44714029397586436</v>
      </c>
      <c r="AR63" s="14">
        <f t="shared" si="75"/>
        <v>7.0781661039448523E-2</v>
      </c>
      <c r="AS63" s="9">
        <f t="shared" si="76"/>
        <v>6.9619259416624363E-2</v>
      </c>
      <c r="AT63" s="14">
        <f t="shared" si="77"/>
        <v>3.8018747788324476E-10</v>
      </c>
      <c r="AU63" s="46">
        <f t="shared" si="78"/>
        <v>0.14040092083626035</v>
      </c>
      <c r="AV63" s="47"/>
      <c r="AW63" s="44">
        <f t="shared" si="79"/>
        <v>0.50413957841484647</v>
      </c>
      <c r="AX63" s="14">
        <f t="shared" si="80"/>
        <v>0.49586041887728338</v>
      </c>
      <c r="AY63" s="14">
        <f t="shared" si="81"/>
        <v>2.7078702591034322E-9</v>
      </c>
    </row>
    <row r="64" spans="2:51" x14ac:dyDescent="0.3">
      <c r="B64" s="8">
        <f>'iterasi 1'!AW65</f>
        <v>0.33647293570938352</v>
      </c>
      <c r="C64" s="8">
        <f t="shared" ref="C64:N64" si="86">C9</f>
        <v>3</v>
      </c>
      <c r="D64" s="8">
        <f t="shared" si="86"/>
        <v>3</v>
      </c>
      <c r="E64" s="8">
        <f t="shared" si="86"/>
        <v>4</v>
      </c>
      <c r="F64" s="8">
        <f t="shared" si="86"/>
        <v>2</v>
      </c>
      <c r="G64" s="8">
        <f t="shared" si="86"/>
        <v>3</v>
      </c>
      <c r="H64" s="8">
        <f t="shared" si="86"/>
        <v>4</v>
      </c>
      <c r="I64" s="8">
        <f t="shared" si="86"/>
        <v>4</v>
      </c>
      <c r="J64" s="8">
        <f t="shared" si="86"/>
        <v>3</v>
      </c>
      <c r="K64" s="8">
        <f t="shared" si="86"/>
        <v>3</v>
      </c>
      <c r="L64" s="8">
        <f t="shared" si="86"/>
        <v>2</v>
      </c>
      <c r="M64" s="8">
        <f t="shared" si="86"/>
        <v>4</v>
      </c>
      <c r="N64" s="8">
        <f t="shared" si="86"/>
        <v>2</v>
      </c>
      <c r="O64" s="9">
        <f t="shared" si="69"/>
        <v>0.11321403646489094</v>
      </c>
      <c r="P64" s="9">
        <f>$O$64*C64</f>
        <v>0.33964210939467282</v>
      </c>
      <c r="Q64" s="9">
        <f t="shared" ref="Q64:AA64" si="87">$O$64*D64</f>
        <v>0.33964210939467282</v>
      </c>
      <c r="R64" s="9">
        <f t="shared" si="87"/>
        <v>0.45285614585956374</v>
      </c>
      <c r="S64" s="9">
        <f t="shared" si="87"/>
        <v>0.22642807292978187</v>
      </c>
      <c r="T64" s="9">
        <f t="shared" si="87"/>
        <v>0.33964210939467282</v>
      </c>
      <c r="U64" s="9">
        <f t="shared" si="87"/>
        <v>0.45285614585956374</v>
      </c>
      <c r="V64" s="9">
        <f t="shared" si="87"/>
        <v>0.45285614585956374</v>
      </c>
      <c r="W64" s="9">
        <f t="shared" si="87"/>
        <v>0.33964210939467282</v>
      </c>
      <c r="X64" s="9">
        <f t="shared" si="87"/>
        <v>0.33964210939467282</v>
      </c>
      <c r="Y64" s="39">
        <f t="shared" si="87"/>
        <v>0.22642807292978187</v>
      </c>
      <c r="Z64" s="9">
        <f t="shared" si="87"/>
        <v>0.45285614585956374</v>
      </c>
      <c r="AA64" s="9">
        <f t="shared" si="87"/>
        <v>0.22642807292978187</v>
      </c>
      <c r="AR64" s="14">
        <f t="shared" si="75"/>
        <v>0.16268496648822828</v>
      </c>
      <c r="AS64" s="9">
        <f t="shared" si="76"/>
        <v>0.16100671977144676</v>
      </c>
      <c r="AT64" s="14">
        <f t="shared" si="77"/>
        <v>3.8016187644460201E-10</v>
      </c>
      <c r="AU64" s="46">
        <f t="shared" si="78"/>
        <v>0.32369168663983694</v>
      </c>
      <c r="AV64" s="47"/>
      <c r="AW64" s="44">
        <f t="shared" si="79"/>
        <v>0.50259235316489137</v>
      </c>
      <c r="AX64" s="14">
        <f t="shared" si="80"/>
        <v>0.49740764566065182</v>
      </c>
      <c r="AY64" s="14">
        <f t="shared" si="81"/>
        <v>1.1744567195746302E-9</v>
      </c>
    </row>
    <row r="65" spans="2:51" x14ac:dyDescent="0.3">
      <c r="B65" s="8">
        <f>'iterasi 1'!AW66</f>
        <v>0.33167573218104518</v>
      </c>
      <c r="C65" s="8">
        <f t="shared" ref="C65:N65" si="88">C10</f>
        <v>3</v>
      </c>
      <c r="D65" s="8">
        <f t="shared" si="88"/>
        <v>3</v>
      </c>
      <c r="E65" s="8">
        <f t="shared" si="88"/>
        <v>2</v>
      </c>
      <c r="F65" s="8">
        <f t="shared" si="88"/>
        <v>5</v>
      </c>
      <c r="G65" s="8">
        <f t="shared" si="88"/>
        <v>3</v>
      </c>
      <c r="H65" s="8">
        <f t="shared" si="88"/>
        <v>4</v>
      </c>
      <c r="I65" s="8">
        <f t="shared" si="88"/>
        <v>4</v>
      </c>
      <c r="J65" s="8">
        <f t="shared" si="88"/>
        <v>5</v>
      </c>
      <c r="K65" s="8">
        <f t="shared" si="88"/>
        <v>4</v>
      </c>
      <c r="L65" s="8">
        <f t="shared" si="88"/>
        <v>3</v>
      </c>
      <c r="M65" s="8">
        <f t="shared" si="88"/>
        <v>3</v>
      </c>
      <c r="N65" s="8">
        <f t="shared" si="88"/>
        <v>3</v>
      </c>
      <c r="O65" s="9">
        <f t="shared" si="69"/>
        <v>0.11000879131783241</v>
      </c>
      <c r="P65" s="9">
        <f>$O$65*C65</f>
        <v>0.33002637395349721</v>
      </c>
      <c r="Q65" s="9">
        <f t="shared" ref="Q65:AA65" si="89">$O$65*D65</f>
        <v>0.33002637395349721</v>
      </c>
      <c r="R65" s="9">
        <f t="shared" si="89"/>
        <v>0.22001758263566482</v>
      </c>
      <c r="S65" s="9">
        <f t="shared" si="89"/>
        <v>0.55004395658916205</v>
      </c>
      <c r="T65" s="9">
        <f t="shared" si="89"/>
        <v>0.33002637395349721</v>
      </c>
      <c r="U65" s="9">
        <f t="shared" si="89"/>
        <v>0.44003516527132963</v>
      </c>
      <c r="V65" s="9">
        <f t="shared" si="89"/>
        <v>0.44003516527132963</v>
      </c>
      <c r="W65" s="9">
        <f t="shared" si="89"/>
        <v>0.55004395658916205</v>
      </c>
      <c r="X65" s="9">
        <f t="shared" si="89"/>
        <v>0.44003516527132963</v>
      </c>
      <c r="Y65" s="39">
        <f t="shared" si="89"/>
        <v>0.33002637395349721</v>
      </c>
      <c r="Z65" s="9">
        <f t="shared" si="89"/>
        <v>0.33002637395349721</v>
      </c>
      <c r="AA65" s="9">
        <f t="shared" si="89"/>
        <v>0.33002637395349721</v>
      </c>
      <c r="AR65" s="14">
        <f t="shared" si="75"/>
        <v>0.12293809238171699</v>
      </c>
      <c r="AS65" s="9">
        <f t="shared" si="76"/>
        <v>0.12605758818287602</v>
      </c>
      <c r="AT65" s="14">
        <f t="shared" si="77"/>
        <v>3.8013624373456205E-10</v>
      </c>
      <c r="AU65" s="46">
        <f t="shared" si="78"/>
        <v>0.24899568094472926</v>
      </c>
      <c r="AV65" s="47"/>
      <c r="AW65" s="44">
        <f t="shared" si="79"/>
        <v>0.49373584278759491</v>
      </c>
      <c r="AX65" s="14">
        <f t="shared" si="80"/>
        <v>0.50626415568572702</v>
      </c>
      <c r="AY65" s="14">
        <f t="shared" si="81"/>
        <v>1.5266780624156395E-9</v>
      </c>
    </row>
    <row r="66" spans="2:51" x14ac:dyDescent="0.3">
      <c r="B66" s="8">
        <f>'iterasi 1'!AW67</f>
        <v>0.32897608417488045</v>
      </c>
      <c r="C66" s="8">
        <f t="shared" ref="C66:N66" si="90">C11</f>
        <v>3</v>
      </c>
      <c r="D66" s="8">
        <f t="shared" si="90"/>
        <v>3</v>
      </c>
      <c r="E66" s="8">
        <f t="shared" si="90"/>
        <v>3</v>
      </c>
      <c r="F66" s="8">
        <f t="shared" si="90"/>
        <v>3</v>
      </c>
      <c r="G66" s="8">
        <f t="shared" si="90"/>
        <v>3</v>
      </c>
      <c r="H66" s="8">
        <f t="shared" si="90"/>
        <v>3</v>
      </c>
      <c r="I66" s="8">
        <f t="shared" si="90"/>
        <v>3</v>
      </c>
      <c r="J66" s="8">
        <f t="shared" si="90"/>
        <v>3</v>
      </c>
      <c r="K66" s="8">
        <f t="shared" si="90"/>
        <v>3</v>
      </c>
      <c r="L66" s="8">
        <f t="shared" si="90"/>
        <v>4</v>
      </c>
      <c r="M66" s="8">
        <f t="shared" si="90"/>
        <v>4</v>
      </c>
      <c r="N66" s="8">
        <f t="shared" si="90"/>
        <v>4</v>
      </c>
      <c r="O66" s="9">
        <f t="shared" si="69"/>
        <v>0.10822526395903802</v>
      </c>
      <c r="P66" s="9">
        <f>$O$66*C66</f>
        <v>0.32467579187711404</v>
      </c>
      <c r="Q66" s="9">
        <f t="shared" ref="Q66:AA66" si="91">$O$66*D66</f>
        <v>0.32467579187711404</v>
      </c>
      <c r="R66" s="9">
        <f t="shared" si="91"/>
        <v>0.32467579187711404</v>
      </c>
      <c r="S66" s="9">
        <f t="shared" si="91"/>
        <v>0.32467579187711404</v>
      </c>
      <c r="T66" s="9">
        <f t="shared" si="91"/>
        <v>0.32467579187711404</v>
      </c>
      <c r="U66" s="9">
        <f t="shared" si="91"/>
        <v>0.32467579187711404</v>
      </c>
      <c r="V66" s="9">
        <f t="shared" si="91"/>
        <v>0.32467579187711404</v>
      </c>
      <c r="W66" s="9">
        <f t="shared" si="91"/>
        <v>0.32467579187711404</v>
      </c>
      <c r="X66" s="9">
        <f t="shared" si="91"/>
        <v>0.32467579187711404</v>
      </c>
      <c r="Y66" s="39">
        <f t="shared" si="91"/>
        <v>0.43290105583615207</v>
      </c>
      <c r="Z66" s="9">
        <f t="shared" si="91"/>
        <v>0.43290105583615207</v>
      </c>
      <c r="AA66" s="9">
        <f t="shared" si="91"/>
        <v>0.43290105583615207</v>
      </c>
      <c r="AR66" s="14">
        <f t="shared" si="75"/>
        <v>0.1296913324193627</v>
      </c>
      <c r="AS66" s="9">
        <f t="shared" si="76"/>
        <v>0.12969393754230107</v>
      </c>
      <c r="AT66" s="14">
        <f t="shared" si="77"/>
        <v>3.80147891640552E-10</v>
      </c>
      <c r="AU66" s="46">
        <f t="shared" si="78"/>
        <v>0.25938527034181169</v>
      </c>
      <c r="AV66" s="47"/>
      <c r="AW66" s="44">
        <f t="shared" si="79"/>
        <v>0.49999497754231986</v>
      </c>
      <c r="AX66" s="14">
        <f t="shared" si="80"/>
        <v>0.50000502099210764</v>
      </c>
      <c r="AY66" s="14">
        <f t="shared" si="81"/>
        <v>1.4655723940669499E-9</v>
      </c>
    </row>
    <row r="67" spans="2:51" x14ac:dyDescent="0.3">
      <c r="B67" s="8">
        <f>'iterasi 1'!AW68</f>
        <v>0.33690859264498008</v>
      </c>
      <c r="C67" s="8">
        <f t="shared" ref="C67:N67" si="92">C12</f>
        <v>2</v>
      </c>
      <c r="D67" s="8">
        <f t="shared" si="92"/>
        <v>3</v>
      </c>
      <c r="E67" s="8">
        <f t="shared" si="92"/>
        <v>3</v>
      </c>
      <c r="F67" s="8">
        <f t="shared" si="92"/>
        <v>2</v>
      </c>
      <c r="G67" s="8">
        <f t="shared" si="92"/>
        <v>4</v>
      </c>
      <c r="H67" s="8">
        <f t="shared" si="92"/>
        <v>4</v>
      </c>
      <c r="I67" s="8">
        <f t="shared" si="92"/>
        <v>4</v>
      </c>
      <c r="J67" s="8">
        <f t="shared" si="92"/>
        <v>4</v>
      </c>
      <c r="K67" s="8">
        <f t="shared" si="92"/>
        <v>3</v>
      </c>
      <c r="L67" s="8">
        <f t="shared" si="92"/>
        <v>3</v>
      </c>
      <c r="M67" s="8">
        <f t="shared" si="92"/>
        <v>3</v>
      </c>
      <c r="N67" s="8">
        <f t="shared" si="92"/>
        <v>2</v>
      </c>
      <c r="O67" s="9">
        <f t="shared" si="69"/>
        <v>0.11350739979802112</v>
      </c>
      <c r="P67" s="9">
        <f>$O$67*C67</f>
        <v>0.22701479959604223</v>
      </c>
      <c r="Q67" s="9">
        <f t="shared" ref="Q67:AA67" si="93">$O$67*D67</f>
        <v>0.34052219939406336</v>
      </c>
      <c r="R67" s="9">
        <f t="shared" si="93"/>
        <v>0.34052219939406336</v>
      </c>
      <c r="S67" s="9">
        <f t="shared" si="93"/>
        <v>0.22701479959604223</v>
      </c>
      <c r="T67" s="9">
        <f t="shared" si="93"/>
        <v>0.45402959919208447</v>
      </c>
      <c r="U67" s="9">
        <f t="shared" si="93"/>
        <v>0.45402959919208447</v>
      </c>
      <c r="V67" s="9">
        <f t="shared" si="93"/>
        <v>0.45402959919208447</v>
      </c>
      <c r="W67" s="9">
        <f t="shared" si="93"/>
        <v>0.45402959919208447</v>
      </c>
      <c r="X67" s="9">
        <f t="shared" si="93"/>
        <v>0.34052219939406336</v>
      </c>
      <c r="Y67" s="39">
        <f t="shared" si="93"/>
        <v>0.34052219939406336</v>
      </c>
      <c r="Z67" s="9">
        <f t="shared" si="93"/>
        <v>0.34052219939406336</v>
      </c>
      <c r="AA67" s="9">
        <f t="shared" si="93"/>
        <v>0.22701479959604223</v>
      </c>
      <c r="AR67" s="14">
        <f t="shared" si="75"/>
        <v>0.23333423197703887</v>
      </c>
      <c r="AS67" s="9">
        <f t="shared" si="76"/>
        <v>0.23365599905935128</v>
      </c>
      <c r="AT67" s="14">
        <f t="shared" si="77"/>
        <v>3.8016727157031185E-10</v>
      </c>
      <c r="AU67" s="46">
        <f t="shared" si="78"/>
        <v>0.46699023141655743</v>
      </c>
      <c r="AV67" s="47"/>
      <c r="AW67" s="44">
        <f t="shared" si="79"/>
        <v>0.4996554880157732</v>
      </c>
      <c r="AX67" s="14">
        <f t="shared" si="80"/>
        <v>0.500344511170147</v>
      </c>
      <c r="AY67" s="14">
        <f t="shared" si="81"/>
        <v>8.1407970872778474E-10</v>
      </c>
    </row>
    <row r="68" spans="2:51" x14ac:dyDescent="0.3">
      <c r="B68" s="8">
        <f>'iterasi 1'!AW69</f>
        <v>0.33800854432820565</v>
      </c>
      <c r="C68" s="8">
        <f t="shared" ref="C68:N68" si="94">C13</f>
        <v>3</v>
      </c>
      <c r="D68" s="8">
        <f t="shared" si="94"/>
        <v>4</v>
      </c>
      <c r="E68" s="8">
        <f t="shared" si="94"/>
        <v>4</v>
      </c>
      <c r="F68" s="8">
        <f t="shared" si="94"/>
        <v>3</v>
      </c>
      <c r="G68" s="8">
        <f t="shared" si="94"/>
        <v>4</v>
      </c>
      <c r="H68" s="8">
        <f t="shared" si="94"/>
        <v>4</v>
      </c>
      <c r="I68" s="8">
        <f t="shared" si="94"/>
        <v>4</v>
      </c>
      <c r="J68" s="8">
        <f t="shared" si="94"/>
        <v>4</v>
      </c>
      <c r="K68" s="8">
        <f t="shared" si="94"/>
        <v>3</v>
      </c>
      <c r="L68" s="8">
        <f t="shared" si="94"/>
        <v>1</v>
      </c>
      <c r="M68" s="8">
        <f t="shared" si="94"/>
        <v>4</v>
      </c>
      <c r="N68" s="8">
        <f t="shared" si="94"/>
        <v>3</v>
      </c>
      <c r="O68" s="9">
        <f t="shared" si="69"/>
        <v>0.11424977603887257</v>
      </c>
      <c r="P68" s="9">
        <f>$O$68*C68</f>
        <v>0.34274932811661774</v>
      </c>
      <c r="Q68" s="9">
        <f t="shared" ref="Q68:AA68" si="95">$O$68*D68</f>
        <v>0.45699910415549028</v>
      </c>
      <c r="R68" s="9">
        <f t="shared" si="95"/>
        <v>0.45699910415549028</v>
      </c>
      <c r="S68" s="9">
        <f t="shared" si="95"/>
        <v>0.34274932811661774</v>
      </c>
      <c r="T68" s="9">
        <f t="shared" si="95"/>
        <v>0.45699910415549028</v>
      </c>
      <c r="U68" s="9">
        <f t="shared" si="95"/>
        <v>0.45699910415549028</v>
      </c>
      <c r="V68" s="9">
        <f t="shared" si="95"/>
        <v>0.45699910415549028</v>
      </c>
      <c r="W68" s="9">
        <f t="shared" si="95"/>
        <v>0.45699910415549028</v>
      </c>
      <c r="X68" s="9">
        <f t="shared" si="95"/>
        <v>0.34274932811661774</v>
      </c>
      <c r="Y68" s="39">
        <f t="shared" si="95"/>
        <v>0.11424977603887257</v>
      </c>
      <c r="Z68" s="9">
        <f t="shared" si="95"/>
        <v>0.45699910415549028</v>
      </c>
      <c r="AA68" s="9">
        <f t="shared" si="95"/>
        <v>0.34274932811661774</v>
      </c>
      <c r="AR68" s="14">
        <f t="shared" si="75"/>
        <v>0.11150904151137425</v>
      </c>
      <c r="AS68" s="9">
        <f t="shared" si="76"/>
        <v>0.11385687604691079</v>
      </c>
      <c r="AT68" s="14">
        <f t="shared" si="77"/>
        <v>3.8013326884191886E-10</v>
      </c>
      <c r="AU68" s="46">
        <f t="shared" si="78"/>
        <v>0.22536591793841831</v>
      </c>
      <c r="AV68" s="47"/>
      <c r="AW68" s="44">
        <f t="shared" si="79"/>
        <v>0.49479106038493503</v>
      </c>
      <c r="AX68" s="14">
        <f t="shared" si="80"/>
        <v>0.50520893792832688</v>
      </c>
      <c r="AY68" s="14">
        <f t="shared" si="81"/>
        <v>1.6867380494764564E-9</v>
      </c>
    </row>
    <row r="69" spans="2:51" x14ac:dyDescent="0.3">
      <c r="B69" s="8">
        <f>'iterasi 1'!AW70</f>
        <v>0.34160741572513803</v>
      </c>
      <c r="C69" s="8">
        <f t="shared" ref="C69:N69" si="96">C14</f>
        <v>3</v>
      </c>
      <c r="D69" s="8">
        <f t="shared" si="96"/>
        <v>4</v>
      </c>
      <c r="E69" s="8">
        <f t="shared" si="96"/>
        <v>4</v>
      </c>
      <c r="F69" s="8">
        <f t="shared" si="96"/>
        <v>3</v>
      </c>
      <c r="G69" s="8">
        <f t="shared" si="96"/>
        <v>4</v>
      </c>
      <c r="H69" s="8">
        <f t="shared" si="96"/>
        <v>4</v>
      </c>
      <c r="I69" s="8">
        <f t="shared" si="96"/>
        <v>3</v>
      </c>
      <c r="J69" s="8">
        <f t="shared" si="96"/>
        <v>4</v>
      </c>
      <c r="K69" s="8">
        <f t="shared" si="96"/>
        <v>3</v>
      </c>
      <c r="L69" s="8">
        <f t="shared" si="96"/>
        <v>3</v>
      </c>
      <c r="M69" s="8">
        <f t="shared" si="96"/>
        <v>3</v>
      </c>
      <c r="N69" s="8">
        <f t="shared" si="96"/>
        <v>2</v>
      </c>
      <c r="O69" s="9">
        <f t="shared" si="69"/>
        <v>0.11669562647840728</v>
      </c>
      <c r="P69" s="9">
        <f>$O$69*C69</f>
        <v>0.35008687943522188</v>
      </c>
      <c r="Q69" s="9">
        <f t="shared" ref="Q69:AA69" si="97">$O$69*D69</f>
        <v>0.46678250591362913</v>
      </c>
      <c r="R69" s="9">
        <f t="shared" si="97"/>
        <v>0.46678250591362913</v>
      </c>
      <c r="S69" s="9">
        <f t="shared" si="97"/>
        <v>0.35008687943522188</v>
      </c>
      <c r="T69" s="9">
        <f t="shared" si="97"/>
        <v>0.46678250591362913</v>
      </c>
      <c r="U69" s="9">
        <f t="shared" si="97"/>
        <v>0.46678250591362913</v>
      </c>
      <c r="V69" s="9">
        <f t="shared" si="97"/>
        <v>0.35008687943522188</v>
      </c>
      <c r="W69" s="9">
        <f t="shared" si="97"/>
        <v>0.46678250591362913</v>
      </c>
      <c r="X69" s="9">
        <f t="shared" si="97"/>
        <v>0.35008687943522188</v>
      </c>
      <c r="Y69" s="39">
        <f t="shared" si="97"/>
        <v>0.35008687943522188</v>
      </c>
      <c r="Z69" s="9">
        <f t="shared" si="97"/>
        <v>0.35008687943522188</v>
      </c>
      <c r="AA69" s="9">
        <f t="shared" si="97"/>
        <v>0.23339125295681457</v>
      </c>
      <c r="AR69" s="14">
        <f t="shared" si="75"/>
        <v>0.14048578590773286</v>
      </c>
      <c r="AS69" s="9">
        <f t="shared" si="76"/>
        <v>0.14340042721504956</v>
      </c>
      <c r="AT69" s="14">
        <f t="shared" si="77"/>
        <v>3.801487984852312E-10</v>
      </c>
      <c r="AU69" s="46">
        <f t="shared" si="78"/>
        <v>0.2838862135029312</v>
      </c>
      <c r="AV69" s="47"/>
      <c r="AW69" s="44">
        <f t="shared" si="79"/>
        <v>0.49486653182008894</v>
      </c>
      <c r="AX69" s="14">
        <f t="shared" si="80"/>
        <v>0.5051334668408225</v>
      </c>
      <c r="AY69" s="14">
        <f t="shared" si="81"/>
        <v>1.3390886221436959E-9</v>
      </c>
    </row>
    <row r="70" spans="2:51" x14ac:dyDescent="0.3">
      <c r="B70" s="8">
        <f>'iterasi 1'!AW71</f>
        <v>0.33213171159584709</v>
      </c>
      <c r="C70" s="8">
        <f t="shared" ref="C70:N70" si="98">C15</f>
        <v>4</v>
      </c>
      <c r="D70" s="8">
        <f t="shared" si="98"/>
        <v>4</v>
      </c>
      <c r="E70" s="8">
        <f t="shared" si="98"/>
        <v>4</v>
      </c>
      <c r="F70" s="8">
        <f t="shared" si="98"/>
        <v>4</v>
      </c>
      <c r="G70" s="8">
        <f t="shared" si="98"/>
        <v>4</v>
      </c>
      <c r="H70" s="8">
        <f t="shared" si="98"/>
        <v>1</v>
      </c>
      <c r="I70" s="8">
        <f t="shared" si="98"/>
        <v>4</v>
      </c>
      <c r="J70" s="8">
        <f t="shared" si="98"/>
        <v>4</v>
      </c>
      <c r="K70" s="8">
        <f t="shared" si="98"/>
        <v>4</v>
      </c>
      <c r="L70" s="8">
        <f t="shared" si="98"/>
        <v>4</v>
      </c>
      <c r="M70" s="8">
        <f t="shared" si="98"/>
        <v>4</v>
      </c>
      <c r="N70" s="8">
        <f t="shared" si="98"/>
        <v>3</v>
      </c>
      <c r="O70" s="9">
        <f t="shared" si="69"/>
        <v>0.11031147384758695</v>
      </c>
      <c r="P70" s="9">
        <f>$O$70*C70</f>
        <v>0.44124589539034781</v>
      </c>
      <c r="Q70" s="9">
        <f t="shared" ref="Q70:AA70" si="99">$O$70*D70</f>
        <v>0.44124589539034781</v>
      </c>
      <c r="R70" s="9">
        <f t="shared" si="99"/>
        <v>0.44124589539034781</v>
      </c>
      <c r="S70" s="9">
        <f t="shared" si="99"/>
        <v>0.44124589539034781</v>
      </c>
      <c r="T70" s="9">
        <f t="shared" si="99"/>
        <v>0.44124589539034781</v>
      </c>
      <c r="U70" s="9">
        <f t="shared" si="99"/>
        <v>0.11031147384758695</v>
      </c>
      <c r="V70" s="9">
        <f t="shared" si="99"/>
        <v>0.44124589539034781</v>
      </c>
      <c r="W70" s="9">
        <f t="shared" si="99"/>
        <v>0.44124589539034781</v>
      </c>
      <c r="X70" s="9">
        <f t="shared" si="99"/>
        <v>0.44124589539034781</v>
      </c>
      <c r="Y70" s="39">
        <f t="shared" si="99"/>
        <v>0.44124589539034781</v>
      </c>
      <c r="Z70" s="9">
        <f t="shared" si="99"/>
        <v>0.44124589539034781</v>
      </c>
      <c r="AA70" s="9">
        <f t="shared" si="99"/>
        <v>0.33093442154276087</v>
      </c>
      <c r="AR70" s="14">
        <f t="shared" si="75"/>
        <v>0.21247172319888658</v>
      </c>
      <c r="AS70" s="9">
        <f t="shared" si="76"/>
        <v>0.21837788917336193</v>
      </c>
      <c r="AT70" s="14">
        <f t="shared" si="77"/>
        <v>3.8013324422420942E-10</v>
      </c>
      <c r="AU70" s="46">
        <f t="shared" si="78"/>
        <v>0.43084961275238176</v>
      </c>
      <c r="AV70" s="47"/>
      <c r="AW70" s="44">
        <f t="shared" si="79"/>
        <v>0.49314590731917052</v>
      </c>
      <c r="AX70" s="14">
        <f t="shared" si="80"/>
        <v>0.50685409179854191</v>
      </c>
      <c r="AY70" s="14">
        <f t="shared" si="81"/>
        <v>8.8228753832646448E-10</v>
      </c>
    </row>
    <row r="71" spans="2:51" x14ac:dyDescent="0.3">
      <c r="B71" s="8">
        <f>'iterasi 1'!AW72</f>
        <v>0.32656510431742308</v>
      </c>
      <c r="C71" s="8">
        <f t="shared" ref="C71:N71" si="100">C16</f>
        <v>4</v>
      </c>
      <c r="D71" s="8">
        <f t="shared" si="100"/>
        <v>3</v>
      </c>
      <c r="E71" s="8">
        <f t="shared" si="100"/>
        <v>4</v>
      </c>
      <c r="F71" s="8">
        <f t="shared" si="100"/>
        <v>4</v>
      </c>
      <c r="G71" s="8">
        <f t="shared" si="100"/>
        <v>3</v>
      </c>
      <c r="H71" s="8">
        <f t="shared" si="100"/>
        <v>4</v>
      </c>
      <c r="I71" s="8">
        <f t="shared" si="100"/>
        <v>4</v>
      </c>
      <c r="J71" s="8">
        <f t="shared" si="100"/>
        <v>5</v>
      </c>
      <c r="K71" s="8">
        <f t="shared" si="100"/>
        <v>4</v>
      </c>
      <c r="L71" s="8">
        <f t="shared" si="100"/>
        <v>4</v>
      </c>
      <c r="M71" s="8">
        <f t="shared" si="100"/>
        <v>4</v>
      </c>
      <c r="N71" s="8">
        <f t="shared" si="100"/>
        <v>4</v>
      </c>
      <c r="O71" s="9">
        <f t="shared" si="69"/>
        <v>0.10664476735784942</v>
      </c>
      <c r="P71" s="9">
        <f>$O$71*C71</f>
        <v>0.42657906943139767</v>
      </c>
      <c r="Q71" s="9">
        <f t="shared" ref="Q71:AA71" si="101">$O$71*D71</f>
        <v>0.31993430207354823</v>
      </c>
      <c r="R71" s="9">
        <f t="shared" si="101"/>
        <v>0.42657906943139767</v>
      </c>
      <c r="S71" s="9">
        <f t="shared" si="101"/>
        <v>0.42657906943139767</v>
      </c>
      <c r="T71" s="9">
        <f t="shared" si="101"/>
        <v>0.31993430207354823</v>
      </c>
      <c r="U71" s="9">
        <f t="shared" si="101"/>
        <v>0.42657906943139767</v>
      </c>
      <c r="V71" s="9">
        <f t="shared" si="101"/>
        <v>0.42657906943139767</v>
      </c>
      <c r="W71" s="9">
        <f t="shared" si="101"/>
        <v>0.53322383678924712</v>
      </c>
      <c r="X71" s="9">
        <f t="shared" si="101"/>
        <v>0.42657906943139767</v>
      </c>
      <c r="Y71" s="39">
        <f t="shared" si="101"/>
        <v>0.42657906943139767</v>
      </c>
      <c r="Z71" s="9">
        <f t="shared" si="101"/>
        <v>0.42657906943139767</v>
      </c>
      <c r="AA71" s="9">
        <f t="shared" si="101"/>
        <v>0.42657906943139767</v>
      </c>
      <c r="AR71" s="14">
        <f t="shared" si="75"/>
        <v>0.10137598746044582</v>
      </c>
      <c r="AS71" s="9">
        <f t="shared" si="76"/>
        <v>0.10081659105605258</v>
      </c>
      <c r="AT71" s="14">
        <f t="shared" si="77"/>
        <v>3.8015395569969271E-10</v>
      </c>
      <c r="AU71" s="46">
        <f t="shared" si="78"/>
        <v>0.20219257889665238</v>
      </c>
      <c r="AV71" s="47"/>
      <c r="AW71" s="44">
        <f t="shared" si="79"/>
        <v>0.50138332481659775</v>
      </c>
      <c r="AX71" s="14">
        <f t="shared" si="80"/>
        <v>0.49861667330324433</v>
      </c>
      <c r="AY71" s="14">
        <f t="shared" si="81"/>
        <v>1.8801578068500849E-9</v>
      </c>
    </row>
    <row r="72" spans="2:51" x14ac:dyDescent="0.3">
      <c r="B72" s="8">
        <f>'iterasi 1'!AW73</f>
        <v>0.33307004231711673</v>
      </c>
      <c r="C72" s="8">
        <f t="shared" ref="C72:N72" si="102">C17</f>
        <v>3</v>
      </c>
      <c r="D72" s="8">
        <f t="shared" si="102"/>
        <v>2</v>
      </c>
      <c r="E72" s="8">
        <f t="shared" si="102"/>
        <v>4</v>
      </c>
      <c r="F72" s="8">
        <f t="shared" si="102"/>
        <v>4</v>
      </c>
      <c r="G72" s="8">
        <f t="shared" si="102"/>
        <v>2</v>
      </c>
      <c r="H72" s="8">
        <f t="shared" si="102"/>
        <v>2</v>
      </c>
      <c r="I72" s="8">
        <f t="shared" si="102"/>
        <v>4</v>
      </c>
      <c r="J72" s="8">
        <f t="shared" si="102"/>
        <v>4</v>
      </c>
      <c r="K72" s="8">
        <f t="shared" si="102"/>
        <v>2</v>
      </c>
      <c r="L72" s="8">
        <f t="shared" si="102"/>
        <v>3</v>
      </c>
      <c r="M72" s="8">
        <f t="shared" si="102"/>
        <v>4</v>
      </c>
      <c r="N72" s="8">
        <f t="shared" si="102"/>
        <v>1</v>
      </c>
      <c r="O72" s="9">
        <f t="shared" si="69"/>
        <v>0.11093565308912592</v>
      </c>
      <c r="P72" s="9">
        <f>$O$72*C72</f>
        <v>0.3328069592673778</v>
      </c>
      <c r="Q72" s="9">
        <f t="shared" ref="Q72:AA72" si="103">$O$72*D72</f>
        <v>0.22187130617825185</v>
      </c>
      <c r="R72" s="9">
        <f t="shared" si="103"/>
        <v>0.4437426123565037</v>
      </c>
      <c r="S72" s="9">
        <f t="shared" si="103"/>
        <v>0.4437426123565037</v>
      </c>
      <c r="T72" s="9">
        <f t="shared" si="103"/>
        <v>0.22187130617825185</v>
      </c>
      <c r="U72" s="9">
        <f t="shared" si="103"/>
        <v>0.22187130617825185</v>
      </c>
      <c r="V72" s="9">
        <f t="shared" si="103"/>
        <v>0.4437426123565037</v>
      </c>
      <c r="W72" s="9">
        <f t="shared" si="103"/>
        <v>0.4437426123565037</v>
      </c>
      <c r="X72" s="9">
        <f t="shared" si="103"/>
        <v>0.22187130617825185</v>
      </c>
      <c r="Y72" s="39">
        <f t="shared" si="103"/>
        <v>0.3328069592673778</v>
      </c>
      <c r="Z72" s="9">
        <f t="shared" si="103"/>
        <v>0.4437426123565037</v>
      </c>
      <c r="AA72" s="9">
        <f t="shared" si="103"/>
        <v>0.11093565308912592</v>
      </c>
      <c r="AR72" s="14">
        <f t="shared" si="75"/>
        <v>0.23392679853538295</v>
      </c>
      <c r="AS72" s="9">
        <f t="shared" si="76"/>
        <v>0.22614737746714697</v>
      </c>
      <c r="AT72" s="14">
        <f t="shared" si="77"/>
        <v>3.8016808091315112E-10</v>
      </c>
      <c r="AU72" s="46">
        <f t="shared" si="78"/>
        <v>0.46007417638269799</v>
      </c>
      <c r="AV72" s="47"/>
      <c r="AW72" s="44">
        <f t="shared" si="79"/>
        <v>0.50845452873407615</v>
      </c>
      <c r="AX72" s="14">
        <f t="shared" si="80"/>
        <v>0.49154547043960473</v>
      </c>
      <c r="AY72" s="14">
        <f t="shared" si="81"/>
        <v>8.2631910337197552E-10</v>
      </c>
    </row>
    <row r="73" spans="2:51" x14ac:dyDescent="0.3">
      <c r="B73" s="8">
        <f>'iterasi 1'!AW74</f>
        <v>0.33692186964951915</v>
      </c>
      <c r="C73" s="8">
        <f t="shared" ref="C73:N73" si="104">C18</f>
        <v>3</v>
      </c>
      <c r="D73" s="8">
        <f t="shared" si="104"/>
        <v>4</v>
      </c>
      <c r="E73" s="8">
        <f t="shared" si="104"/>
        <v>4</v>
      </c>
      <c r="F73" s="8">
        <f t="shared" si="104"/>
        <v>3</v>
      </c>
      <c r="G73" s="8">
        <f t="shared" si="104"/>
        <v>5</v>
      </c>
      <c r="H73" s="8">
        <f t="shared" si="104"/>
        <v>4</v>
      </c>
      <c r="I73" s="8">
        <f t="shared" si="104"/>
        <v>4</v>
      </c>
      <c r="J73" s="8">
        <f t="shared" si="104"/>
        <v>2</v>
      </c>
      <c r="K73" s="8">
        <f t="shared" si="104"/>
        <v>1</v>
      </c>
      <c r="L73" s="8">
        <f t="shared" si="104"/>
        <v>2</v>
      </c>
      <c r="M73" s="8">
        <f t="shared" si="104"/>
        <v>4</v>
      </c>
      <c r="N73" s="8">
        <f t="shared" si="104"/>
        <v>3</v>
      </c>
      <c r="O73" s="9">
        <f t="shared" si="69"/>
        <v>0.11351634624812756</v>
      </c>
      <c r="P73" s="9">
        <f>$O$73*C73</f>
        <v>0.34054903874438269</v>
      </c>
      <c r="Q73" s="9">
        <f t="shared" ref="Q73:AA73" si="105">$O$73*D73</f>
        <v>0.45406538499251026</v>
      </c>
      <c r="R73" s="9">
        <f t="shared" si="105"/>
        <v>0.45406538499251026</v>
      </c>
      <c r="S73" s="9">
        <f t="shared" si="105"/>
        <v>0.34054903874438269</v>
      </c>
      <c r="T73" s="9">
        <f t="shared" si="105"/>
        <v>0.56758173124063782</v>
      </c>
      <c r="U73" s="9">
        <f t="shared" si="105"/>
        <v>0.45406538499251026</v>
      </c>
      <c r="V73" s="9">
        <f t="shared" si="105"/>
        <v>0.45406538499251026</v>
      </c>
      <c r="W73" s="9">
        <f t="shared" si="105"/>
        <v>0.22703269249625513</v>
      </c>
      <c r="X73" s="9">
        <f t="shared" si="105"/>
        <v>0.11351634624812756</v>
      </c>
      <c r="Y73" s="39">
        <f t="shared" si="105"/>
        <v>0.22703269249625513</v>
      </c>
      <c r="Z73" s="9">
        <f t="shared" si="105"/>
        <v>0.45406538499251026</v>
      </c>
      <c r="AA73" s="9">
        <f t="shared" si="105"/>
        <v>0.34054903874438269</v>
      </c>
      <c r="AR73" s="14">
        <f t="shared" si="75"/>
        <v>6.4655572489843743E-2</v>
      </c>
      <c r="AS73" s="9">
        <f t="shared" si="76"/>
        <v>6.5592243843219045E-2</v>
      </c>
      <c r="AT73" s="14">
        <f t="shared" si="77"/>
        <v>3.8012341871570549E-10</v>
      </c>
      <c r="AU73" s="46">
        <f t="shared" si="78"/>
        <v>0.13024781671318619</v>
      </c>
      <c r="AV73" s="47"/>
      <c r="AW73" s="44">
        <f t="shared" si="79"/>
        <v>0.49640427088478067</v>
      </c>
      <c r="AX73" s="14">
        <f t="shared" si="80"/>
        <v>0.50359572619675652</v>
      </c>
      <c r="AY73" s="14">
        <f t="shared" si="81"/>
        <v>2.9184628833568928E-9</v>
      </c>
    </row>
    <row r="74" spans="2:51" x14ac:dyDescent="0.3">
      <c r="B74" s="8">
        <f>'iterasi 1'!AW75</f>
        <v>0.33562225860469191</v>
      </c>
      <c r="C74" s="8">
        <f t="shared" ref="C74:N74" si="106">C19</f>
        <v>4</v>
      </c>
      <c r="D74" s="8">
        <f t="shared" si="106"/>
        <v>4</v>
      </c>
      <c r="E74" s="8">
        <f t="shared" si="106"/>
        <v>4</v>
      </c>
      <c r="F74" s="8">
        <f t="shared" si="106"/>
        <v>4</v>
      </c>
      <c r="G74" s="8">
        <f t="shared" si="106"/>
        <v>5</v>
      </c>
      <c r="H74" s="8">
        <f t="shared" si="106"/>
        <v>5</v>
      </c>
      <c r="I74" s="8">
        <f t="shared" si="106"/>
        <v>4</v>
      </c>
      <c r="J74" s="8">
        <f t="shared" si="106"/>
        <v>4</v>
      </c>
      <c r="K74" s="8">
        <f t="shared" si="106"/>
        <v>3</v>
      </c>
      <c r="L74" s="8">
        <f t="shared" si="106"/>
        <v>4</v>
      </c>
      <c r="M74" s="8">
        <f t="shared" si="106"/>
        <v>4</v>
      </c>
      <c r="N74" s="8">
        <f t="shared" si="106"/>
        <v>3</v>
      </c>
      <c r="O74" s="9">
        <f t="shared" si="69"/>
        <v>0.1126423004709147</v>
      </c>
      <c r="P74" s="9">
        <f>$O$74*C74</f>
        <v>0.45056920188365879</v>
      </c>
      <c r="Q74" s="9">
        <f t="shared" ref="Q74:AA74" si="107">$O$74*D74</f>
        <v>0.45056920188365879</v>
      </c>
      <c r="R74" s="9">
        <f t="shared" si="107"/>
        <v>0.45056920188365879</v>
      </c>
      <c r="S74" s="9">
        <f t="shared" si="107"/>
        <v>0.45056920188365879</v>
      </c>
      <c r="T74" s="9">
        <f t="shared" si="107"/>
        <v>0.56321150235457351</v>
      </c>
      <c r="U74" s="9">
        <f t="shared" si="107"/>
        <v>0.56321150235457351</v>
      </c>
      <c r="V74" s="9">
        <f t="shared" si="107"/>
        <v>0.45056920188365879</v>
      </c>
      <c r="W74" s="9">
        <f t="shared" si="107"/>
        <v>0.45056920188365879</v>
      </c>
      <c r="X74" s="9">
        <f t="shared" si="107"/>
        <v>0.33792690141274406</v>
      </c>
      <c r="Y74" s="39">
        <f t="shared" si="107"/>
        <v>0.45056920188365879</v>
      </c>
      <c r="Z74" s="9">
        <f t="shared" si="107"/>
        <v>0.45056920188365879</v>
      </c>
      <c r="AA74" s="9">
        <f t="shared" si="107"/>
        <v>0.33792690141274406</v>
      </c>
      <c r="AR74" s="14">
        <f t="shared" si="75"/>
        <v>6.9687698227092351E-2</v>
      </c>
      <c r="AS74" s="9">
        <f t="shared" si="76"/>
        <v>7.0480793614156212E-2</v>
      </c>
      <c r="AT74" s="14">
        <f t="shared" si="77"/>
        <v>3.8014905794682008E-10</v>
      </c>
      <c r="AU74" s="46">
        <f t="shared" si="78"/>
        <v>0.14016849222139763</v>
      </c>
      <c r="AV74" s="47"/>
      <c r="AW74" s="44">
        <f t="shared" si="79"/>
        <v>0.49717091995981444</v>
      </c>
      <c r="AX74" s="14">
        <f t="shared" si="80"/>
        <v>0.50282907732809912</v>
      </c>
      <c r="AY74" s="14">
        <f t="shared" si="81"/>
        <v>2.7120863749206245E-9</v>
      </c>
    </row>
    <row r="75" spans="2:51" x14ac:dyDescent="0.3">
      <c r="B75" s="8">
        <f>'iterasi 1'!AW76</f>
        <v>0.33235634311438961</v>
      </c>
      <c r="C75" s="8">
        <f t="shared" ref="C75:N75" si="108">C20</f>
        <v>5</v>
      </c>
      <c r="D75" s="8">
        <f t="shared" si="108"/>
        <v>5</v>
      </c>
      <c r="E75" s="8">
        <f t="shared" si="108"/>
        <v>5</v>
      </c>
      <c r="F75" s="8">
        <f t="shared" si="108"/>
        <v>5</v>
      </c>
      <c r="G75" s="8">
        <f t="shared" si="108"/>
        <v>5</v>
      </c>
      <c r="H75" s="8">
        <f t="shared" si="108"/>
        <v>5</v>
      </c>
      <c r="I75" s="8">
        <f t="shared" si="108"/>
        <v>5</v>
      </c>
      <c r="J75" s="8">
        <f t="shared" si="108"/>
        <v>5</v>
      </c>
      <c r="K75" s="8">
        <f t="shared" si="108"/>
        <v>5</v>
      </c>
      <c r="L75" s="8">
        <f t="shared" si="108"/>
        <v>5</v>
      </c>
      <c r="M75" s="8">
        <f t="shared" si="108"/>
        <v>5</v>
      </c>
      <c r="N75" s="8">
        <f t="shared" si="108"/>
        <v>5</v>
      </c>
      <c r="O75" s="9">
        <f t="shared" si="69"/>
        <v>0.11046073880836987</v>
      </c>
      <c r="P75" s="9">
        <f>$O$75*C75</f>
        <v>0.55230369404184931</v>
      </c>
      <c r="Q75" s="9">
        <f t="shared" ref="Q75:AA75" si="109">$O$75*D75</f>
        <v>0.55230369404184931</v>
      </c>
      <c r="R75" s="9">
        <f t="shared" si="109"/>
        <v>0.55230369404184931</v>
      </c>
      <c r="S75" s="9">
        <f t="shared" si="109"/>
        <v>0.55230369404184931</v>
      </c>
      <c r="T75" s="9">
        <f t="shared" si="109"/>
        <v>0.55230369404184931</v>
      </c>
      <c r="U75" s="9">
        <f t="shared" si="109"/>
        <v>0.55230369404184931</v>
      </c>
      <c r="V75" s="9">
        <f t="shared" si="109"/>
        <v>0.55230369404184931</v>
      </c>
      <c r="W75" s="9">
        <f t="shared" si="109"/>
        <v>0.55230369404184931</v>
      </c>
      <c r="X75" s="9">
        <f t="shared" si="109"/>
        <v>0.55230369404184931</v>
      </c>
      <c r="Y75" s="39">
        <f t="shared" si="109"/>
        <v>0.55230369404184931</v>
      </c>
      <c r="Z75" s="9">
        <f t="shared" si="109"/>
        <v>0.55230369404184931</v>
      </c>
      <c r="AA75" s="9">
        <f t="shared" si="109"/>
        <v>0.55230369404184931</v>
      </c>
      <c r="AR75" s="14">
        <f t="shared" si="75"/>
        <v>0.16134405800938112</v>
      </c>
      <c r="AS75" s="9">
        <f t="shared" si="76"/>
        <v>0.1582974193062073</v>
      </c>
      <c r="AT75" s="14">
        <f t="shared" si="77"/>
        <v>3.8015346594400225E-10</v>
      </c>
      <c r="AU75" s="46">
        <f t="shared" si="78"/>
        <v>0.31964147769574192</v>
      </c>
      <c r="AV75" s="47"/>
      <c r="AW75" s="44">
        <f t="shared" si="79"/>
        <v>0.50476571179839236</v>
      </c>
      <c r="AX75" s="14">
        <f t="shared" si="80"/>
        <v>0.49523428701229549</v>
      </c>
      <c r="AY75" s="14">
        <f t="shared" si="81"/>
        <v>1.1893120651439988E-9</v>
      </c>
    </row>
    <row r="76" spans="2:51" x14ac:dyDescent="0.3">
      <c r="B76" s="8">
        <f>'iterasi 1'!AW77</f>
        <v>0.33733732717932607</v>
      </c>
      <c r="C76" s="8">
        <f t="shared" ref="C76:N76" si="110">C21</f>
        <v>3</v>
      </c>
      <c r="D76" s="8">
        <f t="shared" si="110"/>
        <v>4</v>
      </c>
      <c r="E76" s="8">
        <f t="shared" si="110"/>
        <v>4</v>
      </c>
      <c r="F76" s="8">
        <f t="shared" si="110"/>
        <v>4</v>
      </c>
      <c r="G76" s="8">
        <f t="shared" si="110"/>
        <v>3</v>
      </c>
      <c r="H76" s="8">
        <f t="shared" si="110"/>
        <v>4</v>
      </c>
      <c r="I76" s="8">
        <f t="shared" si="110"/>
        <v>4</v>
      </c>
      <c r="J76" s="8">
        <f t="shared" si="110"/>
        <v>4</v>
      </c>
      <c r="K76" s="8">
        <f t="shared" si="110"/>
        <v>2</v>
      </c>
      <c r="L76" s="8">
        <f t="shared" si="110"/>
        <v>3</v>
      </c>
      <c r="M76" s="8">
        <f t="shared" si="110"/>
        <v>4</v>
      </c>
      <c r="N76" s="8">
        <f t="shared" si="110"/>
        <v>3</v>
      </c>
      <c r="O76" s="9">
        <f t="shared" si="69"/>
        <v>0.11379647230849169</v>
      </c>
      <c r="P76" s="9">
        <f>$O$76*C76</f>
        <v>0.34138941692547509</v>
      </c>
      <c r="Q76" s="9">
        <f t="shared" ref="Q76:AA76" si="111">$O$76*D76</f>
        <v>0.45518588923396675</v>
      </c>
      <c r="R76" s="9">
        <f t="shared" si="111"/>
        <v>0.45518588923396675</v>
      </c>
      <c r="S76" s="9">
        <f t="shared" si="111"/>
        <v>0.45518588923396675</v>
      </c>
      <c r="T76" s="9">
        <f t="shared" si="111"/>
        <v>0.34138941692547509</v>
      </c>
      <c r="U76" s="9">
        <f t="shared" si="111"/>
        <v>0.45518588923396675</v>
      </c>
      <c r="V76" s="9">
        <f t="shared" si="111"/>
        <v>0.45518588923396675</v>
      </c>
      <c r="W76" s="9">
        <f t="shared" si="111"/>
        <v>0.45518588923396675</v>
      </c>
      <c r="X76" s="9">
        <f t="shared" si="111"/>
        <v>0.22759294461698337</v>
      </c>
      <c r="Y76" s="39">
        <f t="shared" si="111"/>
        <v>0.34138941692547509</v>
      </c>
      <c r="Z76" s="9">
        <f t="shared" si="111"/>
        <v>0.45518588923396675</v>
      </c>
      <c r="AA76" s="9">
        <f t="shared" si="111"/>
        <v>0.34138941692547509</v>
      </c>
      <c r="AR76" s="14">
        <f t="shared" si="75"/>
        <v>3.8760392862520157E-2</v>
      </c>
      <c r="AS76" s="9">
        <f t="shared" si="76"/>
        <v>3.8082846594230543E-2</v>
      </c>
      <c r="AT76" s="14">
        <f t="shared" si="77"/>
        <v>3.8018882291407745E-10</v>
      </c>
      <c r="AU76" s="46">
        <f t="shared" si="78"/>
        <v>7.6843239836939525E-2</v>
      </c>
      <c r="AV76" s="47"/>
      <c r="AW76" s="44">
        <f t="shared" si="79"/>
        <v>0.50440862390457852</v>
      </c>
      <c r="AX76" s="14">
        <f t="shared" si="80"/>
        <v>0.49559137114783169</v>
      </c>
      <c r="AY76" s="14">
        <f t="shared" si="81"/>
        <v>4.9475897127819412E-9</v>
      </c>
    </row>
    <row r="77" spans="2:51" x14ac:dyDescent="0.3">
      <c r="B77" s="8">
        <f>'iterasi 1'!AW78</f>
        <v>0.33191060786807114</v>
      </c>
      <c r="C77" s="8">
        <f t="shared" ref="C77:N77" si="112">C22</f>
        <v>4</v>
      </c>
      <c r="D77" s="8">
        <f t="shared" si="112"/>
        <v>4</v>
      </c>
      <c r="E77" s="8">
        <f t="shared" si="112"/>
        <v>4</v>
      </c>
      <c r="F77" s="8">
        <f t="shared" si="112"/>
        <v>4</v>
      </c>
      <c r="G77" s="8">
        <f t="shared" si="112"/>
        <v>4</v>
      </c>
      <c r="H77" s="8">
        <f t="shared" si="112"/>
        <v>5</v>
      </c>
      <c r="I77" s="8">
        <f t="shared" si="112"/>
        <v>5</v>
      </c>
      <c r="J77" s="8">
        <f t="shared" si="112"/>
        <v>5</v>
      </c>
      <c r="K77" s="8">
        <f t="shared" si="112"/>
        <v>4</v>
      </c>
      <c r="L77" s="8">
        <f t="shared" si="112"/>
        <v>4</v>
      </c>
      <c r="M77" s="8">
        <f t="shared" si="112"/>
        <v>5</v>
      </c>
      <c r="N77" s="8">
        <f t="shared" si="112"/>
        <v>3</v>
      </c>
      <c r="O77" s="9">
        <f t="shared" si="69"/>
        <v>0.11016465161535249</v>
      </c>
      <c r="P77" s="9">
        <f>$O$77*C77</f>
        <v>0.44065860646140997</v>
      </c>
      <c r="Q77" s="9">
        <f t="shared" ref="Q77:AA77" si="113">$O$77*D77</f>
        <v>0.44065860646140997</v>
      </c>
      <c r="R77" s="9">
        <f t="shared" si="113"/>
        <v>0.44065860646140997</v>
      </c>
      <c r="S77" s="9">
        <f t="shared" si="113"/>
        <v>0.44065860646140997</v>
      </c>
      <c r="T77" s="9">
        <f t="shared" si="113"/>
        <v>0.44065860646140997</v>
      </c>
      <c r="U77" s="9">
        <f t="shared" si="113"/>
        <v>0.55082325807676247</v>
      </c>
      <c r="V77" s="9">
        <f t="shared" si="113"/>
        <v>0.55082325807676247</v>
      </c>
      <c r="W77" s="9">
        <f t="shared" si="113"/>
        <v>0.55082325807676247</v>
      </c>
      <c r="X77" s="9">
        <f t="shared" si="113"/>
        <v>0.44065860646140997</v>
      </c>
      <c r="Y77" s="39">
        <f t="shared" si="113"/>
        <v>0.44065860646140997</v>
      </c>
      <c r="Z77" s="9">
        <f t="shared" si="113"/>
        <v>0.55082325807676247</v>
      </c>
      <c r="AA77" s="9">
        <f t="shared" si="113"/>
        <v>0.33049395484605748</v>
      </c>
      <c r="AR77" s="14">
        <f t="shared" si="75"/>
        <v>0.33442431811451828</v>
      </c>
      <c r="AS77" s="9">
        <f t="shared" si="76"/>
        <v>0.34135999588519123</v>
      </c>
      <c r="AT77" s="14">
        <f t="shared" si="77"/>
        <v>3.8015138621913817E-10</v>
      </c>
      <c r="AU77" s="46">
        <f t="shared" si="78"/>
        <v>0.67578431437986086</v>
      </c>
      <c r="AV77" s="47"/>
      <c r="AW77" s="44">
        <f t="shared" si="79"/>
        <v>0.49486842325040581</v>
      </c>
      <c r="AX77" s="14">
        <f t="shared" si="80"/>
        <v>0.50513157618706062</v>
      </c>
      <c r="AY77" s="14">
        <f t="shared" si="81"/>
        <v>5.6253360447998448E-10</v>
      </c>
    </row>
    <row r="78" spans="2:51" x14ac:dyDescent="0.3">
      <c r="B78" s="8">
        <f>'iterasi 1'!AW79</f>
        <v>0.33280015479080399</v>
      </c>
      <c r="C78" s="8">
        <f t="shared" ref="C78:N78" si="114">C23</f>
        <v>3</v>
      </c>
      <c r="D78" s="8">
        <f t="shared" si="114"/>
        <v>3</v>
      </c>
      <c r="E78" s="8">
        <f t="shared" si="114"/>
        <v>3</v>
      </c>
      <c r="F78" s="8">
        <f t="shared" si="114"/>
        <v>4</v>
      </c>
      <c r="G78" s="8">
        <f t="shared" si="114"/>
        <v>3</v>
      </c>
      <c r="H78" s="8">
        <f t="shared" si="114"/>
        <v>4</v>
      </c>
      <c r="I78" s="8">
        <f t="shared" si="114"/>
        <v>3</v>
      </c>
      <c r="J78" s="8">
        <f t="shared" si="114"/>
        <v>3</v>
      </c>
      <c r="K78" s="8">
        <f t="shared" si="114"/>
        <v>3</v>
      </c>
      <c r="L78" s="8">
        <f t="shared" si="114"/>
        <v>3</v>
      </c>
      <c r="M78" s="8">
        <f t="shared" si="114"/>
        <v>4</v>
      </c>
      <c r="N78" s="8">
        <f t="shared" si="114"/>
        <v>3</v>
      </c>
      <c r="O78" s="9">
        <f t="shared" si="69"/>
        <v>0.1107559430287831</v>
      </c>
      <c r="P78" s="9">
        <f>$O$78*C78</f>
        <v>0.33226782908634928</v>
      </c>
      <c r="Q78" s="9">
        <f t="shared" ref="Q78:AA78" si="115">$O$78*D78</f>
        <v>0.33226782908634928</v>
      </c>
      <c r="R78" s="9">
        <f t="shared" si="115"/>
        <v>0.33226782908634928</v>
      </c>
      <c r="S78" s="9">
        <f t="shared" si="115"/>
        <v>0.44302377211513239</v>
      </c>
      <c r="T78" s="9">
        <f t="shared" si="115"/>
        <v>0.33226782908634928</v>
      </c>
      <c r="U78" s="9">
        <f t="shared" si="115"/>
        <v>0.44302377211513239</v>
      </c>
      <c r="V78" s="9">
        <f t="shared" si="115"/>
        <v>0.33226782908634928</v>
      </c>
      <c r="W78" s="9">
        <f t="shared" si="115"/>
        <v>0.33226782908634928</v>
      </c>
      <c r="X78" s="9">
        <f t="shared" si="115"/>
        <v>0.33226782908634928</v>
      </c>
      <c r="Y78" s="39">
        <f t="shared" si="115"/>
        <v>0.33226782908634928</v>
      </c>
      <c r="Z78" s="9">
        <f t="shared" si="115"/>
        <v>0.44302377211513239</v>
      </c>
      <c r="AA78" s="9">
        <f t="shared" si="115"/>
        <v>0.33226782908634928</v>
      </c>
      <c r="AR78" s="14">
        <f t="shared" si="75"/>
        <v>0.11463582127013042</v>
      </c>
      <c r="AS78" s="9">
        <f t="shared" si="76"/>
        <v>0.11218394905870425</v>
      </c>
      <c r="AT78" s="14">
        <f t="shared" si="77"/>
        <v>3.8015879583998415E-10</v>
      </c>
      <c r="AU78" s="46">
        <f t="shared" si="78"/>
        <v>0.22681977070899345</v>
      </c>
      <c r="AV78" s="47"/>
      <c r="AW78" s="44">
        <f t="shared" si="79"/>
        <v>0.50540489002260103</v>
      </c>
      <c r="AX78" s="14">
        <f t="shared" si="80"/>
        <v>0.49459510830136</v>
      </c>
      <c r="AY78" s="14">
        <f t="shared" si="81"/>
        <v>1.6760390624313015E-9</v>
      </c>
    </row>
    <row r="79" spans="2:51" x14ac:dyDescent="0.3">
      <c r="B79" s="8">
        <f>'iterasi 1'!AW80</f>
        <v>0.33314277765863942</v>
      </c>
      <c r="C79" s="8">
        <f t="shared" ref="C79:N79" si="116">C24</f>
        <v>4</v>
      </c>
      <c r="D79" s="8">
        <f t="shared" si="116"/>
        <v>5</v>
      </c>
      <c r="E79" s="8">
        <f t="shared" si="116"/>
        <v>4</v>
      </c>
      <c r="F79" s="8">
        <f t="shared" si="116"/>
        <v>4</v>
      </c>
      <c r="G79" s="8">
        <f t="shared" si="116"/>
        <v>4</v>
      </c>
      <c r="H79" s="8">
        <f t="shared" si="116"/>
        <v>4</v>
      </c>
      <c r="I79" s="8">
        <f t="shared" si="116"/>
        <v>4</v>
      </c>
      <c r="J79" s="8">
        <f t="shared" si="116"/>
        <v>4</v>
      </c>
      <c r="K79" s="8">
        <f t="shared" si="116"/>
        <v>4</v>
      </c>
      <c r="L79" s="8">
        <f t="shared" si="116"/>
        <v>4</v>
      </c>
      <c r="M79" s="8">
        <f t="shared" si="116"/>
        <v>4</v>
      </c>
      <c r="N79" s="8">
        <f t="shared" si="116"/>
        <v>4</v>
      </c>
      <c r="O79" s="9">
        <f t="shared" si="69"/>
        <v>0.11098411030611366</v>
      </c>
      <c r="P79" s="9">
        <f>$O$79*C79</f>
        <v>0.44393644122445464</v>
      </c>
      <c r="Q79" s="9">
        <f t="shared" ref="Q79:AA79" si="117">$O$79*D79</f>
        <v>0.5549205515305683</v>
      </c>
      <c r="R79" s="9">
        <f t="shared" si="117"/>
        <v>0.44393644122445464</v>
      </c>
      <c r="S79" s="9">
        <f t="shared" si="117"/>
        <v>0.44393644122445464</v>
      </c>
      <c r="T79" s="9">
        <f t="shared" si="117"/>
        <v>0.44393644122445464</v>
      </c>
      <c r="U79" s="9">
        <f t="shared" si="117"/>
        <v>0.44393644122445464</v>
      </c>
      <c r="V79" s="9">
        <f t="shared" si="117"/>
        <v>0.44393644122445464</v>
      </c>
      <c r="W79" s="9">
        <f t="shared" si="117"/>
        <v>0.44393644122445464</v>
      </c>
      <c r="X79" s="9">
        <f t="shared" si="117"/>
        <v>0.44393644122445464</v>
      </c>
      <c r="Y79" s="39">
        <f t="shared" si="117"/>
        <v>0.44393644122445464</v>
      </c>
      <c r="Z79" s="9">
        <f t="shared" si="117"/>
        <v>0.44393644122445464</v>
      </c>
      <c r="AA79" s="9">
        <f t="shared" si="117"/>
        <v>0.44393644122445464</v>
      </c>
      <c r="AR79" s="14">
        <f t="shared" si="75"/>
        <v>0.37006038289903376</v>
      </c>
      <c r="AS79" s="9">
        <f t="shared" si="76"/>
        <v>0.3783913968201284</v>
      </c>
      <c r="AT79" s="14">
        <f t="shared" si="77"/>
        <v>3.8015174853056655E-10</v>
      </c>
      <c r="AU79" s="46">
        <f t="shared" si="78"/>
        <v>0.7484517800993139</v>
      </c>
      <c r="AV79" s="47"/>
      <c r="AW79" s="44">
        <f t="shared" si="79"/>
        <v>0.49443450164542269</v>
      </c>
      <c r="AX79" s="14">
        <f t="shared" si="80"/>
        <v>0.50556549784665983</v>
      </c>
      <c r="AY79" s="14">
        <f t="shared" si="81"/>
        <v>5.0791748865922039E-10</v>
      </c>
    </row>
    <row r="80" spans="2:51" x14ac:dyDescent="0.3">
      <c r="B80" s="8">
        <f>'iterasi 1'!AW81</f>
        <v>0.33776997858860947</v>
      </c>
      <c r="C80" s="8">
        <f t="shared" ref="C80:N80" si="118">C25</f>
        <v>3</v>
      </c>
      <c r="D80" s="8">
        <f t="shared" si="118"/>
        <v>4</v>
      </c>
      <c r="E80" s="8">
        <f t="shared" si="118"/>
        <v>4</v>
      </c>
      <c r="F80" s="8">
        <f t="shared" si="118"/>
        <v>3</v>
      </c>
      <c r="G80" s="8">
        <f t="shared" si="118"/>
        <v>3</v>
      </c>
      <c r="H80" s="8">
        <f t="shared" si="118"/>
        <v>5</v>
      </c>
      <c r="I80" s="8">
        <f t="shared" si="118"/>
        <v>4</v>
      </c>
      <c r="J80" s="8">
        <f t="shared" si="118"/>
        <v>4</v>
      </c>
      <c r="K80" s="8">
        <f t="shared" si="118"/>
        <v>3</v>
      </c>
      <c r="L80" s="8">
        <f t="shared" si="118"/>
        <v>2</v>
      </c>
      <c r="M80" s="8">
        <f t="shared" si="118"/>
        <v>3</v>
      </c>
      <c r="N80" s="8">
        <f t="shared" si="118"/>
        <v>4</v>
      </c>
      <c r="O80" s="9">
        <f t="shared" si="69"/>
        <v>0.11408855843574969</v>
      </c>
      <c r="P80" s="9">
        <f>$O$80*C80</f>
        <v>0.34226567530724905</v>
      </c>
      <c r="Q80" s="9">
        <f t="shared" ref="Q80:AA80" si="119">$O$80*D80</f>
        <v>0.45635423374299877</v>
      </c>
      <c r="R80" s="9">
        <f t="shared" si="119"/>
        <v>0.45635423374299877</v>
      </c>
      <c r="S80" s="9">
        <f t="shared" si="119"/>
        <v>0.34226567530724905</v>
      </c>
      <c r="T80" s="9">
        <f t="shared" si="119"/>
        <v>0.34226567530724905</v>
      </c>
      <c r="U80" s="9">
        <f t="shared" si="119"/>
        <v>0.57044279217874849</v>
      </c>
      <c r="V80" s="9">
        <f t="shared" si="119"/>
        <v>0.45635423374299877</v>
      </c>
      <c r="W80" s="9">
        <f t="shared" si="119"/>
        <v>0.45635423374299877</v>
      </c>
      <c r="X80" s="9">
        <f t="shared" si="119"/>
        <v>0.34226567530724905</v>
      </c>
      <c r="Y80" s="39">
        <f t="shared" si="119"/>
        <v>0.22817711687149939</v>
      </c>
      <c r="Z80" s="9">
        <f t="shared" si="119"/>
        <v>0.34226567530724905</v>
      </c>
      <c r="AA80" s="9">
        <f t="shared" si="119"/>
        <v>0.45635423374299877</v>
      </c>
      <c r="AR80" s="14">
        <f t="shared" si="75"/>
        <v>0.21798001383613103</v>
      </c>
      <c r="AS80" s="9">
        <f t="shared" si="76"/>
        <v>0.21047864149676968</v>
      </c>
      <c r="AT80" s="14">
        <f t="shared" si="77"/>
        <v>3.8016795312688438E-10</v>
      </c>
      <c r="AU80" s="46">
        <f t="shared" si="78"/>
        <v>0.42845865571306868</v>
      </c>
      <c r="AV80" s="47"/>
      <c r="AW80" s="44">
        <f t="shared" si="79"/>
        <v>0.50875390409222698</v>
      </c>
      <c r="AX80" s="14">
        <f t="shared" si="80"/>
        <v>0.49124609502048094</v>
      </c>
      <c r="AY80" s="14">
        <f t="shared" si="81"/>
        <v>8.8729203636739284E-10</v>
      </c>
    </row>
    <row r="81" spans="2:51" x14ac:dyDescent="0.3">
      <c r="B81" s="8">
        <f>'iterasi 1'!AW82</f>
        <v>0.33502357222031537</v>
      </c>
      <c r="C81" s="8">
        <f t="shared" ref="C81:N81" si="120">C26</f>
        <v>3</v>
      </c>
      <c r="D81" s="8">
        <f t="shared" si="120"/>
        <v>4</v>
      </c>
      <c r="E81" s="8">
        <f t="shared" si="120"/>
        <v>5</v>
      </c>
      <c r="F81" s="8">
        <f t="shared" si="120"/>
        <v>4</v>
      </c>
      <c r="G81" s="8">
        <f t="shared" si="120"/>
        <v>3</v>
      </c>
      <c r="H81" s="8">
        <f t="shared" si="120"/>
        <v>4</v>
      </c>
      <c r="I81" s="8">
        <f t="shared" si="120"/>
        <v>5</v>
      </c>
      <c r="J81" s="8">
        <f t="shared" si="120"/>
        <v>3</v>
      </c>
      <c r="K81" s="8">
        <f t="shared" si="120"/>
        <v>4</v>
      </c>
      <c r="L81" s="8">
        <f t="shared" si="120"/>
        <v>4</v>
      </c>
      <c r="M81" s="8">
        <f t="shared" si="120"/>
        <v>3</v>
      </c>
      <c r="N81" s="8">
        <f t="shared" si="120"/>
        <v>4</v>
      </c>
      <c r="O81" s="9">
        <f t="shared" si="69"/>
        <v>0.11224079394326086</v>
      </c>
      <c r="P81" s="9">
        <f>$O$81*C81</f>
        <v>0.33672238182978259</v>
      </c>
      <c r="Q81" s="9">
        <f t="shared" ref="Q81:AA81" si="121">$O$81*D81</f>
        <v>0.44896317577304345</v>
      </c>
      <c r="R81" s="9">
        <f t="shared" si="121"/>
        <v>0.56120396971630426</v>
      </c>
      <c r="S81" s="9">
        <f t="shared" si="121"/>
        <v>0.44896317577304345</v>
      </c>
      <c r="T81" s="9">
        <f t="shared" si="121"/>
        <v>0.33672238182978259</v>
      </c>
      <c r="U81" s="9">
        <f t="shared" si="121"/>
        <v>0.44896317577304345</v>
      </c>
      <c r="V81" s="9">
        <f t="shared" si="121"/>
        <v>0.56120396971630426</v>
      </c>
      <c r="W81" s="9">
        <f t="shared" si="121"/>
        <v>0.33672238182978259</v>
      </c>
      <c r="X81" s="9">
        <f t="shared" si="121"/>
        <v>0.44896317577304345</v>
      </c>
      <c r="Y81" s="39">
        <f t="shared" si="121"/>
        <v>0.44896317577304345</v>
      </c>
      <c r="Z81" s="9">
        <f t="shared" si="121"/>
        <v>0.33672238182978259</v>
      </c>
      <c r="AA81" s="9">
        <f t="shared" si="121"/>
        <v>0.44896317577304345</v>
      </c>
      <c r="AR81" s="14">
        <f t="shared" si="75"/>
        <v>0.18001333758520977</v>
      </c>
      <c r="AS81" s="9">
        <f t="shared" si="76"/>
        <v>0.18262142679467142</v>
      </c>
      <c r="AT81" s="14">
        <f t="shared" si="77"/>
        <v>3.801596744115477E-10</v>
      </c>
      <c r="AU81" s="46">
        <f t="shared" si="78"/>
        <v>0.36263476476004086</v>
      </c>
      <c r="AV81" s="47"/>
      <c r="AW81" s="44">
        <f t="shared" si="79"/>
        <v>0.49640397192565483</v>
      </c>
      <c r="AX81" s="14">
        <f t="shared" si="80"/>
        <v>0.50359602702601858</v>
      </c>
      <c r="AY81" s="14">
        <f t="shared" si="81"/>
        <v>1.0483266122129886E-9</v>
      </c>
    </row>
    <row r="82" spans="2:51" x14ac:dyDescent="0.3">
      <c r="B82" s="8">
        <f>'iterasi 1'!AW83</f>
        <v>0.33855303558459598</v>
      </c>
      <c r="C82" s="8">
        <f t="shared" ref="C82:N82" si="122">C27</f>
        <v>3</v>
      </c>
      <c r="D82" s="8">
        <f t="shared" si="122"/>
        <v>4</v>
      </c>
      <c r="E82" s="8">
        <f t="shared" si="122"/>
        <v>5</v>
      </c>
      <c r="F82" s="8">
        <f t="shared" si="122"/>
        <v>4</v>
      </c>
      <c r="G82" s="8">
        <f t="shared" si="122"/>
        <v>3</v>
      </c>
      <c r="H82" s="8">
        <f t="shared" si="122"/>
        <v>3</v>
      </c>
      <c r="I82" s="8">
        <f t="shared" si="122"/>
        <v>4</v>
      </c>
      <c r="J82" s="8">
        <f t="shared" si="122"/>
        <v>4</v>
      </c>
      <c r="K82" s="8">
        <f t="shared" si="122"/>
        <v>3</v>
      </c>
      <c r="L82" s="8">
        <f t="shared" si="122"/>
        <v>2</v>
      </c>
      <c r="M82" s="8">
        <f t="shared" si="122"/>
        <v>3</v>
      </c>
      <c r="N82" s="8">
        <f t="shared" si="122"/>
        <v>3</v>
      </c>
      <c r="O82" s="9">
        <f t="shared" si="69"/>
        <v>0.11461815790354471</v>
      </c>
      <c r="P82" s="9">
        <f>$O$82*C82</f>
        <v>0.34385447371063416</v>
      </c>
      <c r="Q82" s="9">
        <f t="shared" ref="Q82:AA82" si="123">$O$82*D82</f>
        <v>0.45847263161417884</v>
      </c>
      <c r="R82" s="9">
        <f t="shared" si="123"/>
        <v>0.57309078951772352</v>
      </c>
      <c r="S82" s="9">
        <f t="shared" si="123"/>
        <v>0.45847263161417884</v>
      </c>
      <c r="T82" s="9">
        <f t="shared" si="123"/>
        <v>0.34385447371063416</v>
      </c>
      <c r="U82" s="9">
        <f t="shared" si="123"/>
        <v>0.34385447371063416</v>
      </c>
      <c r="V82" s="9">
        <f t="shared" si="123"/>
        <v>0.45847263161417884</v>
      </c>
      <c r="W82" s="9">
        <f t="shared" si="123"/>
        <v>0.45847263161417884</v>
      </c>
      <c r="X82" s="9">
        <f t="shared" si="123"/>
        <v>0.34385447371063416</v>
      </c>
      <c r="Y82" s="39">
        <f t="shared" si="123"/>
        <v>0.22923631580708942</v>
      </c>
      <c r="Z82" s="9">
        <f t="shared" si="123"/>
        <v>0.34385447371063416</v>
      </c>
      <c r="AA82" s="9">
        <f t="shared" si="123"/>
        <v>0.34385447371063416</v>
      </c>
      <c r="AR82" s="14">
        <f t="shared" si="75"/>
        <v>0.14510304410952177</v>
      </c>
      <c r="AS82" s="9">
        <f t="shared" si="76"/>
        <v>0.14359097539923699</v>
      </c>
      <c r="AT82" s="14">
        <f t="shared" si="77"/>
        <v>3.8016318852755709E-10</v>
      </c>
      <c r="AU82" s="46">
        <f t="shared" si="78"/>
        <v>0.2886940198889219</v>
      </c>
      <c r="AV82" s="47"/>
      <c r="AW82" s="44">
        <f t="shared" si="79"/>
        <v>0.50261880784836388</v>
      </c>
      <c r="AX82" s="14">
        <f t="shared" si="80"/>
        <v>0.49738119083479854</v>
      </c>
      <c r="AY82" s="14">
        <f t="shared" si="81"/>
        <v>1.3168377671066028E-9</v>
      </c>
    </row>
    <row r="83" spans="2:51" x14ac:dyDescent="0.3">
      <c r="B83" s="8">
        <f>'iterasi 1'!AW84</f>
        <v>0.32897608417488045</v>
      </c>
      <c r="C83" s="8">
        <f t="shared" ref="C83:N83" si="124">C28</f>
        <v>3</v>
      </c>
      <c r="D83" s="8">
        <f t="shared" si="124"/>
        <v>3</v>
      </c>
      <c r="E83" s="8">
        <f t="shared" si="124"/>
        <v>3</v>
      </c>
      <c r="F83" s="8">
        <f t="shared" si="124"/>
        <v>3</v>
      </c>
      <c r="G83" s="8">
        <f t="shared" si="124"/>
        <v>3</v>
      </c>
      <c r="H83" s="8">
        <f t="shared" si="124"/>
        <v>3</v>
      </c>
      <c r="I83" s="8">
        <f t="shared" si="124"/>
        <v>3</v>
      </c>
      <c r="J83" s="8">
        <f t="shared" si="124"/>
        <v>3</v>
      </c>
      <c r="K83" s="8">
        <f t="shared" si="124"/>
        <v>3</v>
      </c>
      <c r="L83" s="8">
        <f t="shared" si="124"/>
        <v>4</v>
      </c>
      <c r="M83" s="8">
        <f t="shared" si="124"/>
        <v>4</v>
      </c>
      <c r="N83" s="8">
        <f t="shared" si="124"/>
        <v>4</v>
      </c>
      <c r="O83" s="9">
        <f t="shared" si="69"/>
        <v>0.10822526395903802</v>
      </c>
      <c r="P83" s="9">
        <f>$O$83*C83</f>
        <v>0.32467579187711404</v>
      </c>
      <c r="Q83" s="9">
        <f t="shared" ref="Q83:AA83" si="125">$O$83*D83</f>
        <v>0.32467579187711404</v>
      </c>
      <c r="R83" s="9">
        <f t="shared" si="125"/>
        <v>0.32467579187711404</v>
      </c>
      <c r="S83" s="9">
        <f t="shared" si="125"/>
        <v>0.32467579187711404</v>
      </c>
      <c r="T83" s="9">
        <f t="shared" si="125"/>
        <v>0.32467579187711404</v>
      </c>
      <c r="U83" s="9">
        <f t="shared" si="125"/>
        <v>0.32467579187711404</v>
      </c>
      <c r="V83" s="9">
        <f t="shared" si="125"/>
        <v>0.32467579187711404</v>
      </c>
      <c r="W83" s="9">
        <f t="shared" si="125"/>
        <v>0.32467579187711404</v>
      </c>
      <c r="X83" s="9">
        <f t="shared" si="125"/>
        <v>0.32467579187711404</v>
      </c>
      <c r="Y83" s="39">
        <f t="shared" si="125"/>
        <v>0.43290105583615207</v>
      </c>
      <c r="Z83" s="9">
        <f t="shared" si="125"/>
        <v>0.43290105583615207</v>
      </c>
      <c r="AA83" s="9">
        <f t="shared" si="125"/>
        <v>0.43290105583615207</v>
      </c>
      <c r="AR83" s="14">
        <f t="shared" si="75"/>
        <v>0.17737309004951754</v>
      </c>
      <c r="AS83" s="9">
        <f t="shared" si="76"/>
        <v>0.18166514138222453</v>
      </c>
      <c r="AT83" s="14">
        <f t="shared" si="77"/>
        <v>3.8014568540797327E-10</v>
      </c>
      <c r="AU83" s="46">
        <f t="shared" si="78"/>
        <v>0.35903823181188776</v>
      </c>
      <c r="AV83" s="47"/>
      <c r="AW83" s="44">
        <f t="shared" si="79"/>
        <v>0.49402284863760493</v>
      </c>
      <c r="AX83" s="14">
        <f t="shared" si="80"/>
        <v>0.50597715030360613</v>
      </c>
      <c r="AY83" s="14">
        <f t="shared" si="81"/>
        <v>1.0587888746264337E-9</v>
      </c>
    </row>
    <row r="84" spans="2:51" x14ac:dyDescent="0.3">
      <c r="B84" s="8">
        <f>'iterasi 1'!AW85</f>
        <v>0.32897608417488045</v>
      </c>
      <c r="C84" s="8">
        <f t="shared" ref="C84:N84" si="126">C29</f>
        <v>3</v>
      </c>
      <c r="D84" s="8">
        <f t="shared" si="126"/>
        <v>3</v>
      </c>
      <c r="E84" s="8">
        <f t="shared" si="126"/>
        <v>3</v>
      </c>
      <c r="F84" s="8">
        <f t="shared" si="126"/>
        <v>3</v>
      </c>
      <c r="G84" s="8">
        <f t="shared" si="126"/>
        <v>3</v>
      </c>
      <c r="H84" s="8">
        <f t="shared" si="126"/>
        <v>3</v>
      </c>
      <c r="I84" s="8">
        <f t="shared" si="126"/>
        <v>3</v>
      </c>
      <c r="J84" s="8">
        <f t="shared" si="126"/>
        <v>3</v>
      </c>
      <c r="K84" s="8">
        <f t="shared" si="126"/>
        <v>3</v>
      </c>
      <c r="L84" s="8">
        <f t="shared" si="126"/>
        <v>4</v>
      </c>
      <c r="M84" s="8">
        <f t="shared" si="126"/>
        <v>4</v>
      </c>
      <c r="N84" s="8">
        <f t="shared" si="126"/>
        <v>4</v>
      </c>
      <c r="O84" s="9">
        <f t="shared" si="69"/>
        <v>0.10822526395903802</v>
      </c>
      <c r="P84" s="9">
        <f>$O$84*C84</f>
        <v>0.32467579187711404</v>
      </c>
      <c r="Q84" s="9">
        <f t="shared" ref="Q84:AA84" si="127">$O$84*D84</f>
        <v>0.32467579187711404</v>
      </c>
      <c r="R84" s="9">
        <f t="shared" si="127"/>
        <v>0.32467579187711404</v>
      </c>
      <c r="S84" s="9">
        <f t="shared" si="127"/>
        <v>0.32467579187711404</v>
      </c>
      <c r="T84" s="9">
        <f t="shared" si="127"/>
        <v>0.32467579187711404</v>
      </c>
      <c r="U84" s="9">
        <f t="shared" si="127"/>
        <v>0.32467579187711404</v>
      </c>
      <c r="V84" s="9">
        <f t="shared" si="127"/>
        <v>0.32467579187711404</v>
      </c>
      <c r="W84" s="9">
        <f t="shared" si="127"/>
        <v>0.32467579187711404</v>
      </c>
      <c r="X84" s="9">
        <f t="shared" si="127"/>
        <v>0.32467579187711404</v>
      </c>
      <c r="Y84" s="39">
        <f t="shared" si="127"/>
        <v>0.43290105583615207</v>
      </c>
      <c r="Z84" s="9">
        <f t="shared" si="127"/>
        <v>0.43290105583615207</v>
      </c>
      <c r="AA84" s="9">
        <f t="shared" si="127"/>
        <v>0.43290105583615207</v>
      </c>
      <c r="AR84" s="14">
        <f t="shared" si="75"/>
        <v>0.23333423197703887</v>
      </c>
      <c r="AS84" s="9">
        <f t="shared" si="76"/>
        <v>0.23365599905935128</v>
      </c>
      <c r="AT84" s="14">
        <f t="shared" si="77"/>
        <v>3.8016727157031185E-10</v>
      </c>
      <c r="AU84" s="46">
        <f t="shared" si="78"/>
        <v>0.46699023141655743</v>
      </c>
      <c r="AV84" s="47"/>
      <c r="AW84" s="44">
        <f t="shared" si="79"/>
        <v>0.4996554880157732</v>
      </c>
      <c r="AX84" s="14">
        <f t="shared" si="80"/>
        <v>0.500344511170147</v>
      </c>
      <c r="AY84" s="14">
        <f t="shared" si="81"/>
        <v>8.1407970872778474E-10</v>
      </c>
    </row>
    <row r="85" spans="2:51" x14ac:dyDescent="0.3">
      <c r="B85" s="8">
        <f>'iterasi 1'!AW86</f>
        <v>0.33536487774154189</v>
      </c>
      <c r="C85" s="8">
        <f t="shared" ref="C85:N85" si="128">C30</f>
        <v>3</v>
      </c>
      <c r="D85" s="8">
        <f t="shared" si="128"/>
        <v>4</v>
      </c>
      <c r="E85" s="8">
        <f t="shared" si="128"/>
        <v>4</v>
      </c>
      <c r="F85" s="8">
        <f t="shared" si="128"/>
        <v>3</v>
      </c>
      <c r="G85" s="8">
        <f t="shared" si="128"/>
        <v>2</v>
      </c>
      <c r="H85" s="8">
        <f t="shared" si="128"/>
        <v>3</v>
      </c>
      <c r="I85" s="8">
        <f t="shared" si="128"/>
        <v>4</v>
      </c>
      <c r="J85" s="8">
        <f t="shared" si="128"/>
        <v>3</v>
      </c>
      <c r="K85" s="8">
        <f t="shared" si="128"/>
        <v>3</v>
      </c>
      <c r="L85" s="8">
        <f t="shared" si="128"/>
        <v>3</v>
      </c>
      <c r="M85" s="8">
        <f t="shared" si="128"/>
        <v>4</v>
      </c>
      <c r="N85" s="8">
        <f t="shared" si="128"/>
        <v>2</v>
      </c>
      <c r="O85" s="9">
        <f t="shared" si="69"/>
        <v>0.11246960122259934</v>
      </c>
      <c r="P85" s="9">
        <f>$O$85*C85</f>
        <v>0.33740880366779802</v>
      </c>
      <c r="Q85" s="9">
        <f t="shared" ref="Q85:AA85" si="129">$O$85*D85</f>
        <v>0.44987840489039738</v>
      </c>
      <c r="R85" s="9">
        <f t="shared" si="129"/>
        <v>0.44987840489039738</v>
      </c>
      <c r="S85" s="9">
        <f t="shared" si="129"/>
        <v>0.33740880366779802</v>
      </c>
      <c r="T85" s="9">
        <f t="shared" si="129"/>
        <v>0.22493920244519869</v>
      </c>
      <c r="U85" s="9">
        <f t="shared" si="129"/>
        <v>0.33740880366779802</v>
      </c>
      <c r="V85" s="9">
        <f t="shared" si="129"/>
        <v>0.44987840489039738</v>
      </c>
      <c r="W85" s="9">
        <f t="shared" si="129"/>
        <v>0.33740880366779802</v>
      </c>
      <c r="X85" s="9">
        <f t="shared" si="129"/>
        <v>0.33740880366779802</v>
      </c>
      <c r="Y85" s="39">
        <f t="shared" si="129"/>
        <v>0.33740880366779802</v>
      </c>
      <c r="Z85" s="9">
        <f t="shared" si="129"/>
        <v>0.44987840489039738</v>
      </c>
      <c r="AA85" s="9">
        <f t="shared" si="129"/>
        <v>0.22493920244519869</v>
      </c>
      <c r="AR85" s="14">
        <f t="shared" si="75"/>
        <v>0.23333423197703887</v>
      </c>
      <c r="AS85" s="9">
        <f t="shared" si="76"/>
        <v>0.23365599905935128</v>
      </c>
      <c r="AT85" s="14">
        <f t="shared" si="77"/>
        <v>3.8016727157031185E-10</v>
      </c>
      <c r="AU85" s="46">
        <f t="shared" si="78"/>
        <v>0.46699023141655743</v>
      </c>
      <c r="AV85" s="47"/>
      <c r="AW85" s="44">
        <f t="shared" si="79"/>
        <v>0.4996554880157732</v>
      </c>
      <c r="AX85" s="14">
        <f t="shared" si="80"/>
        <v>0.500344511170147</v>
      </c>
      <c r="AY85" s="14">
        <f t="shared" si="81"/>
        <v>8.1407970872778474E-10</v>
      </c>
    </row>
    <row r="86" spans="2:51" x14ac:dyDescent="0.3">
      <c r="B86" s="8">
        <f>'iterasi 1'!AW87</f>
        <v>0.33185754975161813</v>
      </c>
      <c r="C86" s="8">
        <f t="shared" ref="C86:N86" si="130">C31</f>
        <v>4</v>
      </c>
      <c r="D86" s="8">
        <f t="shared" si="130"/>
        <v>5</v>
      </c>
      <c r="E86" s="8">
        <f t="shared" si="130"/>
        <v>5</v>
      </c>
      <c r="F86" s="8">
        <f t="shared" si="130"/>
        <v>4</v>
      </c>
      <c r="G86" s="8">
        <f t="shared" si="130"/>
        <v>3</v>
      </c>
      <c r="H86" s="8">
        <f t="shared" si="130"/>
        <v>3</v>
      </c>
      <c r="I86" s="8">
        <f t="shared" si="130"/>
        <v>5</v>
      </c>
      <c r="J86" s="8">
        <f t="shared" si="130"/>
        <v>5</v>
      </c>
      <c r="K86" s="8">
        <f t="shared" si="130"/>
        <v>5</v>
      </c>
      <c r="L86" s="8">
        <f t="shared" si="130"/>
        <v>5</v>
      </c>
      <c r="M86" s="8">
        <f t="shared" si="130"/>
        <v>4</v>
      </c>
      <c r="N86" s="8">
        <f t="shared" si="130"/>
        <v>4</v>
      </c>
      <c r="O86" s="9">
        <f t="shared" si="69"/>
        <v>0.1101294333271477</v>
      </c>
      <c r="P86" s="9">
        <f>$O$86*C86</f>
        <v>0.44051773330859079</v>
      </c>
      <c r="Q86" s="9">
        <f t="shared" ref="Q86:AA86" si="131">$O$86*D86</f>
        <v>0.55064716663573843</v>
      </c>
      <c r="R86" s="9">
        <f t="shared" si="131"/>
        <v>0.55064716663573843</v>
      </c>
      <c r="S86" s="9">
        <f t="shared" si="131"/>
        <v>0.44051773330859079</v>
      </c>
      <c r="T86" s="9">
        <f t="shared" si="131"/>
        <v>0.33038829998144309</v>
      </c>
      <c r="U86" s="9">
        <f t="shared" si="131"/>
        <v>0.33038829998144309</v>
      </c>
      <c r="V86" s="9">
        <f t="shared" si="131"/>
        <v>0.55064716663573843</v>
      </c>
      <c r="W86" s="9">
        <f t="shared" si="131"/>
        <v>0.55064716663573843</v>
      </c>
      <c r="X86" s="9">
        <f t="shared" si="131"/>
        <v>0.55064716663573843</v>
      </c>
      <c r="Y86" s="39">
        <f t="shared" si="131"/>
        <v>0.55064716663573843</v>
      </c>
      <c r="Z86" s="9">
        <f t="shared" si="131"/>
        <v>0.44051773330859079</v>
      </c>
      <c r="AA86" s="9">
        <f t="shared" si="131"/>
        <v>0.44051773330859079</v>
      </c>
      <c r="AR86" s="14">
        <f t="shared" si="75"/>
        <v>0.16685579990509899</v>
      </c>
      <c r="AS86" s="9">
        <f t="shared" si="76"/>
        <v>0.1712502824957137</v>
      </c>
      <c r="AT86" s="14">
        <f t="shared" si="77"/>
        <v>3.8013778936535604E-10</v>
      </c>
      <c r="AU86" s="46">
        <f t="shared" si="78"/>
        <v>0.3381060827809505</v>
      </c>
      <c r="AV86" s="47"/>
      <c r="AW86" s="44">
        <f t="shared" si="79"/>
        <v>0.4935013251837892</v>
      </c>
      <c r="AX86" s="14">
        <f t="shared" si="80"/>
        <v>0.50649867369189561</v>
      </c>
      <c r="AY86" s="14">
        <f t="shared" si="81"/>
        <v>1.1243151446394908E-9</v>
      </c>
    </row>
    <row r="87" spans="2:51" x14ac:dyDescent="0.3">
      <c r="B87" s="8">
        <f>'iterasi 1'!AW88</f>
        <v>0.33376030132059475</v>
      </c>
      <c r="C87" s="8">
        <f t="shared" ref="C87:N87" si="132">C32</f>
        <v>3</v>
      </c>
      <c r="D87" s="8">
        <f t="shared" si="132"/>
        <v>3</v>
      </c>
      <c r="E87" s="8">
        <f t="shared" si="132"/>
        <v>3</v>
      </c>
      <c r="F87" s="8">
        <f t="shared" si="132"/>
        <v>3</v>
      </c>
      <c r="G87" s="8">
        <f t="shared" si="132"/>
        <v>2</v>
      </c>
      <c r="H87" s="8">
        <f t="shared" si="132"/>
        <v>2</v>
      </c>
      <c r="I87" s="8">
        <f t="shared" si="132"/>
        <v>2</v>
      </c>
      <c r="J87" s="8">
        <f t="shared" si="132"/>
        <v>3</v>
      </c>
      <c r="K87" s="8">
        <f t="shared" si="132"/>
        <v>2</v>
      </c>
      <c r="L87" s="8">
        <f t="shared" si="132"/>
        <v>2</v>
      </c>
      <c r="M87" s="8">
        <f t="shared" si="132"/>
        <v>3</v>
      </c>
      <c r="N87" s="8">
        <f t="shared" si="132"/>
        <v>3</v>
      </c>
      <c r="O87" s="9">
        <f t="shared" si="69"/>
        <v>0.11139593873761421</v>
      </c>
      <c r="P87" s="9">
        <f>$O$87*C87</f>
        <v>0.3341878162128426</v>
      </c>
      <c r="Q87" s="9">
        <f t="shared" ref="Q87:AA87" si="133">$O$87*D87</f>
        <v>0.3341878162128426</v>
      </c>
      <c r="R87" s="9">
        <f t="shared" si="133"/>
        <v>0.3341878162128426</v>
      </c>
      <c r="S87" s="9">
        <f t="shared" si="133"/>
        <v>0.3341878162128426</v>
      </c>
      <c r="T87" s="9">
        <f t="shared" si="133"/>
        <v>0.22279187747522841</v>
      </c>
      <c r="U87" s="9">
        <f t="shared" si="133"/>
        <v>0.22279187747522841</v>
      </c>
      <c r="V87" s="9">
        <f t="shared" si="133"/>
        <v>0.22279187747522841</v>
      </c>
      <c r="W87" s="9">
        <f t="shared" si="133"/>
        <v>0.3341878162128426</v>
      </c>
      <c r="X87" s="9">
        <f t="shared" si="133"/>
        <v>0.22279187747522841</v>
      </c>
      <c r="Y87" s="39">
        <f t="shared" si="133"/>
        <v>0.22279187747522841</v>
      </c>
      <c r="Z87" s="9">
        <f t="shared" si="133"/>
        <v>0.3341878162128426</v>
      </c>
      <c r="AA87" s="9">
        <f t="shared" si="133"/>
        <v>0.3341878162128426</v>
      </c>
      <c r="AR87" s="14">
        <f t="shared" si="75"/>
        <v>6.9501563958257004E-2</v>
      </c>
      <c r="AS87" s="9">
        <f t="shared" si="76"/>
        <v>6.8367516156872768E-2</v>
      </c>
      <c r="AT87" s="14">
        <f t="shared" si="77"/>
        <v>3.8017016977289867E-10</v>
      </c>
      <c r="AU87" s="46">
        <f t="shared" si="78"/>
        <v>0.13786908049529994</v>
      </c>
      <c r="AV87" s="47"/>
      <c r="AW87" s="44">
        <f t="shared" si="79"/>
        <v>0.50411276921968273</v>
      </c>
      <c r="AX87" s="14">
        <f t="shared" si="80"/>
        <v>0.49588722802284496</v>
      </c>
      <c r="AY87" s="14">
        <f t="shared" si="81"/>
        <v>2.7574722947822877E-9</v>
      </c>
    </row>
    <row r="88" spans="2:51" x14ac:dyDescent="0.3">
      <c r="B88" s="8">
        <f>'iterasi 1'!AW89</f>
        <v>0.33569558688104406</v>
      </c>
      <c r="C88" s="8">
        <f t="shared" ref="C88:N88" si="134">C33</f>
        <v>4</v>
      </c>
      <c r="D88" s="8">
        <f t="shared" si="134"/>
        <v>4</v>
      </c>
      <c r="E88" s="8">
        <f t="shared" si="134"/>
        <v>4</v>
      </c>
      <c r="F88" s="8">
        <f t="shared" si="134"/>
        <v>5</v>
      </c>
      <c r="G88" s="8">
        <f t="shared" si="134"/>
        <v>3</v>
      </c>
      <c r="H88" s="8">
        <f t="shared" si="134"/>
        <v>4</v>
      </c>
      <c r="I88" s="8">
        <f t="shared" si="134"/>
        <v>3</v>
      </c>
      <c r="J88" s="8">
        <f t="shared" si="134"/>
        <v>3</v>
      </c>
      <c r="K88" s="8">
        <f t="shared" si="134"/>
        <v>3</v>
      </c>
      <c r="L88" s="8">
        <f t="shared" si="134"/>
        <v>3</v>
      </c>
      <c r="M88" s="8">
        <f t="shared" si="134"/>
        <v>4</v>
      </c>
      <c r="N88" s="8">
        <f t="shared" si="134"/>
        <v>2</v>
      </c>
      <c r="O88" s="9">
        <f t="shared" si="69"/>
        <v>0.1126915270514086</v>
      </c>
      <c r="P88" s="9">
        <f>$O$88*C88</f>
        <v>0.4507661082056344</v>
      </c>
      <c r="Q88" s="9">
        <f t="shared" ref="Q88:AA88" si="135">$O$88*D88</f>
        <v>0.4507661082056344</v>
      </c>
      <c r="R88" s="9">
        <f t="shared" si="135"/>
        <v>0.4507661082056344</v>
      </c>
      <c r="S88" s="9">
        <f t="shared" si="135"/>
        <v>0.56345763525704295</v>
      </c>
      <c r="T88" s="9">
        <f t="shared" si="135"/>
        <v>0.33807458115422578</v>
      </c>
      <c r="U88" s="9">
        <f t="shared" si="135"/>
        <v>0.4507661082056344</v>
      </c>
      <c r="V88" s="9">
        <f t="shared" si="135"/>
        <v>0.33807458115422578</v>
      </c>
      <c r="W88" s="9">
        <f t="shared" si="135"/>
        <v>0.33807458115422578</v>
      </c>
      <c r="X88" s="9">
        <f t="shared" si="135"/>
        <v>0.33807458115422578</v>
      </c>
      <c r="Y88" s="39">
        <f t="shared" si="135"/>
        <v>0.33807458115422578</v>
      </c>
      <c r="Z88" s="9">
        <f t="shared" si="135"/>
        <v>0.4507661082056344</v>
      </c>
      <c r="AA88" s="9">
        <f t="shared" si="135"/>
        <v>0.2253830541028172</v>
      </c>
      <c r="AR88" s="14">
        <f t="shared" si="75"/>
        <v>7.3301723625266796E-2</v>
      </c>
      <c r="AS88" s="9">
        <f t="shared" si="76"/>
        <v>7.4832889169683642E-2</v>
      </c>
      <c r="AT88" s="14">
        <f t="shared" si="77"/>
        <v>3.8014497681060057E-10</v>
      </c>
      <c r="AU88" s="46">
        <f t="shared" si="78"/>
        <v>0.14813461317509541</v>
      </c>
      <c r="AV88" s="47"/>
      <c r="AW88" s="44">
        <f t="shared" si="79"/>
        <v>0.49483184283624526</v>
      </c>
      <c r="AX88" s="14">
        <f t="shared" si="80"/>
        <v>0.50516815459754172</v>
      </c>
      <c r="AY88" s="14">
        <f t="shared" si="81"/>
        <v>2.5662130454363723E-9</v>
      </c>
    </row>
    <row r="89" spans="2:51" x14ac:dyDescent="0.3">
      <c r="B89" s="8">
        <f>'iterasi 1'!AW90</f>
        <v>0.34309537468833051</v>
      </c>
      <c r="C89" s="8">
        <f t="shared" ref="C89:N89" si="136">C34</f>
        <v>4</v>
      </c>
      <c r="D89" s="8">
        <f t="shared" si="136"/>
        <v>4</v>
      </c>
      <c r="E89" s="8">
        <f t="shared" si="136"/>
        <v>4</v>
      </c>
      <c r="F89" s="8">
        <f t="shared" si="136"/>
        <v>4</v>
      </c>
      <c r="G89" s="8">
        <f t="shared" si="136"/>
        <v>4</v>
      </c>
      <c r="H89" s="8">
        <f t="shared" si="136"/>
        <v>4</v>
      </c>
      <c r="I89" s="8">
        <f t="shared" si="136"/>
        <v>4</v>
      </c>
      <c r="J89" s="8">
        <f t="shared" si="136"/>
        <v>4</v>
      </c>
      <c r="K89" s="8">
        <f t="shared" si="136"/>
        <v>3</v>
      </c>
      <c r="L89" s="8">
        <f t="shared" si="136"/>
        <v>3</v>
      </c>
      <c r="M89" s="8">
        <f t="shared" si="136"/>
        <v>3</v>
      </c>
      <c r="N89" s="8">
        <f t="shared" si="136"/>
        <v>3</v>
      </c>
      <c r="O89" s="9">
        <f t="shared" si="69"/>
        <v>0.1177144361325259</v>
      </c>
      <c r="P89" s="9">
        <f>$O$89*C89</f>
        <v>0.47085774453010359</v>
      </c>
      <c r="Q89" s="9">
        <f t="shared" ref="Q89:AA89" si="137">$O$89*D89</f>
        <v>0.47085774453010359</v>
      </c>
      <c r="R89" s="9">
        <f t="shared" si="137"/>
        <v>0.47085774453010359</v>
      </c>
      <c r="S89" s="9">
        <f t="shared" si="137"/>
        <v>0.47085774453010359</v>
      </c>
      <c r="T89" s="9">
        <f t="shared" si="137"/>
        <v>0.47085774453010359</v>
      </c>
      <c r="U89" s="9">
        <f t="shared" si="137"/>
        <v>0.47085774453010359</v>
      </c>
      <c r="V89" s="9">
        <f t="shared" si="137"/>
        <v>0.47085774453010359</v>
      </c>
      <c r="W89" s="9">
        <f t="shared" si="137"/>
        <v>0.47085774453010359</v>
      </c>
      <c r="X89" s="9">
        <f t="shared" si="137"/>
        <v>0.35314330839757768</v>
      </c>
      <c r="Y89" s="39">
        <f t="shared" si="137"/>
        <v>0.35314330839757768</v>
      </c>
      <c r="Z89" s="9">
        <f t="shared" si="137"/>
        <v>0.35314330839757768</v>
      </c>
      <c r="AA89" s="9">
        <f t="shared" si="137"/>
        <v>0.35314330839757768</v>
      </c>
      <c r="AR89" s="14">
        <f t="shared" si="75"/>
        <v>0.17565176276620867</v>
      </c>
      <c r="AS89" s="9">
        <f t="shared" si="76"/>
        <v>0.17679771274795908</v>
      </c>
      <c r="AT89" s="14">
        <f t="shared" si="77"/>
        <v>3.8013777258967542E-10</v>
      </c>
      <c r="AU89" s="46">
        <f t="shared" si="78"/>
        <v>0.35244947589430548</v>
      </c>
      <c r="AV89" s="47"/>
      <c r="AW89" s="44">
        <f t="shared" si="79"/>
        <v>0.49837430548168582</v>
      </c>
      <c r="AX89" s="14">
        <f t="shared" si="80"/>
        <v>0.50162569343975472</v>
      </c>
      <c r="AY89" s="14">
        <f t="shared" si="81"/>
        <v>1.0785596194322991E-9</v>
      </c>
    </row>
    <row r="90" spans="2:51" x14ac:dyDescent="0.3">
      <c r="B90" s="8">
        <f>'iterasi 1'!AW91</f>
        <v>0.33458319228207922</v>
      </c>
      <c r="C90" s="8">
        <f t="shared" ref="C90:N90" si="138">C35</f>
        <v>3</v>
      </c>
      <c r="D90" s="8">
        <f t="shared" si="138"/>
        <v>3</v>
      </c>
      <c r="E90" s="8">
        <f t="shared" si="138"/>
        <v>3</v>
      </c>
      <c r="F90" s="8">
        <f t="shared" si="138"/>
        <v>3</v>
      </c>
      <c r="G90" s="8">
        <f t="shared" si="138"/>
        <v>1</v>
      </c>
      <c r="H90" s="8">
        <f t="shared" si="138"/>
        <v>3</v>
      </c>
      <c r="I90" s="8">
        <f t="shared" si="138"/>
        <v>3</v>
      </c>
      <c r="J90" s="8">
        <f t="shared" si="138"/>
        <v>3</v>
      </c>
      <c r="K90" s="8">
        <f t="shared" si="138"/>
        <v>2</v>
      </c>
      <c r="L90" s="8">
        <f t="shared" si="138"/>
        <v>3</v>
      </c>
      <c r="M90" s="8">
        <f t="shared" si="138"/>
        <v>2</v>
      </c>
      <c r="N90" s="8">
        <f t="shared" si="138"/>
        <v>1</v>
      </c>
      <c r="O90" s="9">
        <f t="shared" si="69"/>
        <v>0.1119459125576668</v>
      </c>
      <c r="P90" s="9">
        <f>$O$90*C90</f>
        <v>0.3358377376730004</v>
      </c>
      <c r="Q90" s="9">
        <f t="shared" ref="Q90:AA90" si="139">$O$90*D90</f>
        <v>0.3358377376730004</v>
      </c>
      <c r="R90" s="9">
        <f t="shared" si="139"/>
        <v>0.3358377376730004</v>
      </c>
      <c r="S90" s="9">
        <f t="shared" si="139"/>
        <v>0.3358377376730004</v>
      </c>
      <c r="T90" s="9">
        <f t="shared" si="139"/>
        <v>0.1119459125576668</v>
      </c>
      <c r="U90" s="9">
        <f t="shared" si="139"/>
        <v>0.3358377376730004</v>
      </c>
      <c r="V90" s="9">
        <f t="shared" si="139"/>
        <v>0.3358377376730004</v>
      </c>
      <c r="W90" s="9">
        <f t="shared" si="139"/>
        <v>0.3358377376730004</v>
      </c>
      <c r="X90" s="9">
        <f t="shared" si="139"/>
        <v>0.22389182511533359</v>
      </c>
      <c r="Y90" s="39">
        <f t="shared" si="139"/>
        <v>0.3358377376730004</v>
      </c>
      <c r="Z90" s="9">
        <f t="shared" si="139"/>
        <v>0.22389182511533359</v>
      </c>
      <c r="AA90" s="9">
        <f t="shared" si="139"/>
        <v>0.1119459125576668</v>
      </c>
      <c r="AR90" s="14">
        <f t="shared" si="75"/>
        <v>0.45011714946186326</v>
      </c>
      <c r="AS90" s="9">
        <f t="shared" si="76"/>
        <v>0.45201584856901572</v>
      </c>
      <c r="AT90" s="14">
        <f t="shared" si="77"/>
        <v>3.8014724672965364E-10</v>
      </c>
      <c r="AU90" s="46">
        <f t="shared" si="78"/>
        <v>0.90213299841102623</v>
      </c>
      <c r="AV90" s="47"/>
      <c r="AW90" s="44">
        <f t="shared" si="79"/>
        <v>0.49894766099308863</v>
      </c>
      <c r="AX90" s="14">
        <f t="shared" si="80"/>
        <v>0.50105233858552423</v>
      </c>
      <c r="AY90" s="14">
        <f t="shared" si="81"/>
        <v>4.2138714291487701E-10</v>
      </c>
    </row>
    <row r="91" spans="2:51" x14ac:dyDescent="0.3">
      <c r="B91" s="8">
        <f>'iterasi 1'!AW92</f>
        <v>0.33139430937045861</v>
      </c>
      <c r="C91" s="8">
        <f t="shared" ref="C91:N91" si="140">C36</f>
        <v>4</v>
      </c>
      <c r="D91" s="8">
        <f t="shared" si="140"/>
        <v>4</v>
      </c>
      <c r="E91" s="8">
        <f t="shared" si="140"/>
        <v>1</v>
      </c>
      <c r="F91" s="8">
        <f t="shared" si="140"/>
        <v>5</v>
      </c>
      <c r="G91" s="8">
        <f t="shared" si="140"/>
        <v>4</v>
      </c>
      <c r="H91" s="8">
        <f t="shared" si="140"/>
        <v>4</v>
      </c>
      <c r="I91" s="8">
        <f t="shared" si="140"/>
        <v>4</v>
      </c>
      <c r="J91" s="8">
        <f t="shared" si="140"/>
        <v>4</v>
      </c>
      <c r="K91" s="8">
        <f t="shared" si="140"/>
        <v>3</v>
      </c>
      <c r="L91" s="8">
        <f t="shared" si="140"/>
        <v>3</v>
      </c>
      <c r="M91" s="8">
        <f t="shared" si="140"/>
        <v>5</v>
      </c>
      <c r="N91" s="8">
        <f t="shared" si="140"/>
        <v>3</v>
      </c>
      <c r="O91" s="9">
        <f t="shared" ref="O91:O108" si="141">B91^2</f>
        <v>0.10982218828312323</v>
      </c>
      <c r="P91" s="9">
        <f>$O$91*C91</f>
        <v>0.43928875313249294</v>
      </c>
      <c r="Q91" s="9">
        <f t="shared" ref="Q91:AA91" si="142">$O$91*D91</f>
        <v>0.43928875313249294</v>
      </c>
      <c r="R91" s="9">
        <f t="shared" si="142"/>
        <v>0.10982218828312323</v>
      </c>
      <c r="S91" s="9">
        <f t="shared" si="142"/>
        <v>0.54911094141561612</v>
      </c>
      <c r="T91" s="9">
        <f t="shared" si="142"/>
        <v>0.43928875313249294</v>
      </c>
      <c r="U91" s="9">
        <f t="shared" si="142"/>
        <v>0.43928875313249294</v>
      </c>
      <c r="V91" s="9">
        <f t="shared" si="142"/>
        <v>0.43928875313249294</v>
      </c>
      <c r="W91" s="9">
        <f t="shared" si="142"/>
        <v>0.43928875313249294</v>
      </c>
      <c r="X91" s="9">
        <f t="shared" si="142"/>
        <v>0.3294665648493697</v>
      </c>
      <c r="Y91" s="39">
        <f t="shared" si="142"/>
        <v>0.3294665648493697</v>
      </c>
      <c r="Z91" s="9">
        <f t="shared" si="142"/>
        <v>0.54911094141561612</v>
      </c>
      <c r="AA91" s="9">
        <f t="shared" si="142"/>
        <v>0.3294665648493697</v>
      </c>
      <c r="AR91" s="14">
        <f t="shared" si="75"/>
        <v>5.3353217374480372E-2</v>
      </c>
      <c r="AS91" s="9">
        <f t="shared" si="76"/>
        <v>5.4341864962017226E-2</v>
      </c>
      <c r="AT91" s="14">
        <f t="shared" si="77"/>
        <v>3.8011395120079097E-10</v>
      </c>
      <c r="AU91" s="46">
        <f t="shared" si="78"/>
        <v>0.10769508271661156</v>
      </c>
      <c r="AV91" s="47"/>
      <c r="AW91" s="44">
        <f t="shared" si="79"/>
        <v>0.49540996699797174</v>
      </c>
      <c r="AX91" s="14">
        <f t="shared" si="80"/>
        <v>0.50459002947248954</v>
      </c>
      <c r="AY91" s="14">
        <f t="shared" si="81"/>
        <v>3.5295385974215872E-9</v>
      </c>
    </row>
    <row r="92" spans="2:51" x14ac:dyDescent="0.3">
      <c r="B92" s="8">
        <f>'iterasi 1'!AW93</f>
        <v>0.33798784203842408</v>
      </c>
      <c r="C92" s="8">
        <f t="shared" ref="C92:N92" si="143">C37</f>
        <v>4</v>
      </c>
      <c r="D92" s="8">
        <f t="shared" si="143"/>
        <v>4</v>
      </c>
      <c r="E92" s="8">
        <f t="shared" si="143"/>
        <v>5</v>
      </c>
      <c r="F92" s="8">
        <f t="shared" si="143"/>
        <v>3</v>
      </c>
      <c r="G92" s="8">
        <f t="shared" si="143"/>
        <v>3</v>
      </c>
      <c r="H92" s="8">
        <f t="shared" si="143"/>
        <v>5</v>
      </c>
      <c r="I92" s="8">
        <f t="shared" si="143"/>
        <v>4</v>
      </c>
      <c r="J92" s="8">
        <f t="shared" si="143"/>
        <v>4</v>
      </c>
      <c r="K92" s="8">
        <f t="shared" si="143"/>
        <v>3</v>
      </c>
      <c r="L92" s="8">
        <f t="shared" si="143"/>
        <v>2</v>
      </c>
      <c r="M92" s="8">
        <f t="shared" si="143"/>
        <v>3</v>
      </c>
      <c r="N92" s="8">
        <f t="shared" si="143"/>
        <v>3</v>
      </c>
      <c r="O92" s="9">
        <f t="shared" si="141"/>
        <v>0.11423578136579071</v>
      </c>
      <c r="P92" s="9">
        <f>$O$92*C92</f>
        <v>0.45694312546316285</v>
      </c>
      <c r="Q92" s="9">
        <f t="shared" ref="Q92:AA92" si="144">$O$92*D92</f>
        <v>0.45694312546316285</v>
      </c>
      <c r="R92" s="9">
        <f t="shared" si="144"/>
        <v>0.57117890682895356</v>
      </c>
      <c r="S92" s="9">
        <f t="shared" si="144"/>
        <v>0.34270734409737214</v>
      </c>
      <c r="T92" s="9">
        <f t="shared" si="144"/>
        <v>0.34270734409737214</v>
      </c>
      <c r="U92" s="9">
        <f t="shared" si="144"/>
        <v>0.57117890682895356</v>
      </c>
      <c r="V92" s="9">
        <f t="shared" si="144"/>
        <v>0.45694312546316285</v>
      </c>
      <c r="W92" s="9">
        <f t="shared" si="144"/>
        <v>0.45694312546316285</v>
      </c>
      <c r="X92" s="9">
        <f t="shared" si="144"/>
        <v>0.34270734409737214</v>
      </c>
      <c r="Y92" s="39">
        <f t="shared" si="144"/>
        <v>0.22847156273158142</v>
      </c>
      <c r="Z92" s="9">
        <f t="shared" si="144"/>
        <v>0.34270734409737214</v>
      </c>
      <c r="AA92" s="9">
        <f t="shared" si="144"/>
        <v>0.34270734409737214</v>
      </c>
      <c r="AR92" s="14">
        <f t="shared" si="75"/>
        <v>8.9239086334099729E-2</v>
      </c>
      <c r="AS92" s="9">
        <f t="shared" si="76"/>
        <v>8.8622360216049592E-2</v>
      </c>
      <c r="AT92" s="14">
        <f t="shared" si="77"/>
        <v>3.8015656340613774E-10</v>
      </c>
      <c r="AU92" s="46">
        <f t="shared" si="78"/>
        <v>0.17786144693030589</v>
      </c>
      <c r="AV92" s="47"/>
      <c r="AW92" s="44">
        <f t="shared" si="79"/>
        <v>0.50173372517917059</v>
      </c>
      <c r="AX92" s="14">
        <f t="shared" si="80"/>
        <v>0.49826627268345464</v>
      </c>
      <c r="AY92" s="14">
        <f t="shared" si="81"/>
        <v>2.1373747372869407E-9</v>
      </c>
    </row>
    <row r="93" spans="2:51" x14ac:dyDescent="0.3">
      <c r="B93" s="8">
        <f>'iterasi 1'!AW94</f>
        <v>0.33276433436400232</v>
      </c>
      <c r="C93" s="8">
        <f t="shared" ref="C93:N93" si="145">C38</f>
        <v>5</v>
      </c>
      <c r="D93" s="8">
        <f t="shared" si="145"/>
        <v>4</v>
      </c>
      <c r="E93" s="8">
        <f t="shared" si="145"/>
        <v>3</v>
      </c>
      <c r="F93" s="8">
        <f t="shared" si="145"/>
        <v>5</v>
      </c>
      <c r="G93" s="8">
        <f t="shared" si="145"/>
        <v>3</v>
      </c>
      <c r="H93" s="8">
        <f t="shared" si="145"/>
        <v>2</v>
      </c>
      <c r="I93" s="8">
        <f t="shared" si="145"/>
        <v>4</v>
      </c>
      <c r="J93" s="8">
        <f t="shared" si="145"/>
        <v>2</v>
      </c>
      <c r="K93" s="8">
        <f t="shared" si="145"/>
        <v>3</v>
      </c>
      <c r="L93" s="8">
        <f t="shared" si="145"/>
        <v>5</v>
      </c>
      <c r="M93" s="8">
        <f t="shared" si="145"/>
        <v>2</v>
      </c>
      <c r="N93" s="8">
        <f t="shared" si="145"/>
        <v>4</v>
      </c>
      <c r="O93" s="9">
        <f t="shared" si="141"/>
        <v>0.11073210222471754</v>
      </c>
      <c r="P93" s="9">
        <f>$O$93*C93</f>
        <v>0.55366051112358772</v>
      </c>
      <c r="Q93" s="9">
        <f t="shared" ref="Q93:AA93" si="146">$O$93*D93</f>
        <v>0.44292840889887014</v>
      </c>
      <c r="R93" s="9">
        <f t="shared" si="146"/>
        <v>0.33219630667415262</v>
      </c>
      <c r="S93" s="9">
        <f t="shared" si="146"/>
        <v>0.55366051112358772</v>
      </c>
      <c r="T93" s="9">
        <f t="shared" si="146"/>
        <v>0.33219630667415262</v>
      </c>
      <c r="U93" s="9">
        <f t="shared" si="146"/>
        <v>0.22146420444943507</v>
      </c>
      <c r="V93" s="9">
        <f t="shared" si="146"/>
        <v>0.44292840889887014</v>
      </c>
      <c r="W93" s="9">
        <f t="shared" si="146"/>
        <v>0.22146420444943507</v>
      </c>
      <c r="X93" s="9">
        <f t="shared" si="146"/>
        <v>0.33219630667415262</v>
      </c>
      <c r="Y93" s="39">
        <f t="shared" si="146"/>
        <v>0.55366051112358772</v>
      </c>
      <c r="Z93" s="9">
        <f t="shared" si="146"/>
        <v>0.22146420444943507</v>
      </c>
      <c r="AA93" s="9">
        <f t="shared" si="146"/>
        <v>0.44292840889887014</v>
      </c>
      <c r="AR93" s="14">
        <f t="shared" si="75"/>
        <v>0.13849265260450058</v>
      </c>
      <c r="AS93" s="9">
        <f t="shared" si="76"/>
        <v>0.14022192883512102</v>
      </c>
      <c r="AT93" s="14">
        <f t="shared" si="77"/>
        <v>3.8014569754456186E-10</v>
      </c>
      <c r="AU93" s="46">
        <f t="shared" si="78"/>
        <v>0.27871458181976727</v>
      </c>
      <c r="AV93" s="47"/>
      <c r="AW93" s="44">
        <f t="shared" si="79"/>
        <v>0.49689776437336824</v>
      </c>
      <c r="AX93" s="14">
        <f t="shared" si="80"/>
        <v>0.50310223426270717</v>
      </c>
      <c r="AY93" s="14">
        <f t="shared" si="81"/>
        <v>1.363924682600158E-9</v>
      </c>
    </row>
    <row r="94" spans="2:51" x14ac:dyDescent="0.3">
      <c r="B94" s="8">
        <f>'iterasi 1'!AW95</f>
        <v>0.33257995863919904</v>
      </c>
      <c r="C94" s="8">
        <f t="shared" ref="C94:N94" si="147">C39</f>
        <v>1</v>
      </c>
      <c r="D94" s="8">
        <f t="shared" si="147"/>
        <v>1</v>
      </c>
      <c r="E94" s="8">
        <f t="shared" si="147"/>
        <v>1</v>
      </c>
      <c r="F94" s="8">
        <f t="shared" si="147"/>
        <v>3</v>
      </c>
      <c r="G94" s="8">
        <f t="shared" si="147"/>
        <v>1</v>
      </c>
      <c r="H94" s="8">
        <f t="shared" si="147"/>
        <v>2</v>
      </c>
      <c r="I94" s="8">
        <f t="shared" si="147"/>
        <v>3</v>
      </c>
      <c r="J94" s="8">
        <f t="shared" si="147"/>
        <v>3</v>
      </c>
      <c r="K94" s="8">
        <f t="shared" si="147"/>
        <v>3</v>
      </c>
      <c r="L94" s="8">
        <f t="shared" si="147"/>
        <v>2</v>
      </c>
      <c r="M94" s="8">
        <f t="shared" si="147"/>
        <v>3</v>
      </c>
      <c r="N94" s="8">
        <f t="shared" si="147"/>
        <v>3</v>
      </c>
      <c r="O94" s="9">
        <f t="shared" si="141"/>
        <v>0.11060942888845134</v>
      </c>
      <c r="P94" s="9">
        <f>$O$94*C94</f>
        <v>0.11060942888845134</v>
      </c>
      <c r="Q94" s="9">
        <f t="shared" ref="Q94:AA94" si="148">$O$94*D94</f>
        <v>0.11060942888845134</v>
      </c>
      <c r="R94" s="9">
        <f t="shared" si="148"/>
        <v>0.11060942888845134</v>
      </c>
      <c r="S94" s="9">
        <f t="shared" si="148"/>
        <v>0.33182828666535402</v>
      </c>
      <c r="T94" s="9">
        <f t="shared" si="148"/>
        <v>0.11060942888845134</v>
      </c>
      <c r="U94" s="9">
        <f t="shared" si="148"/>
        <v>0.22121885777690267</v>
      </c>
      <c r="V94" s="9">
        <f t="shared" si="148"/>
        <v>0.33182828666535402</v>
      </c>
      <c r="W94" s="9">
        <f t="shared" si="148"/>
        <v>0.33182828666535402</v>
      </c>
      <c r="X94" s="9">
        <f t="shared" si="148"/>
        <v>0.33182828666535402</v>
      </c>
      <c r="Y94" s="39">
        <f t="shared" si="148"/>
        <v>0.22121885777690267</v>
      </c>
      <c r="Z94" s="9">
        <f t="shared" si="148"/>
        <v>0.33182828666535402</v>
      </c>
      <c r="AA94" s="9">
        <f t="shared" si="148"/>
        <v>0.33182828666535402</v>
      </c>
      <c r="AR94" s="14">
        <f t="shared" si="75"/>
        <v>5.7998315109843483E-2</v>
      </c>
      <c r="AS94" s="9">
        <f t="shared" si="76"/>
        <v>5.7715303941969852E-2</v>
      </c>
      <c r="AT94" s="14">
        <f t="shared" si="77"/>
        <v>3.8015939548245966E-10</v>
      </c>
      <c r="AU94" s="46">
        <f t="shared" si="78"/>
        <v>0.11571361943197273</v>
      </c>
      <c r="AV94" s="47"/>
      <c r="AW94" s="44">
        <f t="shared" si="79"/>
        <v>0.50122289316116597</v>
      </c>
      <c r="AX94" s="14">
        <f t="shared" si="80"/>
        <v>0.49877710355348703</v>
      </c>
      <c r="AY94" s="14">
        <f t="shared" si="81"/>
        <v>3.2853470261204028E-9</v>
      </c>
    </row>
    <row r="95" spans="2:51" x14ac:dyDescent="0.3">
      <c r="B95" s="8">
        <f>'iterasi 1'!AW96</f>
        <v>0.33595901849332915</v>
      </c>
      <c r="C95" s="8">
        <f t="shared" ref="C95:N95" si="149">C40</f>
        <v>3</v>
      </c>
      <c r="D95" s="8">
        <f t="shared" si="149"/>
        <v>3</v>
      </c>
      <c r="E95" s="8">
        <f t="shared" si="149"/>
        <v>4</v>
      </c>
      <c r="F95" s="8">
        <f t="shared" si="149"/>
        <v>4</v>
      </c>
      <c r="G95" s="8">
        <f t="shared" si="149"/>
        <v>3</v>
      </c>
      <c r="H95" s="8">
        <f t="shared" si="149"/>
        <v>5</v>
      </c>
      <c r="I95" s="8">
        <f t="shared" si="149"/>
        <v>5</v>
      </c>
      <c r="J95" s="8">
        <f t="shared" si="149"/>
        <v>5</v>
      </c>
      <c r="K95" s="8">
        <f t="shared" si="149"/>
        <v>3</v>
      </c>
      <c r="L95" s="8">
        <f t="shared" si="149"/>
        <v>2</v>
      </c>
      <c r="M95" s="8">
        <f t="shared" si="149"/>
        <v>3</v>
      </c>
      <c r="N95" s="8">
        <f t="shared" si="149"/>
        <v>2</v>
      </c>
      <c r="O95" s="9">
        <f t="shared" si="141"/>
        <v>0.11286846210700108</v>
      </c>
      <c r="P95" s="9">
        <f>$O$95*C95</f>
        <v>0.33860538632100323</v>
      </c>
      <c r="Q95" s="9">
        <f t="shared" ref="Q95:AA95" si="150">$O$95*D95</f>
        <v>0.33860538632100323</v>
      </c>
      <c r="R95" s="9">
        <f t="shared" si="150"/>
        <v>0.45147384842800431</v>
      </c>
      <c r="S95" s="9">
        <f t="shared" si="150"/>
        <v>0.45147384842800431</v>
      </c>
      <c r="T95" s="9">
        <f t="shared" si="150"/>
        <v>0.33860538632100323</v>
      </c>
      <c r="U95" s="9">
        <f t="shared" si="150"/>
        <v>0.56434231053500539</v>
      </c>
      <c r="V95" s="9">
        <f t="shared" si="150"/>
        <v>0.56434231053500539</v>
      </c>
      <c r="W95" s="9">
        <f t="shared" si="150"/>
        <v>0.56434231053500539</v>
      </c>
      <c r="X95" s="9">
        <f t="shared" si="150"/>
        <v>0.33860538632100323</v>
      </c>
      <c r="Y95" s="39">
        <f t="shared" si="150"/>
        <v>0.22573692421400215</v>
      </c>
      <c r="Z95" s="9">
        <f t="shared" si="150"/>
        <v>0.33860538632100323</v>
      </c>
      <c r="AA95" s="9">
        <f t="shared" si="150"/>
        <v>0.22573692421400215</v>
      </c>
      <c r="AR95" s="14">
        <f t="shared" si="75"/>
        <v>3.1421308909005061E-2</v>
      </c>
      <c r="AS95" s="9">
        <f t="shared" si="76"/>
        <v>3.1757735791730156E-2</v>
      </c>
      <c r="AT95" s="14">
        <f t="shared" si="77"/>
        <v>3.8014551582646092E-10</v>
      </c>
      <c r="AU95" s="46">
        <f t="shared" si="78"/>
        <v>6.3179045080880722E-2</v>
      </c>
      <c r="AV95" s="47"/>
      <c r="AW95" s="44">
        <f t="shared" si="79"/>
        <v>0.49733750911841174</v>
      </c>
      <c r="AX95" s="14">
        <f t="shared" si="80"/>
        <v>0.50266248486463272</v>
      </c>
      <c r="AY95" s="14">
        <f t="shared" si="81"/>
        <v>6.0169557064340748E-9</v>
      </c>
    </row>
    <row r="96" spans="2:51" x14ac:dyDescent="0.3">
      <c r="B96" s="8">
        <f>'iterasi 1'!AW97</f>
        <v>0.3327125712845776</v>
      </c>
      <c r="C96" s="8">
        <f t="shared" ref="C96:N96" si="151">C41</f>
        <v>4</v>
      </c>
      <c r="D96" s="8">
        <f t="shared" si="151"/>
        <v>4</v>
      </c>
      <c r="E96" s="8">
        <f t="shared" si="151"/>
        <v>4</v>
      </c>
      <c r="F96" s="8">
        <f t="shared" si="151"/>
        <v>4</v>
      </c>
      <c r="G96" s="8">
        <f t="shared" si="151"/>
        <v>4</v>
      </c>
      <c r="H96" s="8">
        <f t="shared" si="151"/>
        <v>4</v>
      </c>
      <c r="I96" s="8">
        <f t="shared" si="151"/>
        <v>4</v>
      </c>
      <c r="J96" s="8">
        <f t="shared" si="151"/>
        <v>4</v>
      </c>
      <c r="K96" s="8">
        <f t="shared" si="151"/>
        <v>4</v>
      </c>
      <c r="L96" s="8">
        <f t="shared" si="151"/>
        <v>3</v>
      </c>
      <c r="M96" s="8">
        <f t="shared" si="151"/>
        <v>4</v>
      </c>
      <c r="N96" s="8">
        <f t="shared" si="151"/>
        <v>4</v>
      </c>
      <c r="O96" s="9">
        <f t="shared" si="141"/>
        <v>0.11069765509079513</v>
      </c>
      <c r="P96" s="9">
        <f>$O$96*C96</f>
        <v>0.44279062036318051</v>
      </c>
      <c r="Q96" s="9">
        <f t="shared" ref="Q96:AA96" si="152">$O$96*D96</f>
        <v>0.44279062036318051</v>
      </c>
      <c r="R96" s="9">
        <f t="shared" si="152"/>
        <v>0.44279062036318051</v>
      </c>
      <c r="S96" s="9">
        <f t="shared" si="152"/>
        <v>0.44279062036318051</v>
      </c>
      <c r="T96" s="9">
        <f t="shared" si="152"/>
        <v>0.44279062036318051</v>
      </c>
      <c r="U96" s="9">
        <f t="shared" si="152"/>
        <v>0.44279062036318051</v>
      </c>
      <c r="V96" s="9">
        <f t="shared" si="152"/>
        <v>0.44279062036318051</v>
      </c>
      <c r="W96" s="9">
        <f t="shared" si="152"/>
        <v>0.44279062036318051</v>
      </c>
      <c r="X96" s="9">
        <f t="shared" si="152"/>
        <v>0.44279062036318051</v>
      </c>
      <c r="Y96" s="39">
        <f t="shared" si="152"/>
        <v>0.33209296527238541</v>
      </c>
      <c r="Z96" s="9">
        <f t="shared" si="152"/>
        <v>0.44279062036318051</v>
      </c>
      <c r="AA96" s="9">
        <f t="shared" si="152"/>
        <v>0.44279062036318051</v>
      </c>
      <c r="AR96" s="14">
        <f t="shared" si="75"/>
        <v>0.10098946469111207</v>
      </c>
      <c r="AS96" s="9">
        <f t="shared" si="76"/>
        <v>0.10227612557163783</v>
      </c>
      <c r="AT96" s="14">
        <f t="shared" si="77"/>
        <v>3.8013187708664518E-10</v>
      </c>
      <c r="AU96" s="46">
        <f t="shared" si="78"/>
        <v>0.20326559064288177</v>
      </c>
      <c r="AV96" s="47"/>
      <c r="AW96" s="44">
        <f t="shared" si="79"/>
        <v>0.49683502442152599</v>
      </c>
      <c r="AX96" s="14">
        <f t="shared" si="80"/>
        <v>0.50316497370834989</v>
      </c>
      <c r="AY96" s="14">
        <f t="shared" si="81"/>
        <v>1.8701240868381927E-9</v>
      </c>
    </row>
    <row r="97" spans="2:51" x14ac:dyDescent="0.3">
      <c r="B97" s="8">
        <f>'iterasi 1'!AW98</f>
        <v>0.33798203112862607</v>
      </c>
      <c r="C97" s="8">
        <f t="shared" ref="C97:N97" si="153">C42</f>
        <v>3</v>
      </c>
      <c r="D97" s="8">
        <f t="shared" si="153"/>
        <v>5</v>
      </c>
      <c r="E97" s="8">
        <f t="shared" si="153"/>
        <v>3</v>
      </c>
      <c r="F97" s="8">
        <f t="shared" si="153"/>
        <v>3</v>
      </c>
      <c r="G97" s="8">
        <f t="shared" si="153"/>
        <v>3</v>
      </c>
      <c r="H97" s="8">
        <f t="shared" si="153"/>
        <v>3</v>
      </c>
      <c r="I97" s="8">
        <f t="shared" si="153"/>
        <v>3</v>
      </c>
      <c r="J97" s="8">
        <f t="shared" si="153"/>
        <v>3</v>
      </c>
      <c r="K97" s="8">
        <f t="shared" si="153"/>
        <v>3</v>
      </c>
      <c r="L97" s="8">
        <f t="shared" si="153"/>
        <v>3</v>
      </c>
      <c r="M97" s="8">
        <f t="shared" si="153"/>
        <v>3</v>
      </c>
      <c r="N97" s="8">
        <f t="shared" si="153"/>
        <v>3</v>
      </c>
      <c r="O97" s="9">
        <f t="shared" si="141"/>
        <v>0.11423185336583157</v>
      </c>
      <c r="P97" s="9">
        <f>$O$97*C97</f>
        <v>0.34269556009749469</v>
      </c>
      <c r="Q97" s="9">
        <f t="shared" ref="Q97:AA97" si="154">$O$97*D97</f>
        <v>0.57115926682915785</v>
      </c>
      <c r="R97" s="9">
        <f t="shared" si="154"/>
        <v>0.34269556009749469</v>
      </c>
      <c r="S97" s="9">
        <f t="shared" si="154"/>
        <v>0.34269556009749469</v>
      </c>
      <c r="T97" s="9">
        <f t="shared" si="154"/>
        <v>0.34269556009749469</v>
      </c>
      <c r="U97" s="9">
        <f t="shared" si="154"/>
        <v>0.34269556009749469</v>
      </c>
      <c r="V97" s="9">
        <f t="shared" si="154"/>
        <v>0.34269556009749469</v>
      </c>
      <c r="W97" s="9">
        <f t="shared" si="154"/>
        <v>0.34269556009749469</v>
      </c>
      <c r="X97" s="9">
        <f t="shared" si="154"/>
        <v>0.34269556009749469</v>
      </c>
      <c r="Y97" s="39">
        <f t="shared" si="154"/>
        <v>0.34269556009749469</v>
      </c>
      <c r="Z97" s="9">
        <f t="shared" si="154"/>
        <v>0.34269556009749469</v>
      </c>
      <c r="AA97" s="9">
        <f t="shared" si="154"/>
        <v>0.34269556009749469</v>
      </c>
      <c r="AR97" s="14">
        <f t="shared" si="75"/>
        <v>0.41698403154564023</v>
      </c>
      <c r="AS97" s="9">
        <f t="shared" si="76"/>
        <v>0.39960188448643469</v>
      </c>
      <c r="AT97" s="14">
        <f t="shared" si="77"/>
        <v>3.8016640035006959E-10</v>
      </c>
      <c r="AU97" s="46">
        <f t="shared" si="78"/>
        <v>0.81658591641224143</v>
      </c>
      <c r="AV97" s="47"/>
      <c r="AW97" s="44">
        <f t="shared" si="79"/>
        <v>0.51064318299500522</v>
      </c>
      <c r="AX97" s="14">
        <f t="shared" si="80"/>
        <v>0.48935681653943874</v>
      </c>
      <c r="AY97" s="14">
        <f t="shared" si="81"/>
        <v>4.6555591115307475E-10</v>
      </c>
    </row>
    <row r="98" spans="2:51" x14ac:dyDescent="0.3">
      <c r="B98" s="8">
        <f>'iterasi 1'!AW99</f>
        <v>0.33798203112862607</v>
      </c>
      <c r="C98" s="8">
        <f t="shared" ref="C98:N98" si="155">C43</f>
        <v>3</v>
      </c>
      <c r="D98" s="8">
        <f t="shared" si="155"/>
        <v>5</v>
      </c>
      <c r="E98" s="8">
        <f t="shared" si="155"/>
        <v>3</v>
      </c>
      <c r="F98" s="8">
        <f t="shared" si="155"/>
        <v>3</v>
      </c>
      <c r="G98" s="8">
        <f t="shared" si="155"/>
        <v>3</v>
      </c>
      <c r="H98" s="8">
        <f t="shared" si="155"/>
        <v>3</v>
      </c>
      <c r="I98" s="8">
        <f t="shared" si="155"/>
        <v>3</v>
      </c>
      <c r="J98" s="8">
        <f t="shared" si="155"/>
        <v>3</v>
      </c>
      <c r="K98" s="8">
        <f t="shared" si="155"/>
        <v>3</v>
      </c>
      <c r="L98" s="8">
        <f t="shared" si="155"/>
        <v>3</v>
      </c>
      <c r="M98" s="8">
        <f t="shared" si="155"/>
        <v>3</v>
      </c>
      <c r="N98" s="8">
        <f t="shared" si="155"/>
        <v>3</v>
      </c>
      <c r="O98" s="9">
        <f t="shared" si="141"/>
        <v>0.11423185336583157</v>
      </c>
      <c r="P98" s="9">
        <f>$O$98*C98</f>
        <v>0.34269556009749469</v>
      </c>
      <c r="Q98" s="9">
        <f t="shared" ref="Q98:AA98" si="156">$O$98*D98</f>
        <v>0.57115926682915785</v>
      </c>
      <c r="R98" s="9">
        <f t="shared" si="156"/>
        <v>0.34269556009749469</v>
      </c>
      <c r="S98" s="9">
        <f t="shared" si="156"/>
        <v>0.34269556009749469</v>
      </c>
      <c r="T98" s="9">
        <f t="shared" si="156"/>
        <v>0.34269556009749469</v>
      </c>
      <c r="U98" s="9">
        <f t="shared" si="156"/>
        <v>0.34269556009749469</v>
      </c>
      <c r="V98" s="9">
        <f t="shared" si="156"/>
        <v>0.34269556009749469</v>
      </c>
      <c r="W98" s="9">
        <f t="shared" si="156"/>
        <v>0.34269556009749469</v>
      </c>
      <c r="X98" s="9">
        <f t="shared" si="156"/>
        <v>0.34269556009749469</v>
      </c>
      <c r="Y98" s="39">
        <f t="shared" si="156"/>
        <v>0.34269556009749469</v>
      </c>
      <c r="Z98" s="9">
        <f t="shared" si="156"/>
        <v>0.34269556009749469</v>
      </c>
      <c r="AA98" s="9">
        <f t="shared" si="156"/>
        <v>0.34269556009749469</v>
      </c>
      <c r="AR98" s="14">
        <f t="shared" si="75"/>
        <v>0.1860250193195383</v>
      </c>
      <c r="AS98" s="9">
        <f t="shared" si="76"/>
        <v>0.19070829181066259</v>
      </c>
      <c r="AT98" s="14">
        <f t="shared" si="77"/>
        <v>3.8014708245152536E-10</v>
      </c>
      <c r="AU98" s="46">
        <f t="shared" si="78"/>
        <v>0.376733311510348</v>
      </c>
      <c r="AV98" s="47"/>
      <c r="AW98" s="44">
        <f t="shared" si="79"/>
        <v>0.49378436585220475</v>
      </c>
      <c r="AX98" s="14">
        <f t="shared" si="80"/>
        <v>0.50621563313873363</v>
      </c>
      <c r="AY98" s="14">
        <f t="shared" si="81"/>
        <v>1.0090615054121212E-9</v>
      </c>
    </row>
    <row r="99" spans="2:51" x14ac:dyDescent="0.3">
      <c r="B99" s="8">
        <f>'iterasi 1'!AW100</f>
        <v>0.32677165821414406</v>
      </c>
      <c r="C99" s="8">
        <f t="shared" ref="C99:N99" si="157">C44</f>
        <v>3</v>
      </c>
      <c r="D99" s="8">
        <f t="shared" si="157"/>
        <v>3</v>
      </c>
      <c r="E99" s="8">
        <f t="shared" si="157"/>
        <v>3</v>
      </c>
      <c r="F99" s="8">
        <f t="shared" si="157"/>
        <v>4</v>
      </c>
      <c r="G99" s="8">
        <f t="shared" si="157"/>
        <v>3</v>
      </c>
      <c r="H99" s="8">
        <f t="shared" si="157"/>
        <v>3</v>
      </c>
      <c r="I99" s="8">
        <f t="shared" si="157"/>
        <v>4</v>
      </c>
      <c r="J99" s="8">
        <f t="shared" si="157"/>
        <v>5</v>
      </c>
      <c r="K99" s="8">
        <f t="shared" si="157"/>
        <v>4</v>
      </c>
      <c r="L99" s="8">
        <f t="shared" si="157"/>
        <v>3</v>
      </c>
      <c r="M99" s="8">
        <f t="shared" si="157"/>
        <v>4</v>
      </c>
      <c r="N99" s="8">
        <f t="shared" si="157"/>
        <v>4</v>
      </c>
      <c r="O99" s="9">
        <f t="shared" si="141"/>
        <v>0.10677971661202137</v>
      </c>
      <c r="P99" s="9">
        <f>$O$99*C99</f>
        <v>0.32033914983606415</v>
      </c>
      <c r="Q99" s="9">
        <f t="shared" ref="Q99:AA99" si="158">$O$99*D99</f>
        <v>0.32033914983606415</v>
      </c>
      <c r="R99" s="9">
        <f t="shared" si="158"/>
        <v>0.32033914983606415</v>
      </c>
      <c r="S99" s="9">
        <f t="shared" si="158"/>
        <v>0.4271188664480855</v>
      </c>
      <c r="T99" s="9">
        <f t="shared" si="158"/>
        <v>0.32033914983606415</v>
      </c>
      <c r="U99" s="9">
        <f t="shared" si="158"/>
        <v>0.32033914983606415</v>
      </c>
      <c r="V99" s="9">
        <f t="shared" si="158"/>
        <v>0.4271188664480855</v>
      </c>
      <c r="W99" s="9">
        <f t="shared" si="158"/>
        <v>0.53389858306010685</v>
      </c>
      <c r="X99" s="9">
        <f t="shared" si="158"/>
        <v>0.4271188664480855</v>
      </c>
      <c r="Y99" s="39">
        <f t="shared" si="158"/>
        <v>0.32033914983606415</v>
      </c>
      <c r="Z99" s="9">
        <f t="shared" si="158"/>
        <v>0.4271188664480855</v>
      </c>
      <c r="AA99" s="9">
        <f t="shared" si="158"/>
        <v>0.4271188664480855</v>
      </c>
      <c r="AR99" s="14">
        <f t="shared" si="75"/>
        <v>0.1860250193195383</v>
      </c>
      <c r="AS99" s="9">
        <f t="shared" si="76"/>
        <v>0.19070829181066259</v>
      </c>
      <c r="AT99" s="14">
        <f t="shared" si="77"/>
        <v>3.8014708245152536E-10</v>
      </c>
      <c r="AU99" s="46">
        <f t="shared" si="78"/>
        <v>0.376733311510348</v>
      </c>
      <c r="AV99" s="47"/>
      <c r="AW99" s="44">
        <f t="shared" si="79"/>
        <v>0.49378436585220475</v>
      </c>
      <c r="AX99" s="14">
        <f t="shared" si="80"/>
        <v>0.50621563313873363</v>
      </c>
      <c r="AY99" s="14">
        <f t="shared" si="81"/>
        <v>1.0090615054121212E-9</v>
      </c>
    </row>
    <row r="100" spans="2:51" x14ac:dyDescent="0.3">
      <c r="B100" s="8">
        <f>'iterasi 1'!AW101</f>
        <v>0.33078605381410325</v>
      </c>
      <c r="C100" s="8">
        <f t="shared" ref="C100:N100" si="159">C45</f>
        <v>4</v>
      </c>
      <c r="D100" s="8">
        <f t="shared" si="159"/>
        <v>4</v>
      </c>
      <c r="E100" s="8">
        <f t="shared" si="159"/>
        <v>4</v>
      </c>
      <c r="F100" s="8">
        <f t="shared" si="159"/>
        <v>3</v>
      </c>
      <c r="G100" s="8">
        <f t="shared" si="159"/>
        <v>3</v>
      </c>
      <c r="H100" s="8">
        <f t="shared" si="159"/>
        <v>4</v>
      </c>
      <c r="I100" s="8">
        <f t="shared" si="159"/>
        <v>3</v>
      </c>
      <c r="J100" s="8">
        <f t="shared" si="159"/>
        <v>4</v>
      </c>
      <c r="K100" s="8">
        <f t="shared" si="159"/>
        <v>4</v>
      </c>
      <c r="L100" s="8">
        <f t="shared" si="159"/>
        <v>3</v>
      </c>
      <c r="M100" s="8">
        <f t="shared" si="159"/>
        <v>4</v>
      </c>
      <c r="N100" s="8">
        <f t="shared" si="159"/>
        <v>4</v>
      </c>
      <c r="O100" s="9">
        <f t="shared" si="141"/>
        <v>0.10941941339790681</v>
      </c>
      <c r="P100" s="9">
        <f>$O$100*C100</f>
        <v>0.43767765359162725</v>
      </c>
      <c r="Q100" s="9">
        <f t="shared" ref="Q100:AA100" si="160">$O$100*D100</f>
        <v>0.43767765359162725</v>
      </c>
      <c r="R100" s="9">
        <f t="shared" si="160"/>
        <v>0.43767765359162725</v>
      </c>
      <c r="S100" s="9">
        <f t="shared" si="160"/>
        <v>0.32825824019372041</v>
      </c>
      <c r="T100" s="9">
        <f t="shared" si="160"/>
        <v>0.32825824019372041</v>
      </c>
      <c r="U100" s="9">
        <f t="shared" si="160"/>
        <v>0.43767765359162725</v>
      </c>
      <c r="V100" s="9">
        <f t="shared" si="160"/>
        <v>0.32825824019372041</v>
      </c>
      <c r="W100" s="9">
        <f t="shared" si="160"/>
        <v>0.43767765359162725</v>
      </c>
      <c r="X100" s="9">
        <f t="shared" si="160"/>
        <v>0.43767765359162725</v>
      </c>
      <c r="Y100" s="39">
        <f t="shared" si="160"/>
        <v>0.32825824019372041</v>
      </c>
      <c r="Z100" s="9">
        <f t="shared" si="160"/>
        <v>0.43767765359162725</v>
      </c>
      <c r="AA100" s="9">
        <f t="shared" si="160"/>
        <v>0.43767765359162725</v>
      </c>
      <c r="AR100" s="14">
        <f t="shared" si="75"/>
        <v>0.23498206474769204</v>
      </c>
      <c r="AS100" s="9">
        <f t="shared" si="76"/>
        <v>0.23297050253955134</v>
      </c>
      <c r="AT100" s="14">
        <f t="shared" si="77"/>
        <v>3.801665213288839E-10</v>
      </c>
      <c r="AU100" s="46">
        <f t="shared" si="78"/>
        <v>0.46795256766740989</v>
      </c>
      <c r="AV100" s="47"/>
      <c r="AW100" s="44">
        <f t="shared" si="79"/>
        <v>0.50214932235333287</v>
      </c>
      <c r="AX100" s="14">
        <f t="shared" si="80"/>
        <v>0.49785067683426315</v>
      </c>
      <c r="AY100" s="14">
        <f t="shared" si="81"/>
        <v>8.1240396483748206E-10</v>
      </c>
    </row>
    <row r="101" spans="2:51" x14ac:dyDescent="0.3">
      <c r="B101" s="8">
        <f>'iterasi 1'!AW102</f>
        <v>0.33246017125613242</v>
      </c>
      <c r="C101" s="8">
        <f t="shared" ref="C101:N101" si="161">C46</f>
        <v>5</v>
      </c>
      <c r="D101" s="8">
        <f t="shared" si="161"/>
        <v>5</v>
      </c>
      <c r="E101" s="8">
        <f t="shared" si="161"/>
        <v>4</v>
      </c>
      <c r="F101" s="8">
        <f t="shared" si="161"/>
        <v>4</v>
      </c>
      <c r="G101" s="8">
        <f t="shared" si="161"/>
        <v>5</v>
      </c>
      <c r="H101" s="8">
        <f t="shared" si="161"/>
        <v>5</v>
      </c>
      <c r="I101" s="8">
        <f t="shared" si="161"/>
        <v>5</v>
      </c>
      <c r="J101" s="8">
        <f t="shared" si="161"/>
        <v>5</v>
      </c>
      <c r="K101" s="8">
        <f t="shared" si="161"/>
        <v>5</v>
      </c>
      <c r="L101" s="8">
        <f t="shared" si="161"/>
        <v>5</v>
      </c>
      <c r="M101" s="8">
        <f t="shared" si="161"/>
        <v>4</v>
      </c>
      <c r="N101" s="8">
        <f t="shared" si="161"/>
        <v>5</v>
      </c>
      <c r="O101" s="9">
        <f t="shared" si="141"/>
        <v>0.1105297654716569</v>
      </c>
      <c r="P101" s="9">
        <f>$O$101*C101</f>
        <v>0.55264882735828447</v>
      </c>
      <c r="Q101" s="9">
        <f t="shared" ref="Q101:AA101" si="162">$O$101*D101</f>
        <v>0.55264882735828447</v>
      </c>
      <c r="R101" s="9">
        <f t="shared" si="162"/>
        <v>0.44211906188662758</v>
      </c>
      <c r="S101" s="9">
        <f t="shared" si="162"/>
        <v>0.44211906188662758</v>
      </c>
      <c r="T101" s="9">
        <f t="shared" si="162"/>
        <v>0.55264882735828447</v>
      </c>
      <c r="U101" s="9">
        <f t="shared" si="162"/>
        <v>0.55264882735828447</v>
      </c>
      <c r="V101" s="9">
        <f t="shared" si="162"/>
        <v>0.55264882735828447</v>
      </c>
      <c r="W101" s="9">
        <f t="shared" si="162"/>
        <v>0.55264882735828447</v>
      </c>
      <c r="X101" s="9">
        <f t="shared" si="162"/>
        <v>0.55264882735828447</v>
      </c>
      <c r="Y101" s="39">
        <f t="shared" si="162"/>
        <v>0.55264882735828447</v>
      </c>
      <c r="Z101" s="9">
        <f t="shared" si="162"/>
        <v>0.44211906188662758</v>
      </c>
      <c r="AA101" s="9">
        <f t="shared" si="162"/>
        <v>0.55264882735828447</v>
      </c>
      <c r="AR101" s="14">
        <f t="shared" si="75"/>
        <v>0.35028447272774449</v>
      </c>
      <c r="AS101" s="9">
        <f t="shared" si="76"/>
        <v>0.34478341555240832</v>
      </c>
      <c r="AT101" s="14">
        <f t="shared" si="77"/>
        <v>3.8016637233025893E-10</v>
      </c>
      <c r="AU101" s="46">
        <f t="shared" si="78"/>
        <v>0.69506788866031921</v>
      </c>
      <c r="AV101" s="47"/>
      <c r="AW101" s="44">
        <f t="shared" si="79"/>
        <v>0.50395720827052781</v>
      </c>
      <c r="AX101" s="14">
        <f t="shared" si="80"/>
        <v>0.49604279118252365</v>
      </c>
      <c r="AY101" s="14">
        <f t="shared" si="81"/>
        <v>5.4694854780731616E-10</v>
      </c>
    </row>
    <row r="102" spans="2:51" x14ac:dyDescent="0.3">
      <c r="B102" s="8">
        <f>'iterasi 1'!AW103</f>
        <v>0.33288351402382693</v>
      </c>
      <c r="C102" s="8">
        <f t="shared" ref="C102:N102" si="163">C47</f>
        <v>4</v>
      </c>
      <c r="D102" s="8">
        <f t="shared" si="163"/>
        <v>4</v>
      </c>
      <c r="E102" s="8">
        <f t="shared" si="163"/>
        <v>4</v>
      </c>
      <c r="F102" s="8">
        <f t="shared" si="163"/>
        <v>4</v>
      </c>
      <c r="G102" s="8">
        <f t="shared" si="163"/>
        <v>3</v>
      </c>
      <c r="H102" s="8">
        <f t="shared" si="163"/>
        <v>4</v>
      </c>
      <c r="I102" s="8">
        <f t="shared" si="163"/>
        <v>3</v>
      </c>
      <c r="J102" s="8">
        <f t="shared" si="163"/>
        <v>3</v>
      </c>
      <c r="K102" s="8">
        <f t="shared" si="163"/>
        <v>3</v>
      </c>
      <c r="L102" s="8">
        <f t="shared" si="163"/>
        <v>3</v>
      </c>
      <c r="M102" s="8">
        <f t="shared" si="163"/>
        <v>4</v>
      </c>
      <c r="N102" s="8">
        <f t="shared" si="163"/>
        <v>4</v>
      </c>
      <c r="O102" s="9">
        <f t="shared" si="141"/>
        <v>0.11081143390885138</v>
      </c>
      <c r="P102" s="9">
        <f>$O$102*C102</f>
        <v>0.44324573563540554</v>
      </c>
      <c r="Q102" s="9">
        <f t="shared" ref="Q102:AA102" si="164">$O$102*D102</f>
        <v>0.44324573563540554</v>
      </c>
      <c r="R102" s="9">
        <f t="shared" si="164"/>
        <v>0.44324573563540554</v>
      </c>
      <c r="S102" s="9">
        <f t="shared" si="164"/>
        <v>0.44324573563540554</v>
      </c>
      <c r="T102" s="9">
        <f t="shared" si="164"/>
        <v>0.33243430172655414</v>
      </c>
      <c r="U102" s="9">
        <f t="shared" si="164"/>
        <v>0.44324573563540554</v>
      </c>
      <c r="V102" s="9">
        <f t="shared" si="164"/>
        <v>0.33243430172655414</v>
      </c>
      <c r="W102" s="9">
        <f t="shared" si="164"/>
        <v>0.33243430172655414</v>
      </c>
      <c r="X102" s="9">
        <f t="shared" si="164"/>
        <v>0.33243430172655414</v>
      </c>
      <c r="Y102" s="39">
        <f t="shared" si="164"/>
        <v>0.33243430172655414</v>
      </c>
      <c r="Z102" s="9">
        <f t="shared" si="164"/>
        <v>0.44324573563540554</v>
      </c>
      <c r="AA102" s="9">
        <f t="shared" si="164"/>
        <v>0.44324573563540554</v>
      </c>
      <c r="AR102" s="14">
        <f t="shared" si="75"/>
        <v>4.82333950084202E-2</v>
      </c>
      <c r="AS102" s="9">
        <f t="shared" si="76"/>
        <v>4.7335167111214646E-2</v>
      </c>
      <c r="AT102" s="14">
        <f t="shared" si="77"/>
        <v>3.8018416333320999E-10</v>
      </c>
      <c r="AU102" s="46">
        <f t="shared" si="78"/>
        <v>9.5568562499819015E-2</v>
      </c>
      <c r="AV102" s="47"/>
      <c r="AW102" s="44">
        <f t="shared" si="79"/>
        <v>0.50469938802848002</v>
      </c>
      <c r="AX102" s="14">
        <f t="shared" si="80"/>
        <v>0.49530060799338999</v>
      </c>
      <c r="AY102" s="14">
        <f t="shared" si="81"/>
        <v>3.9781299769359821E-9</v>
      </c>
    </row>
    <row r="103" spans="2:51" x14ac:dyDescent="0.3">
      <c r="B103" s="8">
        <f>'iterasi 1'!AW104</f>
        <v>0.32486145682069117</v>
      </c>
      <c r="C103" s="8">
        <f t="shared" ref="C103:N103" si="165">C48</f>
        <v>4</v>
      </c>
      <c r="D103" s="8">
        <f t="shared" si="165"/>
        <v>4</v>
      </c>
      <c r="E103" s="8">
        <f t="shared" si="165"/>
        <v>3</v>
      </c>
      <c r="F103" s="8">
        <f t="shared" si="165"/>
        <v>4</v>
      </c>
      <c r="G103" s="8">
        <f t="shared" si="165"/>
        <v>3</v>
      </c>
      <c r="H103" s="8">
        <f t="shared" si="165"/>
        <v>4</v>
      </c>
      <c r="I103" s="8">
        <f t="shared" si="165"/>
        <v>4</v>
      </c>
      <c r="J103" s="8">
        <f t="shared" si="165"/>
        <v>4</v>
      </c>
      <c r="K103" s="8">
        <f t="shared" si="165"/>
        <v>4</v>
      </c>
      <c r="L103" s="8">
        <f t="shared" si="165"/>
        <v>4</v>
      </c>
      <c r="M103" s="8">
        <f t="shared" si="165"/>
        <v>4</v>
      </c>
      <c r="N103" s="8">
        <f t="shared" si="165"/>
        <v>4</v>
      </c>
      <c r="O103" s="9">
        <f t="shared" si="141"/>
        <v>0.10553496612766179</v>
      </c>
      <c r="P103" s="9">
        <f>$O$103*C103</f>
        <v>0.42213986451064717</v>
      </c>
      <c r="Q103" s="9">
        <f t="shared" ref="Q103:AA103" si="166">$O$103*D103</f>
        <v>0.42213986451064717</v>
      </c>
      <c r="R103" s="9">
        <f t="shared" si="166"/>
        <v>0.31660489838298539</v>
      </c>
      <c r="S103" s="9">
        <f t="shared" si="166"/>
        <v>0.42213986451064717</v>
      </c>
      <c r="T103" s="9">
        <f t="shared" si="166"/>
        <v>0.31660489838298539</v>
      </c>
      <c r="U103" s="9">
        <f t="shared" si="166"/>
        <v>0.42213986451064717</v>
      </c>
      <c r="V103" s="9">
        <f t="shared" si="166"/>
        <v>0.42213986451064717</v>
      </c>
      <c r="W103" s="9">
        <f t="shared" si="166"/>
        <v>0.42213986451064717</v>
      </c>
      <c r="X103" s="9">
        <f t="shared" si="166"/>
        <v>0.42213986451064717</v>
      </c>
      <c r="Y103" s="39">
        <f t="shared" si="166"/>
        <v>0.42213986451064717</v>
      </c>
      <c r="Z103" s="9">
        <f t="shared" si="166"/>
        <v>0.42213986451064717</v>
      </c>
      <c r="AA103" s="9">
        <f t="shared" si="166"/>
        <v>0.42213986451064717</v>
      </c>
      <c r="AR103" s="14">
        <f t="shared" si="75"/>
        <v>0.37582590599026572</v>
      </c>
      <c r="AS103" s="9">
        <f t="shared" si="76"/>
        <v>0.37197390967278038</v>
      </c>
      <c r="AT103" s="14">
        <f t="shared" si="77"/>
        <v>3.8016572580505019E-10</v>
      </c>
      <c r="AU103" s="46">
        <f t="shared" si="78"/>
        <v>0.74779981604321177</v>
      </c>
      <c r="AV103" s="47"/>
      <c r="AW103" s="44">
        <f t="shared" si="79"/>
        <v>0.50257555287837696</v>
      </c>
      <c r="AX103" s="14">
        <f t="shared" si="80"/>
        <v>0.49742444661324414</v>
      </c>
      <c r="AY103" s="14">
        <f t="shared" si="81"/>
        <v>5.0837900417868283E-10</v>
      </c>
    </row>
    <row r="104" spans="2:51" x14ac:dyDescent="0.3">
      <c r="B104" s="8">
        <f>'iterasi 1'!AW105</f>
        <v>0.33164482436387965</v>
      </c>
      <c r="C104" s="8">
        <f t="shared" ref="C104:N104" si="167">C49</f>
        <v>5</v>
      </c>
      <c r="D104" s="8">
        <f t="shared" si="167"/>
        <v>3</v>
      </c>
      <c r="E104" s="8">
        <f t="shared" si="167"/>
        <v>5</v>
      </c>
      <c r="F104" s="8">
        <f t="shared" si="167"/>
        <v>5</v>
      </c>
      <c r="G104" s="8">
        <f t="shared" si="167"/>
        <v>5</v>
      </c>
      <c r="H104" s="8">
        <f t="shared" si="167"/>
        <v>5</v>
      </c>
      <c r="I104" s="8">
        <f t="shared" si="167"/>
        <v>5</v>
      </c>
      <c r="J104" s="8">
        <f t="shared" si="167"/>
        <v>5</v>
      </c>
      <c r="K104" s="8">
        <f t="shared" si="167"/>
        <v>5</v>
      </c>
      <c r="L104" s="8">
        <f t="shared" si="167"/>
        <v>5</v>
      </c>
      <c r="M104" s="8">
        <f t="shared" si="167"/>
        <v>5</v>
      </c>
      <c r="N104" s="8">
        <f t="shared" si="167"/>
        <v>5</v>
      </c>
      <c r="O104" s="9">
        <f t="shared" si="141"/>
        <v>0.10998828952734858</v>
      </c>
      <c r="P104" s="9">
        <f>$O$104*C104</f>
        <v>0.54994144763674291</v>
      </c>
      <c r="Q104" s="9">
        <f t="shared" ref="Q104:AA104" si="168">$O$104*D104</f>
        <v>0.32996486858204577</v>
      </c>
      <c r="R104" s="9">
        <f t="shared" si="168"/>
        <v>0.54994144763674291</v>
      </c>
      <c r="S104" s="9">
        <f t="shared" si="168"/>
        <v>0.54994144763674291</v>
      </c>
      <c r="T104" s="9">
        <f t="shared" si="168"/>
        <v>0.54994144763674291</v>
      </c>
      <c r="U104" s="9">
        <f t="shared" si="168"/>
        <v>0.54994144763674291</v>
      </c>
      <c r="V104" s="9">
        <f t="shared" si="168"/>
        <v>0.54994144763674291</v>
      </c>
      <c r="W104" s="9">
        <f t="shared" si="168"/>
        <v>0.54994144763674291</v>
      </c>
      <c r="X104" s="9">
        <f t="shared" si="168"/>
        <v>0.54994144763674291</v>
      </c>
      <c r="Y104" s="39">
        <f t="shared" si="168"/>
        <v>0.54994144763674291</v>
      </c>
      <c r="Z104" s="9">
        <f t="shared" si="168"/>
        <v>0.54994144763674291</v>
      </c>
      <c r="AA104" s="9">
        <f t="shared" si="168"/>
        <v>0.54994144763674291</v>
      </c>
      <c r="AR104" s="14">
        <f t="shared" si="75"/>
        <v>0.38449468920942137</v>
      </c>
      <c r="AS104" s="9">
        <f t="shared" si="76"/>
        <v>0.36543617377478693</v>
      </c>
      <c r="AT104" s="14">
        <f t="shared" si="77"/>
        <v>3.8016795170141272E-10</v>
      </c>
      <c r="AU104" s="46">
        <f t="shared" si="78"/>
        <v>0.7499308633643762</v>
      </c>
      <c r="AV104" s="47"/>
      <c r="AW104" s="44">
        <f t="shared" si="79"/>
        <v>0.5127068480479422</v>
      </c>
      <c r="AX104" s="14">
        <f t="shared" si="80"/>
        <v>0.48729315144512048</v>
      </c>
      <c r="AY104" s="14">
        <f t="shared" si="81"/>
        <v>5.0693733285743815E-10</v>
      </c>
    </row>
    <row r="105" spans="2:51" x14ac:dyDescent="0.3">
      <c r="B105" s="8">
        <f>'iterasi 1'!AW106</f>
        <v>0.33031600393364791</v>
      </c>
      <c r="C105" s="8">
        <f t="shared" ref="C105:N105" si="169">C50</f>
        <v>4</v>
      </c>
      <c r="D105" s="8">
        <f t="shared" si="169"/>
        <v>4</v>
      </c>
      <c r="E105" s="8">
        <f t="shared" si="169"/>
        <v>4</v>
      </c>
      <c r="F105" s="8">
        <f t="shared" si="169"/>
        <v>4</v>
      </c>
      <c r="G105" s="8">
        <f t="shared" si="169"/>
        <v>4</v>
      </c>
      <c r="H105" s="8">
        <f t="shared" si="169"/>
        <v>4</v>
      </c>
      <c r="I105" s="8">
        <f t="shared" si="169"/>
        <v>4</v>
      </c>
      <c r="J105" s="8">
        <f t="shared" si="169"/>
        <v>4</v>
      </c>
      <c r="K105" s="8">
        <f t="shared" si="169"/>
        <v>4</v>
      </c>
      <c r="L105" s="8">
        <f t="shared" si="169"/>
        <v>4</v>
      </c>
      <c r="M105" s="8">
        <f t="shared" si="169"/>
        <v>4</v>
      </c>
      <c r="N105" s="8">
        <f t="shared" si="169"/>
        <v>4</v>
      </c>
      <c r="O105" s="9">
        <f t="shared" si="141"/>
        <v>0.10910866245469369</v>
      </c>
      <c r="P105" s="9">
        <f>$O$105*C105</f>
        <v>0.43643464981877478</v>
      </c>
      <c r="Q105" s="9">
        <f t="shared" ref="Q105:AA105" si="170">$O$105*D105</f>
        <v>0.43643464981877478</v>
      </c>
      <c r="R105" s="9">
        <f t="shared" si="170"/>
        <v>0.43643464981877478</v>
      </c>
      <c r="S105" s="9">
        <f t="shared" si="170"/>
        <v>0.43643464981877478</v>
      </c>
      <c r="T105" s="9">
        <f t="shared" si="170"/>
        <v>0.43643464981877478</v>
      </c>
      <c r="U105" s="9">
        <f t="shared" si="170"/>
        <v>0.43643464981877478</v>
      </c>
      <c r="V105" s="9">
        <f t="shared" si="170"/>
        <v>0.43643464981877478</v>
      </c>
      <c r="W105" s="9">
        <f t="shared" si="170"/>
        <v>0.43643464981877478</v>
      </c>
      <c r="X105" s="9">
        <f t="shared" si="170"/>
        <v>0.43643464981877478</v>
      </c>
      <c r="Y105" s="39">
        <f t="shared" si="170"/>
        <v>0.43643464981877478</v>
      </c>
      <c r="Z105" s="9">
        <f t="shared" si="170"/>
        <v>0.43643464981877478</v>
      </c>
      <c r="AA105" s="9">
        <f t="shared" si="170"/>
        <v>0.43643464981877478</v>
      </c>
      <c r="AR105" s="14">
        <f t="shared" si="75"/>
        <v>4.1000107621147801E-2</v>
      </c>
      <c r="AS105" s="9">
        <f t="shared" si="76"/>
        <v>4.0257673813005469E-2</v>
      </c>
      <c r="AT105" s="14">
        <f t="shared" si="77"/>
        <v>3.8018882305784873E-10</v>
      </c>
      <c r="AU105" s="46">
        <f t="shared" si="78"/>
        <v>8.1257781814342095E-2</v>
      </c>
      <c r="AV105" s="47"/>
      <c r="AW105" s="44">
        <f t="shared" si="79"/>
        <v>0.50456838355278899</v>
      </c>
      <c r="AX105" s="14">
        <f t="shared" si="80"/>
        <v>0.49543161176841211</v>
      </c>
      <c r="AY105" s="14">
        <f t="shared" si="81"/>
        <v>4.6787989355469334E-9</v>
      </c>
    </row>
    <row r="106" spans="2:51" x14ac:dyDescent="0.3">
      <c r="B106" s="8">
        <f>'iterasi 1'!AW107</f>
        <v>0.32897608417488045</v>
      </c>
      <c r="C106" s="8">
        <f t="shared" ref="C106:N106" si="171">C51</f>
        <v>3</v>
      </c>
      <c r="D106" s="8">
        <f t="shared" si="171"/>
        <v>3</v>
      </c>
      <c r="E106" s="8">
        <f t="shared" si="171"/>
        <v>3</v>
      </c>
      <c r="F106" s="8">
        <f t="shared" si="171"/>
        <v>3</v>
      </c>
      <c r="G106" s="8">
        <f t="shared" si="171"/>
        <v>3</v>
      </c>
      <c r="H106" s="8">
        <f t="shared" si="171"/>
        <v>3</v>
      </c>
      <c r="I106" s="8">
        <f t="shared" si="171"/>
        <v>3</v>
      </c>
      <c r="J106" s="8">
        <f t="shared" si="171"/>
        <v>3</v>
      </c>
      <c r="K106" s="8">
        <f t="shared" si="171"/>
        <v>3</v>
      </c>
      <c r="L106" s="8">
        <f t="shared" si="171"/>
        <v>4</v>
      </c>
      <c r="M106" s="8">
        <f t="shared" si="171"/>
        <v>4</v>
      </c>
      <c r="N106" s="8">
        <f t="shared" si="171"/>
        <v>4</v>
      </c>
      <c r="O106" s="9">
        <f t="shared" si="141"/>
        <v>0.10822526395903802</v>
      </c>
      <c r="P106" s="9">
        <f>$O$106*C106</f>
        <v>0.32467579187711404</v>
      </c>
      <c r="Q106" s="9">
        <f t="shared" ref="Q106:AA106" si="172">$O$106*D106</f>
        <v>0.32467579187711404</v>
      </c>
      <c r="R106" s="9">
        <f t="shared" si="172"/>
        <v>0.32467579187711404</v>
      </c>
      <c r="S106" s="9">
        <f t="shared" si="172"/>
        <v>0.32467579187711404</v>
      </c>
      <c r="T106" s="9">
        <f t="shared" si="172"/>
        <v>0.32467579187711404</v>
      </c>
      <c r="U106" s="9">
        <f t="shared" si="172"/>
        <v>0.32467579187711404</v>
      </c>
      <c r="V106" s="9">
        <f t="shared" si="172"/>
        <v>0.32467579187711404</v>
      </c>
      <c r="W106" s="9">
        <f t="shared" si="172"/>
        <v>0.32467579187711404</v>
      </c>
      <c r="X106" s="9">
        <f t="shared" si="172"/>
        <v>0.32467579187711404</v>
      </c>
      <c r="Y106" s="39">
        <f t="shared" si="172"/>
        <v>0.43290105583615207</v>
      </c>
      <c r="Z106" s="9">
        <f t="shared" si="172"/>
        <v>0.43290105583615207</v>
      </c>
      <c r="AA106" s="9">
        <f t="shared" si="172"/>
        <v>0.43290105583615207</v>
      </c>
      <c r="AR106" s="14">
        <f t="shared" si="75"/>
        <v>0.34687288759290302</v>
      </c>
      <c r="AS106" s="9">
        <f t="shared" si="76"/>
        <v>0.32875297409887749</v>
      </c>
      <c r="AT106" s="14">
        <f t="shared" si="77"/>
        <v>3.8016795334328982E-10</v>
      </c>
      <c r="AU106" s="46">
        <f t="shared" si="78"/>
        <v>0.67562586207194852</v>
      </c>
      <c r="AV106" s="47"/>
      <c r="AW106" s="44">
        <f t="shared" si="79"/>
        <v>0.51340972432456111</v>
      </c>
      <c r="AX106" s="14">
        <f t="shared" si="80"/>
        <v>0.48659027511274877</v>
      </c>
      <c r="AY106" s="14">
        <f t="shared" si="81"/>
        <v>5.6269005478479613E-10</v>
      </c>
    </row>
    <row r="107" spans="2:51" x14ac:dyDescent="0.3">
      <c r="B107" s="8">
        <f>'iterasi 1'!AW108</f>
        <v>0.33177820946880254</v>
      </c>
      <c r="C107" s="8">
        <f t="shared" ref="C107:N107" si="173">C52</f>
        <v>3</v>
      </c>
      <c r="D107" s="8">
        <f t="shared" si="173"/>
        <v>3</v>
      </c>
      <c r="E107" s="8">
        <f t="shared" si="173"/>
        <v>3</v>
      </c>
      <c r="F107" s="8">
        <f t="shared" si="173"/>
        <v>4</v>
      </c>
      <c r="G107" s="8">
        <f t="shared" si="173"/>
        <v>4</v>
      </c>
      <c r="H107" s="8">
        <f t="shared" si="173"/>
        <v>3</v>
      </c>
      <c r="I107" s="8">
        <f t="shared" si="173"/>
        <v>3</v>
      </c>
      <c r="J107" s="8">
        <f t="shared" si="173"/>
        <v>4</v>
      </c>
      <c r="K107" s="8">
        <f t="shared" si="173"/>
        <v>4</v>
      </c>
      <c r="L107" s="8">
        <f t="shared" si="173"/>
        <v>2</v>
      </c>
      <c r="M107" s="8">
        <f t="shared" si="173"/>
        <v>4</v>
      </c>
      <c r="N107" s="8">
        <f t="shared" si="173"/>
        <v>4</v>
      </c>
      <c r="O107" s="9">
        <f t="shared" si="141"/>
        <v>0.11007678027832461</v>
      </c>
      <c r="P107" s="9">
        <f>$O$107*C107</f>
        <v>0.33023034083497382</v>
      </c>
      <c r="Q107" s="9">
        <f t="shared" ref="Q107:AA107" si="174">$O$107*D107</f>
        <v>0.33023034083497382</v>
      </c>
      <c r="R107" s="9">
        <f t="shared" si="174"/>
        <v>0.33023034083497382</v>
      </c>
      <c r="S107" s="9">
        <f t="shared" si="174"/>
        <v>0.44030712111329845</v>
      </c>
      <c r="T107" s="9">
        <f t="shared" si="174"/>
        <v>0.44030712111329845</v>
      </c>
      <c r="U107" s="9">
        <f t="shared" si="174"/>
        <v>0.33023034083497382</v>
      </c>
      <c r="V107" s="9">
        <f t="shared" si="174"/>
        <v>0.33023034083497382</v>
      </c>
      <c r="W107" s="9">
        <f t="shared" si="174"/>
        <v>0.44030712111329845</v>
      </c>
      <c r="X107" s="9">
        <f t="shared" si="174"/>
        <v>0.44030712111329845</v>
      </c>
      <c r="Y107" s="39">
        <f t="shared" si="174"/>
        <v>0.22015356055664922</v>
      </c>
      <c r="Z107" s="9">
        <f t="shared" si="174"/>
        <v>0.44030712111329845</v>
      </c>
      <c r="AA107" s="9">
        <f t="shared" si="174"/>
        <v>0.44030712111329845</v>
      </c>
      <c r="AR107" s="14">
        <f t="shared" si="75"/>
        <v>0.23333423197703887</v>
      </c>
      <c r="AS107" s="9">
        <f t="shared" si="76"/>
        <v>0.23365599905935128</v>
      </c>
      <c r="AT107" s="14">
        <f t="shared" si="77"/>
        <v>3.8016727157031185E-10</v>
      </c>
      <c r="AU107" s="46">
        <f t="shared" si="78"/>
        <v>0.46699023141655743</v>
      </c>
      <c r="AV107" s="47"/>
      <c r="AW107" s="44">
        <f t="shared" si="79"/>
        <v>0.4996554880157732</v>
      </c>
      <c r="AX107" s="14">
        <f t="shared" si="80"/>
        <v>0.500344511170147</v>
      </c>
      <c r="AY107" s="14">
        <f t="shared" si="81"/>
        <v>8.1407970872778474E-10</v>
      </c>
    </row>
    <row r="108" spans="2:51" x14ac:dyDescent="0.3">
      <c r="B108" s="8">
        <f>'iterasi 1'!AW109</f>
        <v>0.32816849406381532</v>
      </c>
      <c r="C108" s="8">
        <f t="shared" ref="C108:N108" si="175">C53</f>
        <v>4</v>
      </c>
      <c r="D108" s="8">
        <f t="shared" si="175"/>
        <v>3</v>
      </c>
      <c r="E108" s="8">
        <f t="shared" si="175"/>
        <v>3</v>
      </c>
      <c r="F108" s="8">
        <f t="shared" si="175"/>
        <v>4</v>
      </c>
      <c r="G108" s="8">
        <f t="shared" si="175"/>
        <v>3</v>
      </c>
      <c r="H108" s="8">
        <f t="shared" si="175"/>
        <v>5</v>
      </c>
      <c r="I108" s="8">
        <f t="shared" si="175"/>
        <v>3</v>
      </c>
      <c r="J108" s="8">
        <f t="shared" si="175"/>
        <v>4</v>
      </c>
      <c r="K108" s="8">
        <f t="shared" si="175"/>
        <v>4</v>
      </c>
      <c r="L108" s="8">
        <f t="shared" si="175"/>
        <v>3</v>
      </c>
      <c r="M108" s="8">
        <f t="shared" si="175"/>
        <v>5</v>
      </c>
      <c r="N108" s="8">
        <f t="shared" si="175"/>
        <v>4</v>
      </c>
      <c r="O108" s="9">
        <f t="shared" si="141"/>
        <v>0.1076945604961124</v>
      </c>
      <c r="P108" s="9">
        <f>$O$108*C108</f>
        <v>0.43077824198444958</v>
      </c>
      <c r="Q108" s="9">
        <f t="shared" ref="Q108:AA108" si="176">$O$108*D108</f>
        <v>0.32308368148833722</v>
      </c>
      <c r="R108" s="9">
        <f t="shared" si="176"/>
        <v>0.32308368148833722</v>
      </c>
      <c r="S108" s="9">
        <f t="shared" si="176"/>
        <v>0.43077824198444958</v>
      </c>
      <c r="T108" s="9">
        <f t="shared" si="176"/>
        <v>0.32308368148833722</v>
      </c>
      <c r="U108" s="9">
        <f t="shared" si="176"/>
        <v>0.53847280248056195</v>
      </c>
      <c r="V108" s="9">
        <f t="shared" si="176"/>
        <v>0.32308368148833722</v>
      </c>
      <c r="W108" s="9">
        <f t="shared" si="176"/>
        <v>0.43077824198444958</v>
      </c>
      <c r="X108" s="9">
        <f t="shared" si="176"/>
        <v>0.43077824198444958</v>
      </c>
      <c r="Y108" s="39">
        <f t="shared" si="176"/>
        <v>0.32308368148833722</v>
      </c>
      <c r="Z108" s="9">
        <f t="shared" si="176"/>
        <v>0.53847280248056195</v>
      </c>
      <c r="AA108" s="9">
        <f t="shared" si="176"/>
        <v>0.43077824198444958</v>
      </c>
      <c r="AR108" s="14">
        <f t="shared" si="75"/>
        <v>0.19501167087371424</v>
      </c>
      <c r="AS108" s="9">
        <f t="shared" si="76"/>
        <v>0.19583782622926288</v>
      </c>
      <c r="AT108" s="14">
        <f t="shared" si="77"/>
        <v>3.8016481449611642E-10</v>
      </c>
      <c r="AU108" s="46">
        <f t="shared" si="78"/>
        <v>0.39084949748314191</v>
      </c>
      <c r="AV108" s="47"/>
      <c r="AW108" s="44">
        <f t="shared" si="79"/>
        <v>0.49894312805692037</v>
      </c>
      <c r="AX108" s="14">
        <f t="shared" si="80"/>
        <v>0.50105687097041685</v>
      </c>
      <c r="AY108" s="14">
        <f t="shared" si="81"/>
        <v>9.7266292254223416E-10</v>
      </c>
    </row>
    <row r="109" spans="2:51" x14ac:dyDescent="0.3">
      <c r="C109" s="68" t="s">
        <v>21</v>
      </c>
      <c r="D109" s="68"/>
      <c r="E109" s="68"/>
      <c r="F109" s="68"/>
      <c r="G109" s="68"/>
      <c r="H109" s="68"/>
      <c r="I109" s="68"/>
      <c r="J109" s="68"/>
      <c r="K109" s="68"/>
      <c r="L109" s="69"/>
      <c r="M109" s="32"/>
      <c r="N109" s="32"/>
      <c r="O109" s="10">
        <f>SUM(O59:O108)</f>
        <v>5.5611150514281835</v>
      </c>
      <c r="P109" s="10">
        <f t="shared" ref="P109" si="177">SUM(P59:P108)</f>
        <v>19.222068498482841</v>
      </c>
      <c r="Q109" s="10">
        <f t="shared" ref="Q109:AA109" si="178">SUM(Q59:Q108)</f>
        <v>20.272271040752347</v>
      </c>
      <c r="R109" s="10">
        <f t="shared" si="178"/>
        <v>19.716776357873833</v>
      </c>
      <c r="S109" s="10">
        <f t="shared" si="178"/>
        <v>20.441563984730802</v>
      </c>
      <c r="T109" s="10">
        <f t="shared" si="178"/>
        <v>18.362009103968585</v>
      </c>
      <c r="U109" s="10">
        <f t="shared" si="178"/>
        <v>20.592337305338322</v>
      </c>
      <c r="V109" s="10">
        <f t="shared" si="178"/>
        <v>20.694465464878753</v>
      </c>
      <c r="W109" s="10">
        <f t="shared" si="178"/>
        <v>20.894051719748337</v>
      </c>
      <c r="X109" s="10">
        <f t="shared" si="178"/>
        <v>18.421906355703914</v>
      </c>
      <c r="Y109" s="40">
        <f t="shared" si="178"/>
        <v>17.964328887447969</v>
      </c>
      <c r="Z109" s="10">
        <f t="shared" si="178"/>
        <v>20.645225546606905</v>
      </c>
      <c r="AA109" s="10">
        <f t="shared" si="178"/>
        <v>18.517717038123084</v>
      </c>
      <c r="AR109" s="14">
        <f t="shared" si="75"/>
        <v>0.16721526124197977</v>
      </c>
      <c r="AS109" s="9">
        <f t="shared" si="76"/>
        <v>0.16394116985047391</v>
      </c>
      <c r="AT109" s="14">
        <f t="shared" si="77"/>
        <v>3.8017103798452204E-10</v>
      </c>
      <c r="AU109" s="46">
        <f t="shared" si="78"/>
        <v>0.33115643147262475</v>
      </c>
      <c r="AV109" s="47"/>
      <c r="AW109" s="44">
        <f t="shared" si="79"/>
        <v>0.50494342054112495</v>
      </c>
      <c r="AX109" s="14">
        <f t="shared" si="80"/>
        <v>0.49505657831086458</v>
      </c>
      <c r="AY109" s="14">
        <f t="shared" si="81"/>
        <v>1.1480104320907599E-9</v>
      </c>
    </row>
    <row r="110" spans="2:51" ht="34.5" customHeight="1" x14ac:dyDescent="0.3"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3"/>
      <c r="P110" s="25">
        <f>P109/$O$109</f>
        <v>3.4565133648055539</v>
      </c>
      <c r="Q110" s="25">
        <f t="shared" ref="Q110:AA110" si="179">Q109/$O$109</f>
        <v>3.645360840996466</v>
      </c>
      <c r="R110" s="25">
        <f t="shared" si="179"/>
        <v>3.5454717580083601</v>
      </c>
      <c r="S110" s="25">
        <f t="shared" si="179"/>
        <v>3.6758031070551365</v>
      </c>
      <c r="T110" s="25">
        <f t="shared" si="179"/>
        <v>3.3018574394091931</v>
      </c>
      <c r="U110" s="25">
        <f t="shared" si="179"/>
        <v>3.7029151734686518</v>
      </c>
      <c r="V110" s="25">
        <f t="shared" si="179"/>
        <v>3.7212798644696412</v>
      </c>
      <c r="W110" s="25">
        <f t="shared" si="179"/>
        <v>3.7571694752803952</v>
      </c>
      <c r="X110" s="25">
        <f t="shared" si="179"/>
        <v>3.3126281663553918</v>
      </c>
      <c r="Y110" s="41">
        <f t="shared" si="179"/>
        <v>3.2303465620324547</v>
      </c>
      <c r="Z110" s="25">
        <f t="shared" si="179"/>
        <v>3.7124255397853854</v>
      </c>
      <c r="AA110" s="25">
        <f t="shared" si="179"/>
        <v>3.329856848289344</v>
      </c>
    </row>
    <row r="111" spans="2:51" x14ac:dyDescent="0.3">
      <c r="D111" s="12"/>
    </row>
    <row r="112" spans="2:51" x14ac:dyDescent="0.3">
      <c r="B112" s="52" t="s">
        <v>30</v>
      </c>
      <c r="C112" s="59" t="s">
        <v>31</v>
      </c>
      <c r="D112" s="59"/>
      <c r="E112" s="59"/>
      <c r="F112" s="59"/>
      <c r="G112" s="59"/>
      <c r="H112" s="59"/>
      <c r="I112" s="59"/>
      <c r="J112" s="59"/>
      <c r="K112" s="59"/>
      <c r="L112" s="59"/>
      <c r="M112" s="36"/>
      <c r="N112" s="36"/>
      <c r="O112" s="59"/>
      <c r="P112" s="52"/>
      <c r="Q112" s="52"/>
      <c r="R112" s="52"/>
      <c r="S112" s="52"/>
      <c r="T112" s="52"/>
      <c r="U112" s="52"/>
      <c r="V112" s="52"/>
      <c r="W112" s="52"/>
      <c r="X112" s="52"/>
      <c r="Y112" s="58"/>
      <c r="Z112" s="52"/>
      <c r="AA112" s="52"/>
    </row>
    <row r="113" spans="2:27" x14ac:dyDescent="0.3">
      <c r="B113" s="52"/>
      <c r="C113" s="7" t="s">
        <v>11</v>
      </c>
      <c r="D113" s="7" t="s">
        <v>12</v>
      </c>
      <c r="E113" s="7" t="s">
        <v>13</v>
      </c>
      <c r="F113" s="7" t="s">
        <v>14</v>
      </c>
      <c r="G113" s="7" t="s">
        <v>15</v>
      </c>
      <c r="H113" s="7" t="s">
        <v>16</v>
      </c>
      <c r="I113" s="7" t="s">
        <v>17</v>
      </c>
      <c r="J113" s="7" t="s">
        <v>18</v>
      </c>
      <c r="K113" s="7" t="s">
        <v>19</v>
      </c>
      <c r="L113" s="7" t="s">
        <v>20</v>
      </c>
      <c r="M113" s="7"/>
      <c r="N113" s="7"/>
      <c r="O113" s="59"/>
      <c r="P113" s="52"/>
      <c r="Q113" s="52"/>
      <c r="R113" s="52"/>
      <c r="S113" s="52"/>
      <c r="T113" s="52"/>
      <c r="U113" s="52"/>
      <c r="V113" s="52"/>
      <c r="W113" s="52"/>
      <c r="X113" s="52"/>
      <c r="Y113" s="58"/>
      <c r="Z113" s="52"/>
      <c r="AA113" s="52"/>
    </row>
    <row r="114" spans="2:27" x14ac:dyDescent="0.3">
      <c r="B114" s="8">
        <f>'iterasi 1'!AX60</f>
        <v>0.33538706168153382</v>
      </c>
      <c r="C114" s="8">
        <f>C4</f>
        <v>5</v>
      </c>
      <c r="D114" s="8">
        <f t="shared" ref="D114:N114" si="180">D4</f>
        <v>5</v>
      </c>
      <c r="E114" s="8">
        <f t="shared" si="180"/>
        <v>1</v>
      </c>
      <c r="F114" s="8">
        <f t="shared" si="180"/>
        <v>4</v>
      </c>
      <c r="G114" s="8">
        <f t="shared" si="180"/>
        <v>2</v>
      </c>
      <c r="H114" s="8">
        <f t="shared" si="180"/>
        <v>3</v>
      </c>
      <c r="I114" s="8">
        <f t="shared" si="180"/>
        <v>2</v>
      </c>
      <c r="J114" s="8">
        <f t="shared" si="180"/>
        <v>3</v>
      </c>
      <c r="K114" s="8">
        <f t="shared" si="180"/>
        <v>3</v>
      </c>
      <c r="L114" s="8">
        <f t="shared" si="180"/>
        <v>3</v>
      </c>
      <c r="M114" s="8">
        <f t="shared" si="180"/>
        <v>3</v>
      </c>
      <c r="N114" s="8">
        <f t="shared" si="180"/>
        <v>3</v>
      </c>
      <c r="O114" s="9">
        <f t="shared" ref="O114:O145" si="181">B114^2</f>
        <v>0.11248448114337296</v>
      </c>
      <c r="P114" s="9">
        <f>$O$114*C114</f>
        <v>0.56242240571686486</v>
      </c>
      <c r="Q114" s="9">
        <f t="shared" ref="Q114:AA114" si="182">$O$114*D114</f>
        <v>0.56242240571686486</v>
      </c>
      <c r="R114" s="9">
        <f t="shared" si="182"/>
        <v>0.11248448114337296</v>
      </c>
      <c r="S114" s="9">
        <f t="shared" si="182"/>
        <v>0.44993792457349185</v>
      </c>
      <c r="T114" s="9">
        <f t="shared" si="182"/>
        <v>0.22496896228674593</v>
      </c>
      <c r="U114" s="9">
        <f t="shared" si="182"/>
        <v>0.3374534434301189</v>
      </c>
      <c r="V114" s="9">
        <f t="shared" si="182"/>
        <v>0.22496896228674593</v>
      </c>
      <c r="W114" s="9">
        <f t="shared" si="182"/>
        <v>0.3374534434301189</v>
      </c>
      <c r="X114" s="9">
        <f t="shared" si="182"/>
        <v>0.3374534434301189</v>
      </c>
      <c r="Y114" s="39">
        <f t="shared" si="182"/>
        <v>0.3374534434301189</v>
      </c>
      <c r="Z114" s="9">
        <f t="shared" si="182"/>
        <v>0.3374534434301189</v>
      </c>
      <c r="AA114" s="9">
        <f t="shared" si="182"/>
        <v>0.3374534434301189</v>
      </c>
    </row>
    <row r="115" spans="2:27" x14ac:dyDescent="0.3">
      <c r="B115" s="8">
        <f>'iterasi 1'!AX61</f>
        <v>0.33483437658307458</v>
      </c>
      <c r="C115" s="8">
        <f t="shared" ref="C115:N115" si="183">C5</f>
        <v>3</v>
      </c>
      <c r="D115" s="8">
        <f t="shared" si="183"/>
        <v>4</v>
      </c>
      <c r="E115" s="8">
        <f t="shared" si="183"/>
        <v>2</v>
      </c>
      <c r="F115" s="8">
        <f t="shared" si="183"/>
        <v>3</v>
      </c>
      <c r="G115" s="8">
        <f t="shared" si="183"/>
        <v>3</v>
      </c>
      <c r="H115" s="8">
        <f t="shared" si="183"/>
        <v>4</v>
      </c>
      <c r="I115" s="8">
        <f t="shared" si="183"/>
        <v>4</v>
      </c>
      <c r="J115" s="8">
        <f t="shared" si="183"/>
        <v>3</v>
      </c>
      <c r="K115" s="8">
        <f t="shared" si="183"/>
        <v>3</v>
      </c>
      <c r="L115" s="8">
        <f t="shared" si="183"/>
        <v>3</v>
      </c>
      <c r="M115" s="8">
        <f t="shared" si="183"/>
        <v>3</v>
      </c>
      <c r="N115" s="8">
        <f t="shared" si="183"/>
        <v>3</v>
      </c>
      <c r="O115" s="9">
        <f t="shared" si="181"/>
        <v>0.1121140597417762</v>
      </c>
      <c r="P115" s="9">
        <f>$O$115*C115</f>
        <v>0.33634217922532861</v>
      </c>
      <c r="Q115" s="9">
        <f t="shared" ref="Q115:AA115" si="184">$O$115*D115</f>
        <v>0.44845623896710479</v>
      </c>
      <c r="R115" s="9">
        <f t="shared" si="184"/>
        <v>0.2242281194835524</v>
      </c>
      <c r="S115" s="9">
        <f t="shared" si="184"/>
        <v>0.33634217922532861</v>
      </c>
      <c r="T115" s="9">
        <f t="shared" si="184"/>
        <v>0.33634217922532861</v>
      </c>
      <c r="U115" s="9">
        <f t="shared" si="184"/>
        <v>0.44845623896710479</v>
      </c>
      <c r="V115" s="9">
        <f t="shared" si="184"/>
        <v>0.44845623896710479</v>
      </c>
      <c r="W115" s="9">
        <f t="shared" si="184"/>
        <v>0.33634217922532861</v>
      </c>
      <c r="X115" s="9">
        <f t="shared" si="184"/>
        <v>0.33634217922532861</v>
      </c>
      <c r="Y115" s="39">
        <f t="shared" si="184"/>
        <v>0.33634217922532861</v>
      </c>
      <c r="Z115" s="9">
        <f t="shared" si="184"/>
        <v>0.33634217922532861</v>
      </c>
      <c r="AA115" s="9">
        <f t="shared" si="184"/>
        <v>0.33634217922532861</v>
      </c>
    </row>
    <row r="116" spans="2:27" x14ac:dyDescent="0.3">
      <c r="B116" s="8">
        <f>'iterasi 1'!AX62</f>
        <v>0.34117861058378568</v>
      </c>
      <c r="C116" s="8">
        <f t="shared" ref="C116:N116" si="185">C6</f>
        <v>3</v>
      </c>
      <c r="D116" s="8">
        <f t="shared" si="185"/>
        <v>2</v>
      </c>
      <c r="E116" s="8">
        <f t="shared" si="185"/>
        <v>4</v>
      </c>
      <c r="F116" s="8">
        <f t="shared" si="185"/>
        <v>3</v>
      </c>
      <c r="G116" s="8">
        <f t="shared" si="185"/>
        <v>2</v>
      </c>
      <c r="H116" s="8">
        <f t="shared" si="185"/>
        <v>2</v>
      </c>
      <c r="I116" s="8">
        <f t="shared" si="185"/>
        <v>3</v>
      </c>
      <c r="J116" s="8">
        <f t="shared" si="185"/>
        <v>4</v>
      </c>
      <c r="K116" s="8">
        <f t="shared" si="185"/>
        <v>3</v>
      </c>
      <c r="L116" s="8">
        <f t="shared" si="185"/>
        <v>2</v>
      </c>
      <c r="M116" s="8">
        <f t="shared" si="185"/>
        <v>4</v>
      </c>
      <c r="N116" s="8">
        <f t="shared" si="185"/>
        <v>3</v>
      </c>
      <c r="O116" s="9">
        <f t="shared" si="181"/>
        <v>0.11640284431988247</v>
      </c>
      <c r="P116" s="9">
        <f>$O$116*C116</f>
        <v>0.34920853295964743</v>
      </c>
      <c r="Q116" s="9">
        <f t="shared" ref="Q116:AA116" si="186">$O$116*D116</f>
        <v>0.23280568863976495</v>
      </c>
      <c r="R116" s="9">
        <f t="shared" si="186"/>
        <v>0.46561137727952989</v>
      </c>
      <c r="S116" s="9">
        <f t="shared" si="186"/>
        <v>0.34920853295964743</v>
      </c>
      <c r="T116" s="9">
        <f t="shared" si="186"/>
        <v>0.23280568863976495</v>
      </c>
      <c r="U116" s="9">
        <f t="shared" si="186"/>
        <v>0.23280568863976495</v>
      </c>
      <c r="V116" s="9">
        <f t="shared" si="186"/>
        <v>0.34920853295964743</v>
      </c>
      <c r="W116" s="9">
        <f t="shared" si="186"/>
        <v>0.46561137727952989</v>
      </c>
      <c r="X116" s="9">
        <f t="shared" si="186"/>
        <v>0.34920853295964743</v>
      </c>
      <c r="Y116" s="39">
        <f t="shared" si="186"/>
        <v>0.23280568863976495</v>
      </c>
      <c r="Z116" s="9">
        <f t="shared" si="186"/>
        <v>0.46561137727952989</v>
      </c>
      <c r="AA116" s="9">
        <f t="shared" si="186"/>
        <v>0.34920853295964743</v>
      </c>
    </row>
    <row r="117" spans="2:27" x14ac:dyDescent="0.3">
      <c r="B117" s="8">
        <f>'iterasi 1'!AX63</f>
        <v>0.32942642869893135</v>
      </c>
      <c r="C117" s="8">
        <f t="shared" ref="C117:N117" si="187">C7</f>
        <v>3</v>
      </c>
      <c r="D117" s="8">
        <f t="shared" si="187"/>
        <v>3</v>
      </c>
      <c r="E117" s="8">
        <f t="shared" si="187"/>
        <v>3</v>
      </c>
      <c r="F117" s="8">
        <f t="shared" si="187"/>
        <v>4</v>
      </c>
      <c r="G117" s="8">
        <f t="shared" si="187"/>
        <v>5</v>
      </c>
      <c r="H117" s="8">
        <f t="shared" si="187"/>
        <v>5</v>
      </c>
      <c r="I117" s="8">
        <f t="shared" si="187"/>
        <v>3</v>
      </c>
      <c r="J117" s="8">
        <f t="shared" si="187"/>
        <v>3</v>
      </c>
      <c r="K117" s="8">
        <f t="shared" si="187"/>
        <v>3</v>
      </c>
      <c r="L117" s="8">
        <f t="shared" si="187"/>
        <v>5</v>
      </c>
      <c r="M117" s="8">
        <f t="shared" si="187"/>
        <v>5</v>
      </c>
      <c r="N117" s="8">
        <f t="shared" si="187"/>
        <v>5</v>
      </c>
      <c r="O117" s="9">
        <f t="shared" si="181"/>
        <v>0.10852177192533211</v>
      </c>
      <c r="P117" s="9">
        <f>$O$117*C117</f>
        <v>0.32556531577599634</v>
      </c>
      <c r="Q117" s="9">
        <f t="shared" ref="Q117:AA117" si="188">$O$117*D117</f>
        <v>0.32556531577599634</v>
      </c>
      <c r="R117" s="9">
        <f t="shared" si="188"/>
        <v>0.32556531577599634</v>
      </c>
      <c r="S117" s="9">
        <f t="shared" si="188"/>
        <v>0.43408708770132842</v>
      </c>
      <c r="T117" s="9">
        <f t="shared" si="188"/>
        <v>0.5426088596266605</v>
      </c>
      <c r="U117" s="9">
        <f t="shared" si="188"/>
        <v>0.5426088596266605</v>
      </c>
      <c r="V117" s="9">
        <f t="shared" si="188"/>
        <v>0.32556531577599634</v>
      </c>
      <c r="W117" s="9">
        <f t="shared" si="188"/>
        <v>0.32556531577599634</v>
      </c>
      <c r="X117" s="9">
        <f t="shared" si="188"/>
        <v>0.32556531577599634</v>
      </c>
      <c r="Y117" s="39">
        <f t="shared" si="188"/>
        <v>0.5426088596266605</v>
      </c>
      <c r="Z117" s="9">
        <f t="shared" si="188"/>
        <v>0.5426088596266605</v>
      </c>
      <c r="AA117" s="9">
        <f t="shared" si="188"/>
        <v>0.5426088596266605</v>
      </c>
    </row>
    <row r="118" spans="2:27" x14ac:dyDescent="0.3">
      <c r="B118" s="8">
        <f>'iterasi 1'!AX64</f>
        <v>0.33279651835813756</v>
      </c>
      <c r="C118" s="8">
        <f t="shared" ref="C118:N118" si="189">C8</f>
        <v>3</v>
      </c>
      <c r="D118" s="8">
        <f t="shared" si="189"/>
        <v>3</v>
      </c>
      <c r="E118" s="8">
        <f t="shared" si="189"/>
        <v>4</v>
      </c>
      <c r="F118" s="8">
        <f t="shared" si="189"/>
        <v>4</v>
      </c>
      <c r="G118" s="8">
        <f t="shared" si="189"/>
        <v>4</v>
      </c>
      <c r="H118" s="8">
        <f t="shared" si="189"/>
        <v>5</v>
      </c>
      <c r="I118" s="8">
        <f t="shared" si="189"/>
        <v>4</v>
      </c>
      <c r="J118" s="8">
        <f t="shared" si="189"/>
        <v>5</v>
      </c>
      <c r="K118" s="8">
        <f t="shared" si="189"/>
        <v>4</v>
      </c>
      <c r="L118" s="8">
        <f t="shared" si="189"/>
        <v>3</v>
      </c>
      <c r="M118" s="8">
        <f t="shared" si="189"/>
        <v>3</v>
      </c>
      <c r="N118" s="8">
        <f t="shared" si="189"/>
        <v>4</v>
      </c>
      <c r="O118" s="9">
        <f t="shared" si="181"/>
        <v>0.11075352263129819</v>
      </c>
      <c r="P118" s="9">
        <f>$O$118*C118</f>
        <v>0.33226056789389458</v>
      </c>
      <c r="Q118" s="9">
        <f t="shared" ref="Q118:AA118" si="190">$O$118*D118</f>
        <v>0.33226056789389458</v>
      </c>
      <c r="R118" s="9">
        <f t="shared" si="190"/>
        <v>0.44301409052519275</v>
      </c>
      <c r="S118" s="9">
        <f t="shared" si="190"/>
        <v>0.44301409052519275</v>
      </c>
      <c r="T118" s="9">
        <f t="shared" si="190"/>
        <v>0.44301409052519275</v>
      </c>
      <c r="U118" s="9">
        <f t="shared" si="190"/>
        <v>0.55376761315649092</v>
      </c>
      <c r="V118" s="9">
        <f t="shared" si="190"/>
        <v>0.44301409052519275</v>
      </c>
      <c r="W118" s="9">
        <f t="shared" si="190"/>
        <v>0.55376761315649092</v>
      </c>
      <c r="X118" s="9">
        <f t="shared" si="190"/>
        <v>0.44301409052519275</v>
      </c>
      <c r="Y118" s="39">
        <f t="shared" si="190"/>
        <v>0.33226056789389458</v>
      </c>
      <c r="Z118" s="9">
        <f t="shared" si="190"/>
        <v>0.33226056789389458</v>
      </c>
      <c r="AA118" s="9">
        <f t="shared" si="190"/>
        <v>0.44301409052519275</v>
      </c>
    </row>
    <row r="119" spans="2:27" x14ac:dyDescent="0.3">
      <c r="B119" s="8">
        <f>'iterasi 1'!AX65</f>
        <v>0.33404415957936828</v>
      </c>
      <c r="C119" s="8">
        <f t="shared" ref="C119:N119" si="191">C9</f>
        <v>3</v>
      </c>
      <c r="D119" s="8">
        <f t="shared" si="191"/>
        <v>3</v>
      </c>
      <c r="E119" s="8">
        <f t="shared" si="191"/>
        <v>4</v>
      </c>
      <c r="F119" s="8">
        <f t="shared" si="191"/>
        <v>2</v>
      </c>
      <c r="G119" s="8">
        <f t="shared" si="191"/>
        <v>3</v>
      </c>
      <c r="H119" s="8">
        <f t="shared" si="191"/>
        <v>4</v>
      </c>
      <c r="I119" s="8">
        <f t="shared" si="191"/>
        <v>4</v>
      </c>
      <c r="J119" s="8">
        <f t="shared" si="191"/>
        <v>3</v>
      </c>
      <c r="K119" s="8">
        <f t="shared" si="191"/>
        <v>3</v>
      </c>
      <c r="L119" s="8">
        <f t="shared" si="191"/>
        <v>2</v>
      </c>
      <c r="M119" s="8">
        <f t="shared" si="191"/>
        <v>4</v>
      </c>
      <c r="N119" s="8">
        <f t="shared" si="191"/>
        <v>2</v>
      </c>
      <c r="O119" s="9">
        <f t="shared" si="181"/>
        <v>0.11158550054908646</v>
      </c>
      <c r="P119" s="9">
        <f>$O$119*C119</f>
        <v>0.3347565016472594</v>
      </c>
      <c r="Q119" s="9">
        <f t="shared" ref="Q119:AA119" si="192">$O$119*D119</f>
        <v>0.3347565016472594</v>
      </c>
      <c r="R119" s="9">
        <f t="shared" si="192"/>
        <v>0.44634200219634584</v>
      </c>
      <c r="S119" s="9">
        <f t="shared" si="192"/>
        <v>0.22317100109817292</v>
      </c>
      <c r="T119" s="9">
        <f t="shared" si="192"/>
        <v>0.3347565016472594</v>
      </c>
      <c r="U119" s="9">
        <f t="shared" si="192"/>
        <v>0.44634200219634584</v>
      </c>
      <c r="V119" s="9">
        <f t="shared" si="192"/>
        <v>0.44634200219634584</v>
      </c>
      <c r="W119" s="9">
        <f t="shared" si="192"/>
        <v>0.3347565016472594</v>
      </c>
      <c r="X119" s="9">
        <f t="shared" si="192"/>
        <v>0.3347565016472594</v>
      </c>
      <c r="Y119" s="39">
        <f t="shared" si="192"/>
        <v>0.22317100109817292</v>
      </c>
      <c r="Z119" s="9">
        <f t="shared" si="192"/>
        <v>0.44634200219634584</v>
      </c>
      <c r="AA119" s="9">
        <f t="shared" si="192"/>
        <v>0.22317100109817292</v>
      </c>
    </row>
    <row r="120" spans="2:27" x14ac:dyDescent="0.3">
      <c r="B120" s="8">
        <f>'iterasi 1'!AX66</f>
        <v>0.33904131903286883</v>
      </c>
      <c r="C120" s="8">
        <f t="shared" ref="C120:N120" si="193">C10</f>
        <v>3</v>
      </c>
      <c r="D120" s="8">
        <f t="shared" si="193"/>
        <v>3</v>
      </c>
      <c r="E120" s="8">
        <f t="shared" si="193"/>
        <v>2</v>
      </c>
      <c r="F120" s="8">
        <f t="shared" si="193"/>
        <v>5</v>
      </c>
      <c r="G120" s="8">
        <f t="shared" si="193"/>
        <v>3</v>
      </c>
      <c r="H120" s="8">
        <f t="shared" si="193"/>
        <v>4</v>
      </c>
      <c r="I120" s="8">
        <f t="shared" si="193"/>
        <v>4</v>
      </c>
      <c r="J120" s="8">
        <f t="shared" si="193"/>
        <v>5</v>
      </c>
      <c r="K120" s="8">
        <f t="shared" si="193"/>
        <v>4</v>
      </c>
      <c r="L120" s="8">
        <f t="shared" si="193"/>
        <v>3</v>
      </c>
      <c r="M120" s="8">
        <f t="shared" si="193"/>
        <v>3</v>
      </c>
      <c r="N120" s="8">
        <f t="shared" si="193"/>
        <v>3</v>
      </c>
      <c r="O120" s="9">
        <f t="shared" si="181"/>
        <v>0.11494901601154754</v>
      </c>
      <c r="P120" s="9">
        <f>O120*C120</f>
        <v>0.34484704803464261</v>
      </c>
      <c r="Q120" s="9">
        <f t="shared" ref="Q120:AA120" si="194">P120*D120</f>
        <v>1.0345411441039278</v>
      </c>
      <c r="R120" s="9">
        <f t="shared" si="194"/>
        <v>2.0690822882078557</v>
      </c>
      <c r="S120" s="9">
        <f t="shared" si="194"/>
        <v>10.345411441039278</v>
      </c>
      <c r="T120" s="9">
        <f t="shared" si="194"/>
        <v>31.036234323117835</v>
      </c>
      <c r="U120" s="9">
        <f t="shared" si="194"/>
        <v>124.14493729247134</v>
      </c>
      <c r="V120" s="9">
        <f t="shared" si="194"/>
        <v>496.57974916988536</v>
      </c>
      <c r="W120" s="9">
        <f t="shared" si="194"/>
        <v>2482.8987458494266</v>
      </c>
      <c r="X120" s="9">
        <f t="shared" si="194"/>
        <v>9931.5949833977065</v>
      </c>
      <c r="Y120" s="39">
        <f t="shared" si="194"/>
        <v>29794.78495019312</v>
      </c>
      <c r="Z120" s="9">
        <f t="shared" si="194"/>
        <v>89384.354850579359</v>
      </c>
      <c r="AA120" s="9">
        <f t="shared" si="194"/>
        <v>268153.06455173809</v>
      </c>
    </row>
    <row r="121" spans="2:27" x14ac:dyDescent="0.3">
      <c r="B121" s="8">
        <f>'iterasi 1'!AX67</f>
        <v>0.3377309997729292</v>
      </c>
      <c r="C121" s="8">
        <f t="shared" ref="C121:N121" si="195">C11</f>
        <v>3</v>
      </c>
      <c r="D121" s="8">
        <f t="shared" si="195"/>
        <v>3</v>
      </c>
      <c r="E121" s="8">
        <f t="shared" si="195"/>
        <v>3</v>
      </c>
      <c r="F121" s="8">
        <f t="shared" si="195"/>
        <v>3</v>
      </c>
      <c r="G121" s="8">
        <f t="shared" si="195"/>
        <v>3</v>
      </c>
      <c r="H121" s="8">
        <f t="shared" si="195"/>
        <v>3</v>
      </c>
      <c r="I121" s="8">
        <f t="shared" si="195"/>
        <v>3</v>
      </c>
      <c r="J121" s="8">
        <f t="shared" si="195"/>
        <v>3</v>
      </c>
      <c r="K121" s="8">
        <f t="shared" si="195"/>
        <v>3</v>
      </c>
      <c r="L121" s="8">
        <f t="shared" si="195"/>
        <v>4</v>
      </c>
      <c r="M121" s="8">
        <f t="shared" si="195"/>
        <v>4</v>
      </c>
      <c r="N121" s="8">
        <f t="shared" si="195"/>
        <v>4</v>
      </c>
      <c r="O121" s="9">
        <f t="shared" si="181"/>
        <v>0.1140622282076223</v>
      </c>
      <c r="P121" s="9">
        <f>$O$121*C121</f>
        <v>0.34218668462286689</v>
      </c>
      <c r="Q121" s="9">
        <f t="shared" ref="Q121:AA121" si="196">$O$121*D121</f>
        <v>0.34218668462286689</v>
      </c>
      <c r="R121" s="9">
        <f t="shared" si="196"/>
        <v>0.34218668462286689</v>
      </c>
      <c r="S121" s="9">
        <f t="shared" si="196"/>
        <v>0.34218668462286689</v>
      </c>
      <c r="T121" s="9">
        <f t="shared" si="196"/>
        <v>0.34218668462286689</v>
      </c>
      <c r="U121" s="9">
        <f t="shared" si="196"/>
        <v>0.34218668462286689</v>
      </c>
      <c r="V121" s="9">
        <f t="shared" si="196"/>
        <v>0.34218668462286689</v>
      </c>
      <c r="W121" s="9">
        <f t="shared" si="196"/>
        <v>0.34218668462286689</v>
      </c>
      <c r="X121" s="9">
        <f t="shared" si="196"/>
        <v>0.34218668462286689</v>
      </c>
      <c r="Y121" s="39">
        <f t="shared" si="196"/>
        <v>0.45624891283048918</v>
      </c>
      <c r="Z121" s="9">
        <f t="shared" si="196"/>
        <v>0.45624891283048918</v>
      </c>
      <c r="AA121" s="9">
        <f t="shared" si="196"/>
        <v>0.45624891283048918</v>
      </c>
    </row>
    <row r="122" spans="2:27" x14ac:dyDescent="0.3">
      <c r="B122" s="8">
        <f>'iterasi 1'!AX68</f>
        <v>0.3344751115007451</v>
      </c>
      <c r="C122" s="8">
        <f t="shared" ref="C122:N122" si="197">C12</f>
        <v>2</v>
      </c>
      <c r="D122" s="8">
        <f t="shared" si="197"/>
        <v>3</v>
      </c>
      <c r="E122" s="8">
        <f t="shared" si="197"/>
        <v>3</v>
      </c>
      <c r="F122" s="8">
        <f t="shared" si="197"/>
        <v>2</v>
      </c>
      <c r="G122" s="8">
        <f t="shared" si="197"/>
        <v>4</v>
      </c>
      <c r="H122" s="8">
        <f t="shared" si="197"/>
        <v>4</v>
      </c>
      <c r="I122" s="8">
        <f t="shared" si="197"/>
        <v>4</v>
      </c>
      <c r="J122" s="8">
        <f t="shared" si="197"/>
        <v>4</v>
      </c>
      <c r="K122" s="8">
        <f t="shared" si="197"/>
        <v>3</v>
      </c>
      <c r="L122" s="8">
        <f t="shared" si="197"/>
        <v>3</v>
      </c>
      <c r="M122" s="8">
        <f t="shared" si="197"/>
        <v>3</v>
      </c>
      <c r="N122" s="8">
        <f t="shared" si="197"/>
        <v>2</v>
      </c>
      <c r="O122" s="9">
        <f t="shared" si="181"/>
        <v>0.11187360021343587</v>
      </c>
      <c r="P122" s="9">
        <f>$O$122*C122</f>
        <v>0.22374720042687174</v>
      </c>
      <c r="Q122" s="9">
        <f t="shared" ref="Q122:AA122" si="198">$O$122*D122</f>
        <v>0.33562080064030764</v>
      </c>
      <c r="R122" s="9">
        <f t="shared" si="198"/>
        <v>0.33562080064030764</v>
      </c>
      <c r="S122" s="9">
        <f t="shared" si="198"/>
        <v>0.22374720042687174</v>
      </c>
      <c r="T122" s="9">
        <f t="shared" si="198"/>
        <v>0.44749440085374348</v>
      </c>
      <c r="U122" s="9">
        <f t="shared" si="198"/>
        <v>0.44749440085374348</v>
      </c>
      <c r="V122" s="9">
        <f t="shared" si="198"/>
        <v>0.44749440085374348</v>
      </c>
      <c r="W122" s="9">
        <f t="shared" si="198"/>
        <v>0.44749440085374348</v>
      </c>
      <c r="X122" s="9">
        <f t="shared" si="198"/>
        <v>0.33562080064030764</v>
      </c>
      <c r="Y122" s="39">
        <f t="shared" si="198"/>
        <v>0.33562080064030764</v>
      </c>
      <c r="Z122" s="9">
        <f t="shared" si="198"/>
        <v>0.33562080064030764</v>
      </c>
      <c r="AA122" s="9">
        <f t="shared" si="198"/>
        <v>0.22374720042687174</v>
      </c>
    </row>
    <row r="123" spans="2:27" x14ac:dyDescent="0.3">
      <c r="B123" s="8">
        <f>'iterasi 1'!AX69</f>
        <v>0.33392988407718982</v>
      </c>
      <c r="C123" s="8">
        <f t="shared" ref="C123:N123" si="199">C13</f>
        <v>3</v>
      </c>
      <c r="D123" s="8">
        <f t="shared" si="199"/>
        <v>4</v>
      </c>
      <c r="E123" s="8">
        <f t="shared" si="199"/>
        <v>4</v>
      </c>
      <c r="F123" s="8">
        <f t="shared" si="199"/>
        <v>3</v>
      </c>
      <c r="G123" s="8">
        <f t="shared" si="199"/>
        <v>4</v>
      </c>
      <c r="H123" s="8">
        <f t="shared" si="199"/>
        <v>4</v>
      </c>
      <c r="I123" s="8">
        <f t="shared" si="199"/>
        <v>4</v>
      </c>
      <c r="J123" s="8">
        <f t="shared" si="199"/>
        <v>4</v>
      </c>
      <c r="K123" s="8">
        <f t="shared" si="199"/>
        <v>3</v>
      </c>
      <c r="L123" s="8">
        <f t="shared" si="199"/>
        <v>1</v>
      </c>
      <c r="M123" s="8">
        <f t="shared" si="199"/>
        <v>4</v>
      </c>
      <c r="N123" s="8">
        <f t="shared" si="199"/>
        <v>3</v>
      </c>
      <c r="O123" s="9">
        <f t="shared" si="181"/>
        <v>0.11150916747980544</v>
      </c>
      <c r="P123" s="9">
        <f>$O$123*C123</f>
        <v>0.33452750243941631</v>
      </c>
      <c r="Q123" s="9">
        <f t="shared" ref="Q123:AA123" si="200">$O$123*D123</f>
        <v>0.44603666991922175</v>
      </c>
      <c r="R123" s="9">
        <f t="shared" si="200"/>
        <v>0.44603666991922175</v>
      </c>
      <c r="S123" s="9">
        <f t="shared" si="200"/>
        <v>0.33452750243941631</v>
      </c>
      <c r="T123" s="9">
        <f t="shared" si="200"/>
        <v>0.44603666991922175</v>
      </c>
      <c r="U123" s="9">
        <f t="shared" si="200"/>
        <v>0.44603666991922175</v>
      </c>
      <c r="V123" s="9">
        <f t="shared" si="200"/>
        <v>0.44603666991922175</v>
      </c>
      <c r="W123" s="9">
        <f t="shared" si="200"/>
        <v>0.44603666991922175</v>
      </c>
      <c r="X123" s="9">
        <f t="shared" si="200"/>
        <v>0.33452750243941631</v>
      </c>
      <c r="Y123" s="39">
        <f t="shared" si="200"/>
        <v>0.11150916747980544</v>
      </c>
      <c r="Z123" s="9">
        <f t="shared" si="200"/>
        <v>0.44603666991922175</v>
      </c>
      <c r="AA123" s="9">
        <f t="shared" si="200"/>
        <v>0.33452750243941631</v>
      </c>
    </row>
    <row r="124" spans="2:27" x14ac:dyDescent="0.3">
      <c r="B124" s="8">
        <f>'iterasi 1'!AX70</f>
        <v>0.32948848573932954</v>
      </c>
      <c r="C124" s="8">
        <f t="shared" ref="C124:N124" si="201">C14</f>
        <v>3</v>
      </c>
      <c r="D124" s="8">
        <f t="shared" si="201"/>
        <v>4</v>
      </c>
      <c r="E124" s="8">
        <f t="shared" si="201"/>
        <v>4</v>
      </c>
      <c r="F124" s="8">
        <f t="shared" si="201"/>
        <v>3</v>
      </c>
      <c r="G124" s="8">
        <f t="shared" si="201"/>
        <v>4</v>
      </c>
      <c r="H124" s="8">
        <f t="shared" si="201"/>
        <v>4</v>
      </c>
      <c r="I124" s="8">
        <f t="shared" si="201"/>
        <v>3</v>
      </c>
      <c r="J124" s="8">
        <f t="shared" si="201"/>
        <v>4</v>
      </c>
      <c r="K124" s="8">
        <f t="shared" si="201"/>
        <v>3</v>
      </c>
      <c r="L124" s="8">
        <f t="shared" si="201"/>
        <v>3</v>
      </c>
      <c r="M124" s="8">
        <f t="shared" si="201"/>
        <v>3</v>
      </c>
      <c r="N124" s="8">
        <f t="shared" si="201"/>
        <v>2</v>
      </c>
      <c r="O124" s="9">
        <f t="shared" si="181"/>
        <v>0.10856266223479637</v>
      </c>
      <c r="P124" s="9">
        <f>$O$124*C124</f>
        <v>0.32568798670438909</v>
      </c>
      <c r="Q124" s="9">
        <f t="shared" ref="Q124:AA124" si="202">$O$124*D124</f>
        <v>0.43425064893918547</v>
      </c>
      <c r="R124" s="9">
        <f t="shared" si="202"/>
        <v>0.43425064893918547</v>
      </c>
      <c r="S124" s="9">
        <f t="shared" si="202"/>
        <v>0.32568798670438909</v>
      </c>
      <c r="T124" s="9">
        <f t="shared" si="202"/>
        <v>0.43425064893918547</v>
      </c>
      <c r="U124" s="9">
        <f t="shared" si="202"/>
        <v>0.43425064893918547</v>
      </c>
      <c r="V124" s="9">
        <f t="shared" si="202"/>
        <v>0.32568798670438909</v>
      </c>
      <c r="W124" s="9">
        <f t="shared" si="202"/>
        <v>0.43425064893918547</v>
      </c>
      <c r="X124" s="9">
        <f t="shared" si="202"/>
        <v>0.32568798670438909</v>
      </c>
      <c r="Y124" s="39">
        <f t="shared" si="202"/>
        <v>0.32568798670438909</v>
      </c>
      <c r="Z124" s="9">
        <f t="shared" si="202"/>
        <v>0.32568798670438909</v>
      </c>
      <c r="AA124" s="9">
        <f t="shared" si="202"/>
        <v>0.21712532446959273</v>
      </c>
    </row>
    <row r="125" spans="2:27" x14ac:dyDescent="0.3">
      <c r="B125" s="8">
        <f>'iterasi 1'!AX71</f>
        <v>0.33533077121073057</v>
      </c>
      <c r="C125" s="8">
        <f t="shared" ref="C125:N125" si="203">C15</f>
        <v>4</v>
      </c>
      <c r="D125" s="8">
        <f t="shared" si="203"/>
        <v>4</v>
      </c>
      <c r="E125" s="8">
        <f t="shared" si="203"/>
        <v>4</v>
      </c>
      <c r="F125" s="8">
        <f t="shared" si="203"/>
        <v>4</v>
      </c>
      <c r="G125" s="8">
        <f t="shared" si="203"/>
        <v>4</v>
      </c>
      <c r="H125" s="8">
        <f t="shared" si="203"/>
        <v>1</v>
      </c>
      <c r="I125" s="8">
        <f t="shared" si="203"/>
        <v>4</v>
      </c>
      <c r="J125" s="8">
        <f t="shared" si="203"/>
        <v>4</v>
      </c>
      <c r="K125" s="8">
        <f t="shared" si="203"/>
        <v>4</v>
      </c>
      <c r="L125" s="8">
        <f t="shared" si="203"/>
        <v>4</v>
      </c>
      <c r="M125" s="8">
        <f t="shared" si="203"/>
        <v>4</v>
      </c>
      <c r="N125" s="8">
        <f t="shared" si="203"/>
        <v>3</v>
      </c>
      <c r="O125" s="9">
        <f t="shared" si="181"/>
        <v>0.11244672612078332</v>
      </c>
      <c r="P125" s="9">
        <f>$O$125*C125</f>
        <v>0.4497869044831333</v>
      </c>
      <c r="Q125" s="9">
        <f t="shared" ref="Q125:AA125" si="204">$O$125*D125</f>
        <v>0.4497869044831333</v>
      </c>
      <c r="R125" s="9">
        <f t="shared" si="204"/>
        <v>0.4497869044831333</v>
      </c>
      <c r="S125" s="9">
        <f t="shared" si="204"/>
        <v>0.4497869044831333</v>
      </c>
      <c r="T125" s="9">
        <f t="shared" si="204"/>
        <v>0.4497869044831333</v>
      </c>
      <c r="U125" s="9">
        <f t="shared" si="204"/>
        <v>0.11244672612078332</v>
      </c>
      <c r="V125" s="9">
        <f t="shared" si="204"/>
        <v>0.4497869044831333</v>
      </c>
      <c r="W125" s="9">
        <f t="shared" si="204"/>
        <v>0.4497869044831333</v>
      </c>
      <c r="X125" s="9">
        <f t="shared" si="204"/>
        <v>0.4497869044831333</v>
      </c>
      <c r="Y125" s="39">
        <f t="shared" si="204"/>
        <v>0.4497869044831333</v>
      </c>
      <c r="Z125" s="9">
        <f t="shared" si="204"/>
        <v>0.4497869044831333</v>
      </c>
      <c r="AA125" s="9">
        <f t="shared" si="204"/>
        <v>0.33734017836234997</v>
      </c>
    </row>
    <row r="126" spans="2:27" x14ac:dyDescent="0.3">
      <c r="B126" s="8">
        <f>'iterasi 1'!AX72</f>
        <v>0.33540238020480023</v>
      </c>
      <c r="C126" s="8">
        <f t="shared" ref="C126:N126" si="205">C16</f>
        <v>4</v>
      </c>
      <c r="D126" s="8">
        <f t="shared" si="205"/>
        <v>3</v>
      </c>
      <c r="E126" s="8">
        <f t="shared" si="205"/>
        <v>4</v>
      </c>
      <c r="F126" s="8">
        <f t="shared" si="205"/>
        <v>4</v>
      </c>
      <c r="G126" s="8">
        <f t="shared" si="205"/>
        <v>3</v>
      </c>
      <c r="H126" s="8">
        <f t="shared" si="205"/>
        <v>4</v>
      </c>
      <c r="I126" s="8">
        <f t="shared" si="205"/>
        <v>4</v>
      </c>
      <c r="J126" s="8">
        <f t="shared" si="205"/>
        <v>5</v>
      </c>
      <c r="K126" s="8">
        <f t="shared" si="205"/>
        <v>4</v>
      </c>
      <c r="L126" s="8">
        <f t="shared" si="205"/>
        <v>4</v>
      </c>
      <c r="M126" s="8">
        <f t="shared" si="205"/>
        <v>4</v>
      </c>
      <c r="N126" s="8">
        <f t="shared" si="205"/>
        <v>4</v>
      </c>
      <c r="O126" s="9">
        <f t="shared" si="181"/>
        <v>0.11249475664704538</v>
      </c>
      <c r="P126" s="9">
        <f>$O$126*C126</f>
        <v>0.44997902658818151</v>
      </c>
      <c r="Q126" s="9">
        <f t="shared" ref="Q126:AA126" si="206">$O$126*D126</f>
        <v>0.33748426994113612</v>
      </c>
      <c r="R126" s="9">
        <f t="shared" si="206"/>
        <v>0.44997902658818151</v>
      </c>
      <c r="S126" s="9">
        <f t="shared" si="206"/>
        <v>0.44997902658818151</v>
      </c>
      <c r="T126" s="9">
        <f t="shared" si="206"/>
        <v>0.33748426994113612</v>
      </c>
      <c r="U126" s="9">
        <f t="shared" si="206"/>
        <v>0.44997902658818151</v>
      </c>
      <c r="V126" s="9">
        <f t="shared" si="206"/>
        <v>0.44997902658818151</v>
      </c>
      <c r="W126" s="9">
        <f t="shared" si="206"/>
        <v>0.5624737832352269</v>
      </c>
      <c r="X126" s="9">
        <f t="shared" si="206"/>
        <v>0.44997902658818151</v>
      </c>
      <c r="Y126" s="39">
        <f t="shared" si="206"/>
        <v>0.44997902658818151</v>
      </c>
      <c r="Z126" s="9">
        <f t="shared" si="206"/>
        <v>0.44997902658818151</v>
      </c>
      <c r="AA126" s="9">
        <f t="shared" si="206"/>
        <v>0.44997902658818151</v>
      </c>
    </row>
    <row r="127" spans="2:27" x14ac:dyDescent="0.3">
      <c r="B127" s="8">
        <f>'iterasi 1'!AX73</f>
        <v>0.33641827541696445</v>
      </c>
      <c r="C127" s="8">
        <f t="shared" ref="C127:N127" si="207">C17</f>
        <v>3</v>
      </c>
      <c r="D127" s="8">
        <f t="shared" si="207"/>
        <v>2</v>
      </c>
      <c r="E127" s="8">
        <f t="shared" si="207"/>
        <v>4</v>
      </c>
      <c r="F127" s="8">
        <f t="shared" si="207"/>
        <v>4</v>
      </c>
      <c r="G127" s="8">
        <f t="shared" si="207"/>
        <v>2</v>
      </c>
      <c r="H127" s="8">
        <f t="shared" si="207"/>
        <v>2</v>
      </c>
      <c r="I127" s="8">
        <f t="shared" si="207"/>
        <v>4</v>
      </c>
      <c r="J127" s="8">
        <f t="shared" si="207"/>
        <v>4</v>
      </c>
      <c r="K127" s="8">
        <f t="shared" si="207"/>
        <v>2</v>
      </c>
      <c r="L127" s="8">
        <f t="shared" si="207"/>
        <v>3</v>
      </c>
      <c r="M127" s="8">
        <f t="shared" si="207"/>
        <v>4</v>
      </c>
      <c r="N127" s="8">
        <f t="shared" si="207"/>
        <v>1</v>
      </c>
      <c r="O127" s="9">
        <f t="shared" si="181"/>
        <v>0.11317725603452455</v>
      </c>
      <c r="P127" s="9">
        <f>$O$127*C127</f>
        <v>0.33953176810357366</v>
      </c>
      <c r="Q127" s="9">
        <f t="shared" ref="Q127:AA127" si="208">$O$127*D127</f>
        <v>0.22635451206904911</v>
      </c>
      <c r="R127" s="9">
        <f t="shared" si="208"/>
        <v>0.45270902413809821</v>
      </c>
      <c r="S127" s="9">
        <f t="shared" si="208"/>
        <v>0.45270902413809821</v>
      </c>
      <c r="T127" s="9">
        <f t="shared" si="208"/>
        <v>0.22635451206904911</v>
      </c>
      <c r="U127" s="9">
        <f t="shared" si="208"/>
        <v>0.22635451206904911</v>
      </c>
      <c r="V127" s="9">
        <f t="shared" si="208"/>
        <v>0.45270902413809821</v>
      </c>
      <c r="W127" s="9">
        <f t="shared" si="208"/>
        <v>0.45270902413809821</v>
      </c>
      <c r="X127" s="9">
        <f t="shared" si="208"/>
        <v>0.22635451206904911</v>
      </c>
      <c r="Y127" s="39">
        <f t="shared" si="208"/>
        <v>0.33953176810357366</v>
      </c>
      <c r="Z127" s="9">
        <f t="shared" si="208"/>
        <v>0.45270902413809821</v>
      </c>
      <c r="AA127" s="9">
        <f t="shared" si="208"/>
        <v>0.11317725603452455</v>
      </c>
    </row>
    <row r="128" spans="2:27" x14ac:dyDescent="0.3">
      <c r="B128" s="8">
        <f>'iterasi 1'!AX74</f>
        <v>0.32926990273008383</v>
      </c>
      <c r="C128" s="8">
        <f t="shared" ref="C128:N128" si="209">C18</f>
        <v>3</v>
      </c>
      <c r="D128" s="8">
        <f t="shared" si="209"/>
        <v>4</v>
      </c>
      <c r="E128" s="8">
        <f t="shared" si="209"/>
        <v>4</v>
      </c>
      <c r="F128" s="8">
        <f t="shared" si="209"/>
        <v>3</v>
      </c>
      <c r="G128" s="8">
        <f t="shared" si="209"/>
        <v>5</v>
      </c>
      <c r="H128" s="8">
        <f t="shared" si="209"/>
        <v>4</v>
      </c>
      <c r="I128" s="8">
        <f t="shared" si="209"/>
        <v>4</v>
      </c>
      <c r="J128" s="8">
        <f t="shared" si="209"/>
        <v>2</v>
      </c>
      <c r="K128" s="8">
        <f t="shared" si="209"/>
        <v>1</v>
      </c>
      <c r="L128" s="8">
        <f t="shared" si="209"/>
        <v>2</v>
      </c>
      <c r="M128" s="8">
        <f t="shared" si="209"/>
        <v>4</v>
      </c>
      <c r="N128" s="8">
        <f t="shared" si="209"/>
        <v>3</v>
      </c>
      <c r="O128" s="9">
        <f t="shared" si="181"/>
        <v>0.10841866884387887</v>
      </c>
      <c r="P128" s="9">
        <f>$O$128*C128</f>
        <v>0.32525600653163661</v>
      </c>
      <c r="Q128" s="9">
        <f t="shared" ref="Q128:AA128" si="210">$O$128*D128</f>
        <v>0.43367467537551546</v>
      </c>
      <c r="R128" s="9">
        <f t="shared" si="210"/>
        <v>0.43367467537551546</v>
      </c>
      <c r="S128" s="9">
        <f t="shared" si="210"/>
        <v>0.32525600653163661</v>
      </c>
      <c r="T128" s="9">
        <f t="shared" si="210"/>
        <v>0.54209334421939437</v>
      </c>
      <c r="U128" s="9">
        <f t="shared" si="210"/>
        <v>0.43367467537551546</v>
      </c>
      <c r="V128" s="9">
        <f t="shared" si="210"/>
        <v>0.43367467537551546</v>
      </c>
      <c r="W128" s="9">
        <f t="shared" si="210"/>
        <v>0.21683733768775773</v>
      </c>
      <c r="X128" s="9">
        <f t="shared" si="210"/>
        <v>0.10841866884387887</v>
      </c>
      <c r="Y128" s="39">
        <f t="shared" si="210"/>
        <v>0.21683733768775773</v>
      </c>
      <c r="Z128" s="9">
        <f t="shared" si="210"/>
        <v>0.43367467537551546</v>
      </c>
      <c r="AA128" s="9">
        <f t="shared" si="210"/>
        <v>0.32525600653163661</v>
      </c>
    </row>
    <row r="129" spans="2:27" x14ac:dyDescent="0.3">
      <c r="B129" s="8">
        <f>'iterasi 1'!AX75</f>
        <v>0.3226115244709265</v>
      </c>
      <c r="C129" s="8">
        <f t="shared" ref="C129:N129" si="211">C19</f>
        <v>4</v>
      </c>
      <c r="D129" s="8">
        <f t="shared" si="211"/>
        <v>4</v>
      </c>
      <c r="E129" s="8">
        <f t="shared" si="211"/>
        <v>4</v>
      </c>
      <c r="F129" s="8">
        <f t="shared" si="211"/>
        <v>4</v>
      </c>
      <c r="G129" s="8">
        <f t="shared" si="211"/>
        <v>5</v>
      </c>
      <c r="H129" s="8">
        <f t="shared" si="211"/>
        <v>5</v>
      </c>
      <c r="I129" s="8">
        <f t="shared" si="211"/>
        <v>4</v>
      </c>
      <c r="J129" s="8">
        <f t="shared" si="211"/>
        <v>4</v>
      </c>
      <c r="K129" s="8">
        <f t="shared" si="211"/>
        <v>3</v>
      </c>
      <c r="L129" s="8">
        <f t="shared" si="211"/>
        <v>4</v>
      </c>
      <c r="M129" s="8">
        <f t="shared" si="211"/>
        <v>4</v>
      </c>
      <c r="N129" s="8">
        <f t="shared" si="211"/>
        <v>3</v>
      </c>
      <c r="O129" s="9">
        <f t="shared" si="181"/>
        <v>0.10407819572145521</v>
      </c>
      <c r="P129" s="9">
        <f>$O$129*C129</f>
        <v>0.41631278288582085</v>
      </c>
      <c r="Q129" s="9">
        <f t="shared" ref="Q129:AA129" si="212">$O$129*D129</f>
        <v>0.41631278288582085</v>
      </c>
      <c r="R129" s="9">
        <f t="shared" si="212"/>
        <v>0.41631278288582085</v>
      </c>
      <c r="S129" s="9">
        <f t="shared" si="212"/>
        <v>0.41631278288582085</v>
      </c>
      <c r="T129" s="9">
        <f t="shared" si="212"/>
        <v>0.52039097860727601</v>
      </c>
      <c r="U129" s="9">
        <f t="shared" si="212"/>
        <v>0.52039097860727601</v>
      </c>
      <c r="V129" s="9">
        <f t="shared" si="212"/>
        <v>0.41631278288582085</v>
      </c>
      <c r="W129" s="9">
        <f t="shared" si="212"/>
        <v>0.41631278288582085</v>
      </c>
      <c r="X129" s="9">
        <f t="shared" si="212"/>
        <v>0.31223458716436564</v>
      </c>
      <c r="Y129" s="39">
        <f t="shared" si="212"/>
        <v>0.41631278288582085</v>
      </c>
      <c r="Z129" s="9">
        <f t="shared" si="212"/>
        <v>0.41631278288582085</v>
      </c>
      <c r="AA129" s="9">
        <f t="shared" si="212"/>
        <v>0.31223458716436564</v>
      </c>
    </row>
    <row r="130" spans="2:27" x14ac:dyDescent="0.3">
      <c r="B130" s="8">
        <f>'iterasi 1'!AX76</f>
        <v>0.33004736089769837</v>
      </c>
      <c r="C130" s="8">
        <f t="shared" ref="C130:N130" si="213">C20</f>
        <v>5</v>
      </c>
      <c r="D130" s="8">
        <f t="shared" si="213"/>
        <v>5</v>
      </c>
      <c r="E130" s="8">
        <f t="shared" si="213"/>
        <v>5</v>
      </c>
      <c r="F130" s="8">
        <f t="shared" si="213"/>
        <v>5</v>
      </c>
      <c r="G130" s="8">
        <f t="shared" si="213"/>
        <v>5</v>
      </c>
      <c r="H130" s="8">
        <f t="shared" si="213"/>
        <v>5</v>
      </c>
      <c r="I130" s="8">
        <f t="shared" si="213"/>
        <v>5</v>
      </c>
      <c r="J130" s="8">
        <f t="shared" si="213"/>
        <v>5</v>
      </c>
      <c r="K130" s="8">
        <f t="shared" si="213"/>
        <v>5</v>
      </c>
      <c r="L130" s="8">
        <f t="shared" si="213"/>
        <v>5</v>
      </c>
      <c r="M130" s="8">
        <f t="shared" si="213"/>
        <v>5</v>
      </c>
      <c r="N130" s="8">
        <f t="shared" si="213"/>
        <v>5</v>
      </c>
      <c r="O130" s="9">
        <f t="shared" si="181"/>
        <v>0.10893126043553555</v>
      </c>
      <c r="P130" s="9">
        <f>$O$130*C130</f>
        <v>0.5446563021776778</v>
      </c>
      <c r="Q130" s="9">
        <f t="shared" ref="Q130:AA130" si="214">$O$130*D130</f>
        <v>0.5446563021776778</v>
      </c>
      <c r="R130" s="9">
        <f t="shared" si="214"/>
        <v>0.5446563021776778</v>
      </c>
      <c r="S130" s="9">
        <f t="shared" si="214"/>
        <v>0.5446563021776778</v>
      </c>
      <c r="T130" s="9">
        <f t="shared" si="214"/>
        <v>0.5446563021776778</v>
      </c>
      <c r="U130" s="9">
        <f t="shared" si="214"/>
        <v>0.5446563021776778</v>
      </c>
      <c r="V130" s="9">
        <f t="shared" si="214"/>
        <v>0.5446563021776778</v>
      </c>
      <c r="W130" s="9">
        <f t="shared" si="214"/>
        <v>0.5446563021776778</v>
      </c>
      <c r="X130" s="9">
        <f t="shared" si="214"/>
        <v>0.5446563021776778</v>
      </c>
      <c r="Y130" s="39">
        <f t="shared" si="214"/>
        <v>0.5446563021776778</v>
      </c>
      <c r="Z130" s="9">
        <f t="shared" si="214"/>
        <v>0.5446563021776778</v>
      </c>
      <c r="AA130" s="9">
        <f t="shared" si="214"/>
        <v>0.5446563021776778</v>
      </c>
    </row>
    <row r="131" spans="2:27" x14ac:dyDescent="0.3">
      <c r="B131" s="8">
        <f>'iterasi 1'!AX77</f>
        <v>0.32713728104943407</v>
      </c>
      <c r="C131" s="8">
        <f t="shared" ref="C131:N131" si="215">C21</f>
        <v>3</v>
      </c>
      <c r="D131" s="8">
        <f t="shared" si="215"/>
        <v>4</v>
      </c>
      <c r="E131" s="8">
        <f t="shared" si="215"/>
        <v>4</v>
      </c>
      <c r="F131" s="8">
        <f t="shared" si="215"/>
        <v>4</v>
      </c>
      <c r="G131" s="8">
        <f t="shared" si="215"/>
        <v>3</v>
      </c>
      <c r="H131" s="8">
        <f t="shared" si="215"/>
        <v>4</v>
      </c>
      <c r="I131" s="8">
        <f t="shared" si="215"/>
        <v>4</v>
      </c>
      <c r="J131" s="8">
        <f t="shared" si="215"/>
        <v>4</v>
      </c>
      <c r="K131" s="8">
        <f t="shared" si="215"/>
        <v>2</v>
      </c>
      <c r="L131" s="8">
        <f t="shared" si="215"/>
        <v>3</v>
      </c>
      <c r="M131" s="8">
        <f t="shared" si="215"/>
        <v>4</v>
      </c>
      <c r="N131" s="8">
        <f t="shared" si="215"/>
        <v>3</v>
      </c>
      <c r="O131" s="9">
        <f t="shared" si="181"/>
        <v>0.10701880065241641</v>
      </c>
      <c r="P131" s="9">
        <f>$O$131*C131</f>
        <v>0.32105640195724922</v>
      </c>
      <c r="Q131" s="9">
        <f t="shared" ref="Q131:AA131" si="216">$O$131*D131</f>
        <v>0.42807520260966564</v>
      </c>
      <c r="R131" s="9">
        <f t="shared" si="216"/>
        <v>0.42807520260966564</v>
      </c>
      <c r="S131" s="9">
        <f t="shared" si="216"/>
        <v>0.42807520260966564</v>
      </c>
      <c r="T131" s="9">
        <f t="shared" si="216"/>
        <v>0.32105640195724922</v>
      </c>
      <c r="U131" s="9">
        <f t="shared" si="216"/>
        <v>0.42807520260966564</v>
      </c>
      <c r="V131" s="9">
        <f t="shared" si="216"/>
        <v>0.42807520260966564</v>
      </c>
      <c r="W131" s="9">
        <f t="shared" si="216"/>
        <v>0.42807520260966564</v>
      </c>
      <c r="X131" s="9">
        <f t="shared" si="216"/>
        <v>0.21403760130483282</v>
      </c>
      <c r="Y131" s="39">
        <f t="shared" si="216"/>
        <v>0.32105640195724922</v>
      </c>
      <c r="Z131" s="9">
        <f t="shared" si="216"/>
        <v>0.42807520260966564</v>
      </c>
      <c r="AA131" s="9">
        <f t="shared" si="216"/>
        <v>0.32105640195724922</v>
      </c>
    </row>
    <row r="132" spans="2:27" x14ac:dyDescent="0.3">
      <c r="B132" s="8">
        <f>'iterasi 1'!AX78</f>
        <v>0.32842656257733499</v>
      </c>
      <c r="C132" s="8">
        <f t="shared" ref="C132:N132" si="217">C22</f>
        <v>4</v>
      </c>
      <c r="D132" s="8">
        <f t="shared" si="217"/>
        <v>4</v>
      </c>
      <c r="E132" s="8">
        <f t="shared" si="217"/>
        <v>4</v>
      </c>
      <c r="F132" s="8">
        <f t="shared" si="217"/>
        <v>4</v>
      </c>
      <c r="G132" s="8">
        <f t="shared" si="217"/>
        <v>4</v>
      </c>
      <c r="H132" s="8">
        <f t="shared" si="217"/>
        <v>5</v>
      </c>
      <c r="I132" s="8">
        <f t="shared" si="217"/>
        <v>5</v>
      </c>
      <c r="J132" s="8">
        <f t="shared" si="217"/>
        <v>5</v>
      </c>
      <c r="K132" s="8">
        <f t="shared" si="217"/>
        <v>4</v>
      </c>
      <c r="L132" s="8">
        <f t="shared" si="217"/>
        <v>4</v>
      </c>
      <c r="M132" s="8">
        <f t="shared" si="217"/>
        <v>5</v>
      </c>
      <c r="N132" s="8">
        <f t="shared" si="217"/>
        <v>3</v>
      </c>
      <c r="O132" s="9">
        <f t="shared" si="181"/>
        <v>0.10786400700636414</v>
      </c>
      <c r="P132" s="9">
        <f>$O$132*C132</f>
        <v>0.43145602802545657</v>
      </c>
      <c r="Q132" s="9">
        <f t="shared" ref="Q132:AA132" si="218">$O$132*D132</f>
        <v>0.43145602802545657</v>
      </c>
      <c r="R132" s="9">
        <f t="shared" si="218"/>
        <v>0.43145602802545657</v>
      </c>
      <c r="S132" s="9">
        <f t="shared" si="218"/>
        <v>0.43145602802545657</v>
      </c>
      <c r="T132" s="9">
        <f t="shared" si="218"/>
        <v>0.43145602802545657</v>
      </c>
      <c r="U132" s="9">
        <f t="shared" si="218"/>
        <v>0.53932003503182069</v>
      </c>
      <c r="V132" s="9">
        <f t="shared" si="218"/>
        <v>0.53932003503182069</v>
      </c>
      <c r="W132" s="9">
        <f t="shared" si="218"/>
        <v>0.53932003503182069</v>
      </c>
      <c r="X132" s="9">
        <f t="shared" si="218"/>
        <v>0.43145602802545657</v>
      </c>
      <c r="Y132" s="39">
        <f t="shared" si="218"/>
        <v>0.43145602802545657</v>
      </c>
      <c r="Z132" s="9">
        <f t="shared" si="218"/>
        <v>0.53932003503182069</v>
      </c>
      <c r="AA132" s="9">
        <f t="shared" si="218"/>
        <v>0.32359202101909246</v>
      </c>
    </row>
    <row r="133" spans="2:27" x14ac:dyDescent="0.3">
      <c r="B133" s="8">
        <f>'iterasi 1'!AX79</f>
        <v>0.33553772296276285</v>
      </c>
      <c r="C133" s="8">
        <f t="shared" ref="C133:N133" si="219">C23</f>
        <v>3</v>
      </c>
      <c r="D133" s="8">
        <f t="shared" si="219"/>
        <v>3</v>
      </c>
      <c r="E133" s="8">
        <f t="shared" si="219"/>
        <v>3</v>
      </c>
      <c r="F133" s="8">
        <f t="shared" si="219"/>
        <v>4</v>
      </c>
      <c r="G133" s="8">
        <f t="shared" si="219"/>
        <v>3</v>
      </c>
      <c r="H133" s="8">
        <f t="shared" si="219"/>
        <v>4</v>
      </c>
      <c r="I133" s="8">
        <f t="shared" si="219"/>
        <v>3</v>
      </c>
      <c r="J133" s="8">
        <f t="shared" si="219"/>
        <v>3</v>
      </c>
      <c r="K133" s="8">
        <f t="shared" si="219"/>
        <v>3</v>
      </c>
      <c r="L133" s="8">
        <f t="shared" si="219"/>
        <v>3</v>
      </c>
      <c r="M133" s="8">
        <f t="shared" si="219"/>
        <v>4</v>
      </c>
      <c r="N133" s="8">
        <f t="shared" si="219"/>
        <v>3</v>
      </c>
      <c r="O133" s="9">
        <f t="shared" si="181"/>
        <v>0.1125855635310358</v>
      </c>
      <c r="P133" s="9">
        <f>$O$133*C133</f>
        <v>0.33775669059310742</v>
      </c>
      <c r="Q133" s="9">
        <f t="shared" ref="Q133:AA133" si="220">$O$133*D133</f>
        <v>0.33775669059310742</v>
      </c>
      <c r="R133" s="9">
        <f t="shared" si="220"/>
        <v>0.33775669059310742</v>
      </c>
      <c r="S133" s="9">
        <f t="shared" si="220"/>
        <v>0.45034225412414319</v>
      </c>
      <c r="T133" s="9">
        <f t="shared" si="220"/>
        <v>0.33775669059310742</v>
      </c>
      <c r="U133" s="9">
        <f t="shared" si="220"/>
        <v>0.45034225412414319</v>
      </c>
      <c r="V133" s="9">
        <f t="shared" si="220"/>
        <v>0.33775669059310742</v>
      </c>
      <c r="W133" s="9">
        <f t="shared" si="220"/>
        <v>0.33775669059310742</v>
      </c>
      <c r="X133" s="9">
        <f t="shared" si="220"/>
        <v>0.33775669059310742</v>
      </c>
      <c r="Y133" s="39">
        <f t="shared" si="220"/>
        <v>0.33775669059310742</v>
      </c>
      <c r="Z133" s="9">
        <f t="shared" si="220"/>
        <v>0.45034225412414319</v>
      </c>
      <c r="AA133" s="9">
        <f t="shared" si="220"/>
        <v>0.33775669059310742</v>
      </c>
    </row>
    <row r="134" spans="2:27" x14ac:dyDescent="0.3">
      <c r="B134" s="8">
        <f>'iterasi 1'!AX80</f>
        <v>0.32465743752468862</v>
      </c>
      <c r="C134" s="8">
        <f t="shared" ref="C134:N134" si="221">C24</f>
        <v>4</v>
      </c>
      <c r="D134" s="8">
        <f t="shared" si="221"/>
        <v>5</v>
      </c>
      <c r="E134" s="8">
        <f t="shared" si="221"/>
        <v>4</v>
      </c>
      <c r="F134" s="8">
        <f t="shared" si="221"/>
        <v>4</v>
      </c>
      <c r="G134" s="8">
        <f t="shared" si="221"/>
        <v>4</v>
      </c>
      <c r="H134" s="8">
        <f t="shared" si="221"/>
        <v>4</v>
      </c>
      <c r="I134" s="8">
        <f t="shared" si="221"/>
        <v>4</v>
      </c>
      <c r="J134" s="8">
        <f t="shared" si="221"/>
        <v>4</v>
      </c>
      <c r="K134" s="8">
        <f t="shared" si="221"/>
        <v>4</v>
      </c>
      <c r="L134" s="8">
        <f t="shared" si="221"/>
        <v>4</v>
      </c>
      <c r="M134" s="8">
        <f t="shared" si="221"/>
        <v>4</v>
      </c>
      <c r="N134" s="8">
        <f t="shared" si="221"/>
        <v>4</v>
      </c>
      <c r="O134" s="9">
        <f t="shared" si="181"/>
        <v>0.10540245174009709</v>
      </c>
      <c r="P134" s="9">
        <f>$O$134*C134</f>
        <v>0.42160980696038836</v>
      </c>
      <c r="Q134" s="9">
        <f t="shared" ref="Q134:AA134" si="222">$O$134*D134</f>
        <v>0.5270122587004854</v>
      </c>
      <c r="R134" s="9">
        <f t="shared" si="222"/>
        <v>0.42160980696038836</v>
      </c>
      <c r="S134" s="9">
        <f t="shared" si="222"/>
        <v>0.42160980696038836</v>
      </c>
      <c r="T134" s="9">
        <f t="shared" si="222"/>
        <v>0.42160980696038836</v>
      </c>
      <c r="U134" s="9">
        <f t="shared" si="222"/>
        <v>0.42160980696038836</v>
      </c>
      <c r="V134" s="9">
        <f t="shared" si="222"/>
        <v>0.42160980696038836</v>
      </c>
      <c r="W134" s="9">
        <f t="shared" si="222"/>
        <v>0.42160980696038836</v>
      </c>
      <c r="X134" s="9">
        <f t="shared" si="222"/>
        <v>0.42160980696038836</v>
      </c>
      <c r="Y134" s="39">
        <f t="shared" si="222"/>
        <v>0.42160980696038836</v>
      </c>
      <c r="Z134" s="9">
        <f t="shared" si="222"/>
        <v>0.42160980696038836</v>
      </c>
      <c r="AA134" s="9">
        <f t="shared" si="222"/>
        <v>0.42160980696038836</v>
      </c>
    </row>
    <row r="135" spans="2:27" x14ac:dyDescent="0.3">
      <c r="B135" s="8">
        <f>'iterasi 1'!AX81</f>
        <v>0.33212444030292909</v>
      </c>
      <c r="C135" s="8">
        <f t="shared" ref="C135:N135" si="223">C25</f>
        <v>3</v>
      </c>
      <c r="D135" s="8">
        <f t="shared" si="223"/>
        <v>4</v>
      </c>
      <c r="E135" s="8">
        <f t="shared" si="223"/>
        <v>4</v>
      </c>
      <c r="F135" s="8">
        <f t="shared" si="223"/>
        <v>3</v>
      </c>
      <c r="G135" s="8">
        <f t="shared" si="223"/>
        <v>3</v>
      </c>
      <c r="H135" s="8">
        <f t="shared" si="223"/>
        <v>5</v>
      </c>
      <c r="I135" s="8">
        <f t="shared" si="223"/>
        <v>4</v>
      </c>
      <c r="J135" s="8">
        <f t="shared" si="223"/>
        <v>4</v>
      </c>
      <c r="K135" s="8">
        <f t="shared" si="223"/>
        <v>3</v>
      </c>
      <c r="L135" s="8">
        <f t="shared" si="223"/>
        <v>2</v>
      </c>
      <c r="M135" s="8">
        <f t="shared" si="223"/>
        <v>3</v>
      </c>
      <c r="N135" s="8">
        <f t="shared" si="223"/>
        <v>4</v>
      </c>
      <c r="O135" s="9">
        <f t="shared" si="181"/>
        <v>0.11030664384653391</v>
      </c>
      <c r="P135" s="9">
        <f>$O$135*C135</f>
        <v>0.33091993153960175</v>
      </c>
      <c r="Q135" s="9">
        <f t="shared" ref="Q135:AA135" si="224">$O$135*D135</f>
        <v>0.44122657538613563</v>
      </c>
      <c r="R135" s="9">
        <f t="shared" si="224"/>
        <v>0.44122657538613563</v>
      </c>
      <c r="S135" s="9">
        <f t="shared" si="224"/>
        <v>0.33091993153960175</v>
      </c>
      <c r="T135" s="9">
        <f t="shared" si="224"/>
        <v>0.33091993153960175</v>
      </c>
      <c r="U135" s="9">
        <f t="shared" si="224"/>
        <v>0.55153321923266951</v>
      </c>
      <c r="V135" s="9">
        <f t="shared" si="224"/>
        <v>0.44122657538613563</v>
      </c>
      <c r="W135" s="9">
        <f t="shared" si="224"/>
        <v>0.44122657538613563</v>
      </c>
      <c r="X135" s="9">
        <f t="shared" si="224"/>
        <v>0.33091993153960175</v>
      </c>
      <c r="Y135" s="39">
        <f t="shared" si="224"/>
        <v>0.22061328769306782</v>
      </c>
      <c r="Z135" s="9">
        <f t="shared" si="224"/>
        <v>0.33091993153960175</v>
      </c>
      <c r="AA135" s="9">
        <f t="shared" si="224"/>
        <v>0.44122657538613563</v>
      </c>
    </row>
    <row r="136" spans="2:27" x14ac:dyDescent="0.3">
      <c r="B136" s="8">
        <f>'iterasi 1'!AX82</f>
        <v>0.32770006248001715</v>
      </c>
      <c r="C136" s="8">
        <f t="shared" ref="C136:N136" si="225">C26</f>
        <v>3</v>
      </c>
      <c r="D136" s="8">
        <f t="shared" si="225"/>
        <v>4</v>
      </c>
      <c r="E136" s="8">
        <f t="shared" si="225"/>
        <v>5</v>
      </c>
      <c r="F136" s="8">
        <f t="shared" si="225"/>
        <v>4</v>
      </c>
      <c r="G136" s="8">
        <f t="shared" si="225"/>
        <v>3</v>
      </c>
      <c r="H136" s="8">
        <f t="shared" si="225"/>
        <v>4</v>
      </c>
      <c r="I136" s="8">
        <f t="shared" si="225"/>
        <v>5</v>
      </c>
      <c r="J136" s="8">
        <f t="shared" si="225"/>
        <v>3</v>
      </c>
      <c r="K136" s="8">
        <f t="shared" si="225"/>
        <v>4</v>
      </c>
      <c r="L136" s="8">
        <f t="shared" si="225"/>
        <v>4</v>
      </c>
      <c r="M136" s="8">
        <f t="shared" si="225"/>
        <v>3</v>
      </c>
      <c r="N136" s="8">
        <f t="shared" si="225"/>
        <v>4</v>
      </c>
      <c r="O136" s="9">
        <f t="shared" si="181"/>
        <v>0.10738733094940714</v>
      </c>
      <c r="P136" s="9">
        <f>$O$136*C136</f>
        <v>0.32216199284822145</v>
      </c>
      <c r="Q136" s="9">
        <f t="shared" ref="Q136:AA136" si="226">$O$136*D136</f>
        <v>0.42954932379762856</v>
      </c>
      <c r="R136" s="9">
        <f t="shared" si="226"/>
        <v>0.53693665474703567</v>
      </c>
      <c r="S136" s="9">
        <f t="shared" si="226"/>
        <v>0.42954932379762856</v>
      </c>
      <c r="T136" s="9">
        <f t="shared" si="226"/>
        <v>0.32216199284822145</v>
      </c>
      <c r="U136" s="9">
        <f t="shared" si="226"/>
        <v>0.42954932379762856</v>
      </c>
      <c r="V136" s="9">
        <f t="shared" si="226"/>
        <v>0.53693665474703567</v>
      </c>
      <c r="W136" s="9">
        <f t="shared" si="226"/>
        <v>0.32216199284822145</v>
      </c>
      <c r="X136" s="9">
        <f t="shared" si="226"/>
        <v>0.42954932379762856</v>
      </c>
      <c r="Y136" s="39">
        <f t="shared" si="226"/>
        <v>0.42954932379762856</v>
      </c>
      <c r="Z136" s="9">
        <f t="shared" si="226"/>
        <v>0.32216199284822145</v>
      </c>
      <c r="AA136" s="9">
        <f t="shared" si="226"/>
        <v>0.42954932379762856</v>
      </c>
    </row>
    <row r="137" spans="2:27" x14ac:dyDescent="0.3">
      <c r="B137" s="8">
        <f>'iterasi 1'!AX83</f>
        <v>0.33466969913739542</v>
      </c>
      <c r="C137" s="8">
        <f t="shared" ref="C137:N137" si="227">C27</f>
        <v>3</v>
      </c>
      <c r="D137" s="8">
        <f t="shared" si="227"/>
        <v>4</v>
      </c>
      <c r="E137" s="8">
        <f t="shared" si="227"/>
        <v>5</v>
      </c>
      <c r="F137" s="8">
        <f t="shared" si="227"/>
        <v>4</v>
      </c>
      <c r="G137" s="8">
        <f t="shared" si="227"/>
        <v>3</v>
      </c>
      <c r="H137" s="8">
        <f t="shared" si="227"/>
        <v>3</v>
      </c>
      <c r="I137" s="8">
        <f t="shared" si="227"/>
        <v>4</v>
      </c>
      <c r="J137" s="8">
        <f t="shared" si="227"/>
        <v>4</v>
      </c>
      <c r="K137" s="8">
        <f t="shared" si="227"/>
        <v>3</v>
      </c>
      <c r="L137" s="8">
        <f t="shared" si="227"/>
        <v>2</v>
      </c>
      <c r="M137" s="8">
        <f t="shared" si="227"/>
        <v>3</v>
      </c>
      <c r="N137" s="8">
        <f t="shared" si="227"/>
        <v>3</v>
      </c>
      <c r="O137" s="9">
        <f t="shared" si="181"/>
        <v>0.11200380752071476</v>
      </c>
      <c r="P137" s="9">
        <f>$O$137*C137</f>
        <v>0.33601142256214428</v>
      </c>
      <c r="Q137" s="9">
        <f t="shared" ref="Q137:AA137" si="228">$O$137*D137</f>
        <v>0.44801523008285904</v>
      </c>
      <c r="R137" s="9">
        <f t="shared" si="228"/>
        <v>0.56001903760357385</v>
      </c>
      <c r="S137" s="9">
        <f t="shared" si="228"/>
        <v>0.44801523008285904</v>
      </c>
      <c r="T137" s="9">
        <f t="shared" si="228"/>
        <v>0.33601142256214428</v>
      </c>
      <c r="U137" s="9">
        <f t="shared" si="228"/>
        <v>0.33601142256214428</v>
      </c>
      <c r="V137" s="9">
        <f t="shared" si="228"/>
        <v>0.44801523008285904</v>
      </c>
      <c r="W137" s="9">
        <f t="shared" si="228"/>
        <v>0.44801523008285904</v>
      </c>
      <c r="X137" s="9">
        <f t="shared" si="228"/>
        <v>0.33601142256214428</v>
      </c>
      <c r="Y137" s="39">
        <f t="shared" si="228"/>
        <v>0.22400761504142952</v>
      </c>
      <c r="Z137" s="9">
        <f t="shared" si="228"/>
        <v>0.33601142256214428</v>
      </c>
      <c r="AA137" s="9">
        <f t="shared" si="228"/>
        <v>0.33601142256214428</v>
      </c>
    </row>
    <row r="138" spans="2:27" x14ac:dyDescent="0.3">
      <c r="B138" s="8">
        <f>'iterasi 1'!AX84</f>
        <v>0.3377309997729292</v>
      </c>
      <c r="C138" s="8">
        <f t="shared" ref="C138:N138" si="229">C28</f>
        <v>3</v>
      </c>
      <c r="D138" s="8">
        <f t="shared" si="229"/>
        <v>3</v>
      </c>
      <c r="E138" s="8">
        <f t="shared" si="229"/>
        <v>3</v>
      </c>
      <c r="F138" s="8">
        <f t="shared" si="229"/>
        <v>3</v>
      </c>
      <c r="G138" s="8">
        <f t="shared" si="229"/>
        <v>3</v>
      </c>
      <c r="H138" s="8">
        <f t="shared" si="229"/>
        <v>3</v>
      </c>
      <c r="I138" s="8">
        <f t="shared" si="229"/>
        <v>3</v>
      </c>
      <c r="J138" s="8">
        <f t="shared" si="229"/>
        <v>3</v>
      </c>
      <c r="K138" s="8">
        <f t="shared" si="229"/>
        <v>3</v>
      </c>
      <c r="L138" s="8">
        <f t="shared" si="229"/>
        <v>4</v>
      </c>
      <c r="M138" s="8">
        <f t="shared" si="229"/>
        <v>4</v>
      </c>
      <c r="N138" s="8">
        <f t="shared" si="229"/>
        <v>4</v>
      </c>
      <c r="O138" s="9">
        <f t="shared" si="181"/>
        <v>0.1140622282076223</v>
      </c>
      <c r="P138" s="9">
        <f>$O$138*C138</f>
        <v>0.34218668462286689</v>
      </c>
      <c r="Q138" s="9">
        <f t="shared" ref="Q138:AA138" si="230">$O$138*D138</f>
        <v>0.34218668462286689</v>
      </c>
      <c r="R138" s="9">
        <f t="shared" si="230"/>
        <v>0.34218668462286689</v>
      </c>
      <c r="S138" s="9">
        <f t="shared" si="230"/>
        <v>0.34218668462286689</v>
      </c>
      <c r="T138" s="9">
        <f t="shared" si="230"/>
        <v>0.34218668462286689</v>
      </c>
      <c r="U138" s="9">
        <f t="shared" si="230"/>
        <v>0.34218668462286689</v>
      </c>
      <c r="V138" s="9">
        <f t="shared" si="230"/>
        <v>0.34218668462286689</v>
      </c>
      <c r="W138" s="9">
        <f t="shared" si="230"/>
        <v>0.34218668462286689</v>
      </c>
      <c r="X138" s="9">
        <f t="shared" si="230"/>
        <v>0.34218668462286689</v>
      </c>
      <c r="Y138" s="39">
        <f t="shared" si="230"/>
        <v>0.45624891283048918</v>
      </c>
      <c r="Z138" s="9">
        <f t="shared" si="230"/>
        <v>0.45624891283048918</v>
      </c>
      <c r="AA138" s="9">
        <f t="shared" si="230"/>
        <v>0.45624891283048918</v>
      </c>
    </row>
    <row r="139" spans="2:27" x14ac:dyDescent="0.3">
      <c r="B139" s="8">
        <f>'iterasi 1'!AX85</f>
        <v>0.3377309997729292</v>
      </c>
      <c r="C139" s="8">
        <f t="shared" ref="C139:N139" si="231">C29</f>
        <v>3</v>
      </c>
      <c r="D139" s="8">
        <f t="shared" si="231"/>
        <v>3</v>
      </c>
      <c r="E139" s="8">
        <f t="shared" si="231"/>
        <v>3</v>
      </c>
      <c r="F139" s="8">
        <f t="shared" si="231"/>
        <v>3</v>
      </c>
      <c r="G139" s="8">
        <f t="shared" si="231"/>
        <v>3</v>
      </c>
      <c r="H139" s="8">
        <f t="shared" si="231"/>
        <v>3</v>
      </c>
      <c r="I139" s="8">
        <f t="shared" si="231"/>
        <v>3</v>
      </c>
      <c r="J139" s="8">
        <f t="shared" si="231"/>
        <v>3</v>
      </c>
      <c r="K139" s="8">
        <f t="shared" si="231"/>
        <v>3</v>
      </c>
      <c r="L139" s="8">
        <f t="shared" si="231"/>
        <v>4</v>
      </c>
      <c r="M139" s="8">
        <f t="shared" si="231"/>
        <v>4</v>
      </c>
      <c r="N139" s="8">
        <f t="shared" si="231"/>
        <v>4</v>
      </c>
      <c r="O139" s="9">
        <f t="shared" si="181"/>
        <v>0.1140622282076223</v>
      </c>
      <c r="P139" s="9">
        <f>$O$139*C139</f>
        <v>0.34218668462286689</v>
      </c>
      <c r="Q139" s="9">
        <f t="shared" ref="Q139:AA139" si="232">$O$139*D139</f>
        <v>0.34218668462286689</v>
      </c>
      <c r="R139" s="9">
        <f t="shared" si="232"/>
        <v>0.34218668462286689</v>
      </c>
      <c r="S139" s="9">
        <f t="shared" si="232"/>
        <v>0.34218668462286689</v>
      </c>
      <c r="T139" s="9">
        <f t="shared" si="232"/>
        <v>0.34218668462286689</v>
      </c>
      <c r="U139" s="9">
        <f t="shared" si="232"/>
        <v>0.34218668462286689</v>
      </c>
      <c r="V139" s="9">
        <f t="shared" si="232"/>
        <v>0.34218668462286689</v>
      </c>
      <c r="W139" s="9">
        <f t="shared" si="232"/>
        <v>0.34218668462286689</v>
      </c>
      <c r="X139" s="9">
        <f t="shared" si="232"/>
        <v>0.34218668462286689</v>
      </c>
      <c r="Y139" s="39">
        <f t="shared" si="232"/>
        <v>0.45624891283048918</v>
      </c>
      <c r="Z139" s="9">
        <f t="shared" si="232"/>
        <v>0.45624891283048918</v>
      </c>
      <c r="AA139" s="9">
        <f t="shared" si="232"/>
        <v>0.45624891283048918</v>
      </c>
    </row>
    <row r="140" spans="2:27" x14ac:dyDescent="0.3">
      <c r="B140" s="8">
        <f>'iterasi 1'!AX86</f>
        <v>0.33439057966831631</v>
      </c>
      <c r="C140" s="8">
        <f t="shared" ref="C140:N140" si="233">C30</f>
        <v>3</v>
      </c>
      <c r="D140" s="8">
        <f t="shared" si="233"/>
        <v>4</v>
      </c>
      <c r="E140" s="8">
        <f t="shared" si="233"/>
        <v>4</v>
      </c>
      <c r="F140" s="8">
        <f t="shared" si="233"/>
        <v>3</v>
      </c>
      <c r="G140" s="8">
        <f t="shared" si="233"/>
        <v>2</v>
      </c>
      <c r="H140" s="8">
        <f t="shared" si="233"/>
        <v>3</v>
      </c>
      <c r="I140" s="8">
        <f t="shared" si="233"/>
        <v>4</v>
      </c>
      <c r="J140" s="8">
        <f t="shared" si="233"/>
        <v>3</v>
      </c>
      <c r="K140" s="8">
        <f t="shared" si="233"/>
        <v>3</v>
      </c>
      <c r="L140" s="8">
        <f t="shared" si="233"/>
        <v>3</v>
      </c>
      <c r="M140" s="8">
        <f t="shared" si="233"/>
        <v>4</v>
      </c>
      <c r="N140" s="8">
        <f t="shared" si="233"/>
        <v>2</v>
      </c>
      <c r="O140" s="9">
        <f t="shared" si="181"/>
        <v>0.11181705977091259</v>
      </c>
      <c r="P140" s="9">
        <f>$O$140*C140</f>
        <v>0.33545117931273777</v>
      </c>
      <c r="Q140" s="9">
        <f t="shared" ref="Q140:AA140" si="234">$O$140*D140</f>
        <v>0.44726823908365038</v>
      </c>
      <c r="R140" s="9">
        <f t="shared" si="234"/>
        <v>0.44726823908365038</v>
      </c>
      <c r="S140" s="9">
        <f t="shared" si="234"/>
        <v>0.33545117931273777</v>
      </c>
      <c r="T140" s="9">
        <f t="shared" si="234"/>
        <v>0.22363411954182519</v>
      </c>
      <c r="U140" s="9">
        <f t="shared" si="234"/>
        <v>0.33545117931273777</v>
      </c>
      <c r="V140" s="9">
        <f t="shared" si="234"/>
        <v>0.44726823908365038</v>
      </c>
      <c r="W140" s="9">
        <f t="shared" si="234"/>
        <v>0.33545117931273777</v>
      </c>
      <c r="X140" s="9">
        <f t="shared" si="234"/>
        <v>0.33545117931273777</v>
      </c>
      <c r="Y140" s="39">
        <f t="shared" si="234"/>
        <v>0.33545117931273777</v>
      </c>
      <c r="Z140" s="9">
        <f t="shared" si="234"/>
        <v>0.44726823908365038</v>
      </c>
      <c r="AA140" s="9">
        <f t="shared" si="234"/>
        <v>0.22363411954182519</v>
      </c>
    </row>
    <row r="141" spans="2:27" x14ac:dyDescent="0.3">
      <c r="B141" s="8">
        <f>'iterasi 1'!AX87</f>
        <v>0.33185803800364</v>
      </c>
      <c r="C141" s="8">
        <f t="shared" ref="C141:N141" si="235">C31</f>
        <v>4</v>
      </c>
      <c r="D141" s="8">
        <f t="shared" si="235"/>
        <v>5</v>
      </c>
      <c r="E141" s="8">
        <f t="shared" si="235"/>
        <v>5</v>
      </c>
      <c r="F141" s="8">
        <f t="shared" si="235"/>
        <v>4</v>
      </c>
      <c r="G141" s="8">
        <f t="shared" si="235"/>
        <v>3</v>
      </c>
      <c r="H141" s="8">
        <f t="shared" si="235"/>
        <v>3</v>
      </c>
      <c r="I141" s="8">
        <f t="shared" si="235"/>
        <v>5</v>
      </c>
      <c r="J141" s="8">
        <f t="shared" si="235"/>
        <v>5</v>
      </c>
      <c r="K141" s="8">
        <f t="shared" si="235"/>
        <v>5</v>
      </c>
      <c r="L141" s="8">
        <f t="shared" si="235"/>
        <v>5</v>
      </c>
      <c r="M141" s="8">
        <f t="shared" si="235"/>
        <v>4</v>
      </c>
      <c r="N141" s="8">
        <f t="shared" si="235"/>
        <v>4</v>
      </c>
      <c r="O141" s="9">
        <f t="shared" si="181"/>
        <v>0.11012975738762537</v>
      </c>
      <c r="P141" s="9">
        <f>$O$141*C141</f>
        <v>0.44051902955050148</v>
      </c>
      <c r="Q141" s="9">
        <f t="shared" ref="Q141:AA141" si="236">$O$141*D141</f>
        <v>0.55064878693812691</v>
      </c>
      <c r="R141" s="9">
        <f t="shared" si="236"/>
        <v>0.55064878693812691</v>
      </c>
      <c r="S141" s="9">
        <f t="shared" si="236"/>
        <v>0.44051902955050148</v>
      </c>
      <c r="T141" s="9">
        <f t="shared" si="236"/>
        <v>0.33038927216287611</v>
      </c>
      <c r="U141" s="9">
        <f t="shared" si="236"/>
        <v>0.33038927216287611</v>
      </c>
      <c r="V141" s="9">
        <f t="shared" si="236"/>
        <v>0.55064878693812691</v>
      </c>
      <c r="W141" s="9">
        <f t="shared" si="236"/>
        <v>0.55064878693812691</v>
      </c>
      <c r="X141" s="9">
        <f t="shared" si="236"/>
        <v>0.55064878693812691</v>
      </c>
      <c r="Y141" s="39">
        <f t="shared" si="236"/>
        <v>0.55064878693812691</v>
      </c>
      <c r="Z141" s="9">
        <f t="shared" si="236"/>
        <v>0.44051902955050148</v>
      </c>
      <c r="AA141" s="9">
        <f t="shared" si="236"/>
        <v>0.44051902955050148</v>
      </c>
    </row>
    <row r="142" spans="2:27" x14ac:dyDescent="0.3">
      <c r="B142" s="8">
        <f>'iterasi 1'!AX88</f>
        <v>0.33847487757254696</v>
      </c>
      <c r="C142" s="8">
        <f t="shared" ref="C142:N142" si="237">C32</f>
        <v>3</v>
      </c>
      <c r="D142" s="8">
        <f t="shared" si="237"/>
        <v>3</v>
      </c>
      <c r="E142" s="8">
        <f t="shared" si="237"/>
        <v>3</v>
      </c>
      <c r="F142" s="8">
        <f t="shared" si="237"/>
        <v>3</v>
      </c>
      <c r="G142" s="8">
        <f t="shared" si="237"/>
        <v>2</v>
      </c>
      <c r="H142" s="8">
        <f t="shared" si="237"/>
        <v>2</v>
      </c>
      <c r="I142" s="8">
        <f t="shared" si="237"/>
        <v>2</v>
      </c>
      <c r="J142" s="8">
        <f t="shared" si="237"/>
        <v>3</v>
      </c>
      <c r="K142" s="8">
        <f t="shared" si="237"/>
        <v>2</v>
      </c>
      <c r="L142" s="8">
        <f t="shared" si="237"/>
        <v>2</v>
      </c>
      <c r="M142" s="8">
        <f t="shared" si="237"/>
        <v>3</v>
      </c>
      <c r="N142" s="8">
        <f t="shared" si="237"/>
        <v>3</v>
      </c>
      <c r="O142" s="9">
        <f t="shared" si="181"/>
        <v>0.11456524274775065</v>
      </c>
      <c r="P142" s="9">
        <f>$O$142*C142</f>
        <v>0.34369572824325195</v>
      </c>
      <c r="Q142" s="9">
        <f t="shared" ref="Q142:AA142" si="238">$O$142*D142</f>
        <v>0.34369572824325195</v>
      </c>
      <c r="R142" s="9">
        <f t="shared" si="238"/>
        <v>0.34369572824325195</v>
      </c>
      <c r="S142" s="9">
        <f t="shared" si="238"/>
        <v>0.34369572824325195</v>
      </c>
      <c r="T142" s="9">
        <f t="shared" si="238"/>
        <v>0.2291304854955013</v>
      </c>
      <c r="U142" s="9">
        <f t="shared" si="238"/>
        <v>0.2291304854955013</v>
      </c>
      <c r="V142" s="9">
        <f t="shared" si="238"/>
        <v>0.2291304854955013</v>
      </c>
      <c r="W142" s="9">
        <f t="shared" si="238"/>
        <v>0.34369572824325195</v>
      </c>
      <c r="X142" s="9">
        <f t="shared" si="238"/>
        <v>0.2291304854955013</v>
      </c>
      <c r="Y142" s="39">
        <f t="shared" si="238"/>
        <v>0.2291304854955013</v>
      </c>
      <c r="Z142" s="9">
        <f t="shared" si="238"/>
        <v>0.34369572824325195</v>
      </c>
      <c r="AA142" s="9">
        <f t="shared" si="238"/>
        <v>0.34369572824325195</v>
      </c>
    </row>
    <row r="143" spans="2:27" x14ac:dyDescent="0.3">
      <c r="B143" s="8">
        <f>'iterasi 1'!AX89</f>
        <v>0.32809322822420806</v>
      </c>
      <c r="C143" s="8">
        <f t="shared" ref="C143:N143" si="239">C33</f>
        <v>4</v>
      </c>
      <c r="D143" s="8">
        <f t="shared" si="239"/>
        <v>4</v>
      </c>
      <c r="E143" s="8">
        <f t="shared" si="239"/>
        <v>4</v>
      </c>
      <c r="F143" s="8">
        <f t="shared" si="239"/>
        <v>5</v>
      </c>
      <c r="G143" s="8">
        <f t="shared" si="239"/>
        <v>3</v>
      </c>
      <c r="H143" s="8">
        <f t="shared" si="239"/>
        <v>4</v>
      </c>
      <c r="I143" s="8">
        <f t="shared" si="239"/>
        <v>3</v>
      </c>
      <c r="J143" s="8">
        <f t="shared" si="239"/>
        <v>3</v>
      </c>
      <c r="K143" s="8">
        <f t="shared" si="239"/>
        <v>3</v>
      </c>
      <c r="L143" s="8">
        <f t="shared" si="239"/>
        <v>3</v>
      </c>
      <c r="M143" s="8">
        <f t="shared" si="239"/>
        <v>4</v>
      </c>
      <c r="N143" s="8">
        <f t="shared" si="239"/>
        <v>2</v>
      </c>
      <c r="O143" s="9">
        <f t="shared" si="181"/>
        <v>0.10764516640658227</v>
      </c>
      <c r="P143" s="9">
        <f>$O$143*C143</f>
        <v>0.43058066562632907</v>
      </c>
      <c r="Q143" s="9">
        <f t="shared" ref="Q143:AA143" si="240">$O$143*D143</f>
        <v>0.43058066562632907</v>
      </c>
      <c r="R143" s="9">
        <f t="shared" si="240"/>
        <v>0.43058066562632907</v>
      </c>
      <c r="S143" s="9">
        <f t="shared" si="240"/>
        <v>0.5382258320329113</v>
      </c>
      <c r="T143" s="9">
        <f t="shared" si="240"/>
        <v>0.32293549921974679</v>
      </c>
      <c r="U143" s="9">
        <f t="shared" si="240"/>
        <v>0.43058066562632907</v>
      </c>
      <c r="V143" s="9">
        <f t="shared" si="240"/>
        <v>0.32293549921974679</v>
      </c>
      <c r="W143" s="9">
        <f t="shared" si="240"/>
        <v>0.32293549921974679</v>
      </c>
      <c r="X143" s="9">
        <f t="shared" si="240"/>
        <v>0.32293549921974679</v>
      </c>
      <c r="Y143" s="39">
        <f t="shared" si="240"/>
        <v>0.32293549921974679</v>
      </c>
      <c r="Z143" s="9">
        <f t="shared" si="240"/>
        <v>0.43058066562632907</v>
      </c>
      <c r="AA143" s="9">
        <f t="shared" si="240"/>
        <v>0.21529033281316454</v>
      </c>
    </row>
    <row r="144" spans="2:27" x14ac:dyDescent="0.3">
      <c r="B144" s="8">
        <f>'iterasi 1'!AX90</f>
        <v>0.32256314835260108</v>
      </c>
      <c r="C144" s="8">
        <f t="shared" ref="C144:N144" si="241">C34</f>
        <v>4</v>
      </c>
      <c r="D144" s="8">
        <f t="shared" si="241"/>
        <v>4</v>
      </c>
      <c r="E144" s="8">
        <f t="shared" si="241"/>
        <v>4</v>
      </c>
      <c r="F144" s="8">
        <f t="shared" si="241"/>
        <v>4</v>
      </c>
      <c r="G144" s="8">
        <f t="shared" si="241"/>
        <v>4</v>
      </c>
      <c r="H144" s="8">
        <f t="shared" si="241"/>
        <v>4</v>
      </c>
      <c r="I144" s="8">
        <f t="shared" si="241"/>
        <v>4</v>
      </c>
      <c r="J144" s="8">
        <f t="shared" si="241"/>
        <v>4</v>
      </c>
      <c r="K144" s="8">
        <f t="shared" si="241"/>
        <v>3</v>
      </c>
      <c r="L144" s="8">
        <f t="shared" si="241"/>
        <v>3</v>
      </c>
      <c r="M144" s="8">
        <f t="shared" si="241"/>
        <v>3</v>
      </c>
      <c r="N144" s="8">
        <f t="shared" si="241"/>
        <v>3</v>
      </c>
      <c r="O144" s="9">
        <f t="shared" si="181"/>
        <v>0.10404698467514213</v>
      </c>
      <c r="P144" s="9">
        <f>$O$144*C144</f>
        <v>0.41618793870056853</v>
      </c>
      <c r="Q144" s="9">
        <f t="shared" ref="Q144:AA144" si="242">$O$144*D144</f>
        <v>0.41618793870056853</v>
      </c>
      <c r="R144" s="9">
        <f t="shared" si="242"/>
        <v>0.41618793870056853</v>
      </c>
      <c r="S144" s="9">
        <f t="shared" si="242"/>
        <v>0.41618793870056853</v>
      </c>
      <c r="T144" s="9">
        <f t="shared" si="242"/>
        <v>0.41618793870056853</v>
      </c>
      <c r="U144" s="9">
        <f t="shared" si="242"/>
        <v>0.41618793870056853</v>
      </c>
      <c r="V144" s="9">
        <f t="shared" si="242"/>
        <v>0.41618793870056853</v>
      </c>
      <c r="W144" s="9">
        <f t="shared" si="242"/>
        <v>0.41618793870056853</v>
      </c>
      <c r="X144" s="9">
        <f t="shared" si="242"/>
        <v>0.31214095402542641</v>
      </c>
      <c r="Y144" s="39">
        <f t="shared" si="242"/>
        <v>0.31214095402542641</v>
      </c>
      <c r="Z144" s="9">
        <f t="shared" si="242"/>
        <v>0.31214095402542641</v>
      </c>
      <c r="AA144" s="9">
        <f t="shared" si="242"/>
        <v>0.31214095402542641</v>
      </c>
    </row>
    <row r="145" spans="2:27" x14ac:dyDescent="0.3">
      <c r="B145" s="8">
        <f>'iterasi 1'!AX91</f>
        <v>0.33560349317723837</v>
      </c>
      <c r="C145" s="8">
        <f t="shared" ref="C145:N145" si="243">C35</f>
        <v>3</v>
      </c>
      <c r="D145" s="8">
        <f t="shared" si="243"/>
        <v>3</v>
      </c>
      <c r="E145" s="8">
        <f t="shared" si="243"/>
        <v>3</v>
      </c>
      <c r="F145" s="8">
        <f t="shared" si="243"/>
        <v>3</v>
      </c>
      <c r="G145" s="8">
        <f t="shared" si="243"/>
        <v>1</v>
      </c>
      <c r="H145" s="8">
        <f t="shared" si="243"/>
        <v>3</v>
      </c>
      <c r="I145" s="8">
        <f t="shared" si="243"/>
        <v>3</v>
      </c>
      <c r="J145" s="8">
        <f t="shared" si="243"/>
        <v>3</v>
      </c>
      <c r="K145" s="8">
        <f t="shared" si="243"/>
        <v>2</v>
      </c>
      <c r="L145" s="8">
        <f t="shared" si="243"/>
        <v>3</v>
      </c>
      <c r="M145" s="8">
        <f t="shared" si="243"/>
        <v>2</v>
      </c>
      <c r="N145" s="8">
        <f t="shared" si="243"/>
        <v>1</v>
      </c>
      <c r="O145" s="9">
        <f t="shared" si="181"/>
        <v>0.11262970463276469</v>
      </c>
      <c r="P145" s="9">
        <f>$O$145*C145</f>
        <v>0.33788911389829407</v>
      </c>
      <c r="Q145" s="9">
        <f t="shared" ref="Q145:AA145" si="244">$O$145*D145</f>
        <v>0.33788911389829407</v>
      </c>
      <c r="R145" s="9">
        <f t="shared" si="244"/>
        <v>0.33788911389829407</v>
      </c>
      <c r="S145" s="9">
        <f t="shared" si="244"/>
        <v>0.33788911389829407</v>
      </c>
      <c r="T145" s="9">
        <f t="shared" si="244"/>
        <v>0.11262970463276469</v>
      </c>
      <c r="U145" s="9">
        <f t="shared" si="244"/>
        <v>0.33788911389829407</v>
      </c>
      <c r="V145" s="9">
        <f t="shared" si="244"/>
        <v>0.33788911389829407</v>
      </c>
      <c r="W145" s="9">
        <f t="shared" si="244"/>
        <v>0.33788911389829407</v>
      </c>
      <c r="X145" s="9">
        <f t="shared" si="244"/>
        <v>0.22525940926552937</v>
      </c>
      <c r="Y145" s="39">
        <f t="shared" si="244"/>
        <v>0.33788911389829407</v>
      </c>
      <c r="Z145" s="9">
        <f t="shared" si="244"/>
        <v>0.22525940926552937</v>
      </c>
      <c r="AA145" s="9">
        <f t="shared" si="244"/>
        <v>0.11262970463276469</v>
      </c>
    </row>
    <row r="146" spans="2:27" x14ac:dyDescent="0.3">
      <c r="B146" s="8">
        <f>'iterasi 1'!AX92</f>
        <v>0.33370136563532599</v>
      </c>
      <c r="C146" s="8">
        <f t="shared" ref="C146:N146" si="245">C36</f>
        <v>4</v>
      </c>
      <c r="D146" s="8">
        <f t="shared" si="245"/>
        <v>4</v>
      </c>
      <c r="E146" s="8">
        <f t="shared" si="245"/>
        <v>1</v>
      </c>
      <c r="F146" s="8">
        <f t="shared" si="245"/>
        <v>5</v>
      </c>
      <c r="G146" s="8">
        <f t="shared" si="245"/>
        <v>4</v>
      </c>
      <c r="H146" s="8">
        <f t="shared" si="245"/>
        <v>4</v>
      </c>
      <c r="I146" s="8">
        <f t="shared" si="245"/>
        <v>4</v>
      </c>
      <c r="J146" s="8">
        <f t="shared" si="245"/>
        <v>4</v>
      </c>
      <c r="K146" s="8">
        <f t="shared" si="245"/>
        <v>3</v>
      </c>
      <c r="L146" s="8">
        <f t="shared" si="245"/>
        <v>3</v>
      </c>
      <c r="M146" s="8">
        <f t="shared" si="245"/>
        <v>5</v>
      </c>
      <c r="N146" s="8">
        <f t="shared" si="245"/>
        <v>3</v>
      </c>
      <c r="O146" s="9">
        <f t="shared" ref="O146:O163" si="246">B146^2</f>
        <v>0.11135660142688153</v>
      </c>
      <c r="P146" s="9">
        <f>$O$146*C146</f>
        <v>0.44542640570752612</v>
      </c>
      <c r="Q146" s="9">
        <f t="shared" ref="Q146:AA146" si="247">$O$146*D146</f>
        <v>0.44542640570752612</v>
      </c>
      <c r="R146" s="9">
        <f t="shared" si="247"/>
        <v>0.11135660142688153</v>
      </c>
      <c r="S146" s="9">
        <f t="shared" si="247"/>
        <v>0.55678300713440765</v>
      </c>
      <c r="T146" s="9">
        <f t="shared" si="247"/>
        <v>0.44542640570752612</v>
      </c>
      <c r="U146" s="9">
        <f t="shared" si="247"/>
        <v>0.44542640570752612</v>
      </c>
      <c r="V146" s="9">
        <f t="shared" si="247"/>
        <v>0.44542640570752612</v>
      </c>
      <c r="W146" s="9">
        <f t="shared" si="247"/>
        <v>0.44542640570752612</v>
      </c>
      <c r="X146" s="9">
        <f t="shared" si="247"/>
        <v>0.33406980428064459</v>
      </c>
      <c r="Y146" s="39">
        <f t="shared" si="247"/>
        <v>0.33406980428064459</v>
      </c>
      <c r="Z146" s="9">
        <f t="shared" si="247"/>
        <v>0.55678300713440765</v>
      </c>
      <c r="AA146" s="9">
        <f t="shared" si="247"/>
        <v>0.33406980428064459</v>
      </c>
    </row>
    <row r="147" spans="2:27" x14ac:dyDescent="0.3">
      <c r="B147" s="8">
        <f>'iterasi 1'!AX93</f>
        <v>0.3298166226603656</v>
      </c>
      <c r="C147" s="8">
        <f t="shared" ref="C147:N147" si="248">C37</f>
        <v>4</v>
      </c>
      <c r="D147" s="8">
        <f t="shared" si="248"/>
        <v>4</v>
      </c>
      <c r="E147" s="8">
        <f t="shared" si="248"/>
        <v>5</v>
      </c>
      <c r="F147" s="8">
        <f t="shared" si="248"/>
        <v>3</v>
      </c>
      <c r="G147" s="8">
        <f t="shared" si="248"/>
        <v>3</v>
      </c>
      <c r="H147" s="8">
        <f t="shared" si="248"/>
        <v>5</v>
      </c>
      <c r="I147" s="8">
        <f t="shared" si="248"/>
        <v>4</v>
      </c>
      <c r="J147" s="8">
        <f t="shared" si="248"/>
        <v>4</v>
      </c>
      <c r="K147" s="8">
        <f t="shared" si="248"/>
        <v>3</v>
      </c>
      <c r="L147" s="8">
        <f t="shared" si="248"/>
        <v>2</v>
      </c>
      <c r="M147" s="8">
        <f t="shared" si="248"/>
        <v>3</v>
      </c>
      <c r="N147" s="8">
        <f t="shared" si="248"/>
        <v>3</v>
      </c>
      <c r="O147" s="9">
        <f t="shared" si="246"/>
        <v>0.10877900458308999</v>
      </c>
      <c r="P147" s="9">
        <f>$O$147*C147</f>
        <v>0.43511601833235997</v>
      </c>
      <c r="Q147" s="9">
        <f t="shared" ref="Q147:AA147" si="249">$O$147*D147</f>
        <v>0.43511601833235997</v>
      </c>
      <c r="R147" s="9">
        <f t="shared" si="249"/>
        <v>0.54389502291545</v>
      </c>
      <c r="S147" s="9">
        <f t="shared" si="249"/>
        <v>0.32633701374926999</v>
      </c>
      <c r="T147" s="9">
        <f t="shared" si="249"/>
        <v>0.32633701374926999</v>
      </c>
      <c r="U147" s="9">
        <f t="shared" si="249"/>
        <v>0.54389502291545</v>
      </c>
      <c r="V147" s="9">
        <f t="shared" si="249"/>
        <v>0.43511601833235997</v>
      </c>
      <c r="W147" s="9">
        <f t="shared" si="249"/>
        <v>0.43511601833235997</v>
      </c>
      <c r="X147" s="9">
        <f t="shared" si="249"/>
        <v>0.32633701374926999</v>
      </c>
      <c r="Y147" s="39">
        <f t="shared" si="249"/>
        <v>0.21755800916617998</v>
      </c>
      <c r="Z147" s="9">
        <f t="shared" si="249"/>
        <v>0.32633701374926999</v>
      </c>
      <c r="AA147" s="9">
        <f t="shared" si="249"/>
        <v>0.32633701374926999</v>
      </c>
    </row>
    <row r="148" spans="2:27" x14ac:dyDescent="0.3">
      <c r="B148" s="8">
        <f>'iterasi 1'!AX94</f>
        <v>0.33249088402120247</v>
      </c>
      <c r="C148" s="8">
        <f t="shared" ref="C148:N148" si="250">C38</f>
        <v>5</v>
      </c>
      <c r="D148" s="8">
        <f t="shared" si="250"/>
        <v>4</v>
      </c>
      <c r="E148" s="8">
        <f t="shared" si="250"/>
        <v>3</v>
      </c>
      <c r="F148" s="8">
        <f t="shared" si="250"/>
        <v>5</v>
      </c>
      <c r="G148" s="8">
        <f t="shared" si="250"/>
        <v>3</v>
      </c>
      <c r="H148" s="8">
        <f t="shared" si="250"/>
        <v>2</v>
      </c>
      <c r="I148" s="8">
        <f t="shared" si="250"/>
        <v>4</v>
      </c>
      <c r="J148" s="8">
        <f t="shared" si="250"/>
        <v>2</v>
      </c>
      <c r="K148" s="8">
        <f t="shared" si="250"/>
        <v>3</v>
      </c>
      <c r="L148" s="8">
        <f t="shared" si="250"/>
        <v>5</v>
      </c>
      <c r="M148" s="8">
        <f t="shared" si="250"/>
        <v>2</v>
      </c>
      <c r="N148" s="8">
        <f t="shared" si="250"/>
        <v>4</v>
      </c>
      <c r="O148" s="9">
        <f t="shared" si="246"/>
        <v>0.11055018795720072</v>
      </c>
      <c r="P148" s="9">
        <f>$O$148*C148</f>
        <v>0.55275093978600354</v>
      </c>
      <c r="Q148" s="9">
        <f t="shared" ref="Q148:AA148" si="251">$O$148*D148</f>
        <v>0.44220075182880286</v>
      </c>
      <c r="R148" s="9">
        <f t="shared" si="251"/>
        <v>0.33165056387160213</v>
      </c>
      <c r="S148" s="9">
        <f t="shared" si="251"/>
        <v>0.55275093978600354</v>
      </c>
      <c r="T148" s="9">
        <f t="shared" si="251"/>
        <v>0.33165056387160213</v>
      </c>
      <c r="U148" s="9">
        <f t="shared" si="251"/>
        <v>0.22110037591440143</v>
      </c>
      <c r="V148" s="9">
        <f t="shared" si="251"/>
        <v>0.44220075182880286</v>
      </c>
      <c r="W148" s="9">
        <f t="shared" si="251"/>
        <v>0.22110037591440143</v>
      </c>
      <c r="X148" s="9">
        <f t="shared" si="251"/>
        <v>0.33165056387160213</v>
      </c>
      <c r="Y148" s="39">
        <f t="shared" si="251"/>
        <v>0.55275093978600354</v>
      </c>
      <c r="Z148" s="9">
        <f t="shared" si="251"/>
        <v>0.22110037591440143</v>
      </c>
      <c r="AA148" s="9">
        <f t="shared" si="251"/>
        <v>0.44220075182880286</v>
      </c>
    </row>
    <row r="149" spans="2:27" x14ac:dyDescent="0.3">
      <c r="B149" s="8">
        <f>'iterasi 1'!AX95</f>
        <v>0.33781267102418283</v>
      </c>
      <c r="C149" s="8">
        <f t="shared" ref="C149:N149" si="252">C39</f>
        <v>1</v>
      </c>
      <c r="D149" s="8">
        <f t="shared" si="252"/>
        <v>1</v>
      </c>
      <c r="E149" s="8">
        <f t="shared" si="252"/>
        <v>1</v>
      </c>
      <c r="F149" s="8">
        <f t="shared" si="252"/>
        <v>3</v>
      </c>
      <c r="G149" s="8">
        <f t="shared" si="252"/>
        <v>1</v>
      </c>
      <c r="H149" s="8">
        <f t="shared" si="252"/>
        <v>2</v>
      </c>
      <c r="I149" s="8">
        <f t="shared" si="252"/>
        <v>3</v>
      </c>
      <c r="J149" s="8">
        <f t="shared" si="252"/>
        <v>3</v>
      </c>
      <c r="K149" s="8">
        <f t="shared" si="252"/>
        <v>3</v>
      </c>
      <c r="L149" s="8">
        <f t="shared" si="252"/>
        <v>2</v>
      </c>
      <c r="M149" s="8">
        <f t="shared" si="252"/>
        <v>3</v>
      </c>
      <c r="N149" s="8">
        <f t="shared" si="252"/>
        <v>3</v>
      </c>
      <c r="O149" s="9">
        <f t="shared" si="246"/>
        <v>0.11411740070449278</v>
      </c>
      <c r="P149" s="9">
        <f>$O$149*C149</f>
        <v>0.11411740070449278</v>
      </c>
      <c r="Q149" s="9">
        <f t="shared" ref="Q149:AA149" si="253">$O$149*D149</f>
        <v>0.11411740070449278</v>
      </c>
      <c r="R149" s="9">
        <f t="shared" si="253"/>
        <v>0.11411740070449278</v>
      </c>
      <c r="S149" s="9">
        <f t="shared" si="253"/>
        <v>0.34235220211347833</v>
      </c>
      <c r="T149" s="9">
        <f t="shared" si="253"/>
        <v>0.11411740070449278</v>
      </c>
      <c r="U149" s="9">
        <f t="shared" si="253"/>
        <v>0.22823480140898555</v>
      </c>
      <c r="V149" s="9">
        <f t="shared" si="253"/>
        <v>0.34235220211347833</v>
      </c>
      <c r="W149" s="9">
        <f t="shared" si="253"/>
        <v>0.34235220211347833</v>
      </c>
      <c r="X149" s="9">
        <f t="shared" si="253"/>
        <v>0.34235220211347833</v>
      </c>
      <c r="Y149" s="39">
        <f t="shared" si="253"/>
        <v>0.22823480140898555</v>
      </c>
      <c r="Z149" s="9">
        <f t="shared" si="253"/>
        <v>0.34235220211347833</v>
      </c>
      <c r="AA149" s="9">
        <f t="shared" si="253"/>
        <v>0.34235220211347833</v>
      </c>
    </row>
    <row r="150" spans="2:27" x14ac:dyDescent="0.3">
      <c r="B150" s="8">
        <f>'iterasi 1'!AX96</f>
        <v>0.33361071758819322</v>
      </c>
      <c r="C150" s="8">
        <f t="shared" ref="C150:N150" si="254">C40</f>
        <v>3</v>
      </c>
      <c r="D150" s="8">
        <f t="shared" si="254"/>
        <v>3</v>
      </c>
      <c r="E150" s="8">
        <f t="shared" si="254"/>
        <v>4</v>
      </c>
      <c r="F150" s="8">
        <f t="shared" si="254"/>
        <v>4</v>
      </c>
      <c r="G150" s="8">
        <f t="shared" si="254"/>
        <v>3</v>
      </c>
      <c r="H150" s="8">
        <f t="shared" si="254"/>
        <v>5</v>
      </c>
      <c r="I150" s="8">
        <f t="shared" si="254"/>
        <v>5</v>
      </c>
      <c r="J150" s="8">
        <f t="shared" si="254"/>
        <v>5</v>
      </c>
      <c r="K150" s="8">
        <f t="shared" si="254"/>
        <v>3</v>
      </c>
      <c r="L150" s="8">
        <f t="shared" si="254"/>
        <v>2</v>
      </c>
      <c r="M150" s="8">
        <f t="shared" si="254"/>
        <v>3</v>
      </c>
      <c r="N150" s="8">
        <f t="shared" si="254"/>
        <v>2</v>
      </c>
      <c r="O150" s="9">
        <f t="shared" si="246"/>
        <v>0.11129611088970921</v>
      </c>
      <c r="P150" s="9">
        <f>$O$150*C150</f>
        <v>0.33388833266912765</v>
      </c>
      <c r="Q150" s="9">
        <f t="shared" ref="Q150:AA150" si="255">$O$150*D150</f>
        <v>0.33388833266912765</v>
      </c>
      <c r="R150" s="9">
        <f t="shared" si="255"/>
        <v>0.44518444355883685</v>
      </c>
      <c r="S150" s="9">
        <f t="shared" si="255"/>
        <v>0.44518444355883685</v>
      </c>
      <c r="T150" s="9">
        <f t="shared" si="255"/>
        <v>0.33388833266912765</v>
      </c>
      <c r="U150" s="9">
        <f t="shared" si="255"/>
        <v>0.55648055444854605</v>
      </c>
      <c r="V150" s="9">
        <f t="shared" si="255"/>
        <v>0.55648055444854605</v>
      </c>
      <c r="W150" s="9">
        <f t="shared" si="255"/>
        <v>0.55648055444854605</v>
      </c>
      <c r="X150" s="9">
        <f t="shared" si="255"/>
        <v>0.33388833266912765</v>
      </c>
      <c r="Y150" s="39">
        <f t="shared" si="255"/>
        <v>0.22259222177941843</v>
      </c>
      <c r="Z150" s="9">
        <f t="shared" si="255"/>
        <v>0.33388833266912765</v>
      </c>
      <c r="AA150" s="9">
        <f t="shared" si="255"/>
        <v>0.22259222177941843</v>
      </c>
    </row>
    <row r="151" spans="2:27" x14ac:dyDescent="0.3">
      <c r="B151" s="8">
        <f>'iterasi 1'!AX97</f>
        <v>0.32692340709009476</v>
      </c>
      <c r="C151" s="8">
        <f t="shared" ref="C151:N151" si="256">C41</f>
        <v>4</v>
      </c>
      <c r="D151" s="8">
        <f t="shared" si="256"/>
        <v>4</v>
      </c>
      <c r="E151" s="8">
        <f t="shared" si="256"/>
        <v>4</v>
      </c>
      <c r="F151" s="8">
        <f t="shared" si="256"/>
        <v>4</v>
      </c>
      <c r="G151" s="8">
        <f t="shared" si="256"/>
        <v>4</v>
      </c>
      <c r="H151" s="8">
        <f t="shared" si="256"/>
        <v>4</v>
      </c>
      <c r="I151" s="8">
        <f t="shared" si="256"/>
        <v>4</v>
      </c>
      <c r="J151" s="8">
        <f t="shared" si="256"/>
        <v>4</v>
      </c>
      <c r="K151" s="8">
        <f t="shared" si="256"/>
        <v>4</v>
      </c>
      <c r="L151" s="8">
        <f t="shared" si="256"/>
        <v>3</v>
      </c>
      <c r="M151" s="8">
        <f t="shared" si="256"/>
        <v>4</v>
      </c>
      <c r="N151" s="8">
        <f t="shared" si="256"/>
        <v>4</v>
      </c>
      <c r="O151" s="9">
        <f t="shared" si="246"/>
        <v>0.10687891410339583</v>
      </c>
      <c r="P151" s="9">
        <f>$O$151*C151</f>
        <v>0.4275156564135833</v>
      </c>
      <c r="Q151" s="9">
        <f t="shared" ref="Q151:AA151" si="257">$O$151*D151</f>
        <v>0.4275156564135833</v>
      </c>
      <c r="R151" s="9">
        <f t="shared" si="257"/>
        <v>0.4275156564135833</v>
      </c>
      <c r="S151" s="9">
        <f t="shared" si="257"/>
        <v>0.4275156564135833</v>
      </c>
      <c r="T151" s="9">
        <f t="shared" si="257"/>
        <v>0.4275156564135833</v>
      </c>
      <c r="U151" s="9">
        <f t="shared" si="257"/>
        <v>0.4275156564135833</v>
      </c>
      <c r="V151" s="9">
        <f t="shared" si="257"/>
        <v>0.4275156564135833</v>
      </c>
      <c r="W151" s="9">
        <f t="shared" si="257"/>
        <v>0.4275156564135833</v>
      </c>
      <c r="X151" s="9">
        <f t="shared" si="257"/>
        <v>0.4275156564135833</v>
      </c>
      <c r="Y151" s="39">
        <f t="shared" si="257"/>
        <v>0.32063674231018746</v>
      </c>
      <c r="Z151" s="9">
        <f t="shared" si="257"/>
        <v>0.4275156564135833</v>
      </c>
      <c r="AA151" s="9">
        <f t="shared" si="257"/>
        <v>0.4275156564135833</v>
      </c>
    </row>
    <row r="152" spans="2:27" x14ac:dyDescent="0.3">
      <c r="B152" s="8">
        <f>'iterasi 1'!AX98</f>
        <v>0.33390268972806658</v>
      </c>
      <c r="C152" s="8">
        <f t="shared" ref="C152:N152" si="258">C42</f>
        <v>3</v>
      </c>
      <c r="D152" s="8">
        <f t="shared" si="258"/>
        <v>5</v>
      </c>
      <c r="E152" s="8">
        <f t="shared" si="258"/>
        <v>3</v>
      </c>
      <c r="F152" s="8">
        <f t="shared" si="258"/>
        <v>3</v>
      </c>
      <c r="G152" s="8">
        <f t="shared" si="258"/>
        <v>3</v>
      </c>
      <c r="H152" s="8">
        <f t="shared" si="258"/>
        <v>3</v>
      </c>
      <c r="I152" s="8">
        <f t="shared" si="258"/>
        <v>3</v>
      </c>
      <c r="J152" s="8">
        <f t="shared" si="258"/>
        <v>3</v>
      </c>
      <c r="K152" s="8">
        <f t="shared" si="258"/>
        <v>3</v>
      </c>
      <c r="L152" s="8">
        <f t="shared" si="258"/>
        <v>3</v>
      </c>
      <c r="M152" s="8">
        <f t="shared" si="258"/>
        <v>3</v>
      </c>
      <c r="N152" s="8">
        <f t="shared" si="258"/>
        <v>3</v>
      </c>
      <c r="O152" s="9">
        <f t="shared" si="246"/>
        <v>0.11149100620763749</v>
      </c>
      <c r="P152" s="9">
        <f>$O$152*C152</f>
        <v>0.33447301862291245</v>
      </c>
      <c r="Q152" s="9">
        <f t="shared" ref="Q152:AA152" si="259">$O$152*D152</f>
        <v>0.5574550310381875</v>
      </c>
      <c r="R152" s="9">
        <f t="shared" si="259"/>
        <v>0.33447301862291245</v>
      </c>
      <c r="S152" s="9">
        <f t="shared" si="259"/>
        <v>0.33447301862291245</v>
      </c>
      <c r="T152" s="9">
        <f t="shared" si="259"/>
        <v>0.33447301862291245</v>
      </c>
      <c r="U152" s="9">
        <f t="shared" si="259"/>
        <v>0.33447301862291245</v>
      </c>
      <c r="V152" s="9">
        <f t="shared" si="259"/>
        <v>0.33447301862291245</v>
      </c>
      <c r="W152" s="9">
        <f t="shared" si="259"/>
        <v>0.33447301862291245</v>
      </c>
      <c r="X152" s="9">
        <f t="shared" si="259"/>
        <v>0.33447301862291245</v>
      </c>
      <c r="Y152" s="39">
        <f t="shared" si="259"/>
        <v>0.33447301862291245</v>
      </c>
      <c r="Z152" s="9">
        <f t="shared" si="259"/>
        <v>0.33447301862291245</v>
      </c>
      <c r="AA152" s="9">
        <f t="shared" si="259"/>
        <v>0.33447301862291245</v>
      </c>
    </row>
    <row r="153" spans="2:27" x14ac:dyDescent="0.3">
      <c r="B153" s="8">
        <f>'iterasi 1'!AX99</f>
        <v>0.33390268972806658</v>
      </c>
      <c r="C153" s="8">
        <f t="shared" ref="C153:N153" si="260">C43</f>
        <v>3</v>
      </c>
      <c r="D153" s="8">
        <f t="shared" si="260"/>
        <v>5</v>
      </c>
      <c r="E153" s="8">
        <f t="shared" si="260"/>
        <v>3</v>
      </c>
      <c r="F153" s="8">
        <f t="shared" si="260"/>
        <v>3</v>
      </c>
      <c r="G153" s="8">
        <f t="shared" si="260"/>
        <v>3</v>
      </c>
      <c r="H153" s="8">
        <f t="shared" si="260"/>
        <v>3</v>
      </c>
      <c r="I153" s="8">
        <f t="shared" si="260"/>
        <v>3</v>
      </c>
      <c r="J153" s="8">
        <f t="shared" si="260"/>
        <v>3</v>
      </c>
      <c r="K153" s="8">
        <f t="shared" si="260"/>
        <v>3</v>
      </c>
      <c r="L153" s="8">
        <f t="shared" si="260"/>
        <v>3</v>
      </c>
      <c r="M153" s="8">
        <f t="shared" si="260"/>
        <v>3</v>
      </c>
      <c r="N153" s="8">
        <f t="shared" si="260"/>
        <v>3</v>
      </c>
      <c r="O153" s="9">
        <f t="shared" si="246"/>
        <v>0.11149100620763749</v>
      </c>
      <c r="P153" s="9">
        <f>$O$153*C153</f>
        <v>0.33447301862291245</v>
      </c>
      <c r="Q153" s="9">
        <f t="shared" ref="Q153:AA153" si="261">$O$153*D153</f>
        <v>0.5574550310381875</v>
      </c>
      <c r="R153" s="9">
        <f t="shared" si="261"/>
        <v>0.33447301862291245</v>
      </c>
      <c r="S153" s="9">
        <f t="shared" si="261"/>
        <v>0.33447301862291245</v>
      </c>
      <c r="T153" s="9">
        <f t="shared" si="261"/>
        <v>0.33447301862291245</v>
      </c>
      <c r="U153" s="9">
        <f t="shared" si="261"/>
        <v>0.33447301862291245</v>
      </c>
      <c r="V153" s="9">
        <f t="shared" si="261"/>
        <v>0.33447301862291245</v>
      </c>
      <c r="W153" s="9">
        <f t="shared" si="261"/>
        <v>0.33447301862291245</v>
      </c>
      <c r="X153" s="9">
        <f t="shared" si="261"/>
        <v>0.33447301862291245</v>
      </c>
      <c r="Y153" s="39">
        <f t="shared" si="261"/>
        <v>0.33447301862291245</v>
      </c>
      <c r="Z153" s="9">
        <f t="shared" si="261"/>
        <v>0.33447301862291245</v>
      </c>
      <c r="AA153" s="9">
        <f t="shared" si="261"/>
        <v>0.33447301862291245</v>
      </c>
    </row>
    <row r="154" spans="2:27" x14ac:dyDescent="0.3">
      <c r="B154" s="8">
        <f>'iterasi 1'!AX100</f>
        <v>0.34631975410290766</v>
      </c>
      <c r="C154" s="8">
        <f t="shared" ref="C154:N154" si="262">C44</f>
        <v>3</v>
      </c>
      <c r="D154" s="8">
        <f t="shared" si="262"/>
        <v>3</v>
      </c>
      <c r="E154" s="8">
        <f t="shared" si="262"/>
        <v>3</v>
      </c>
      <c r="F154" s="8">
        <f t="shared" si="262"/>
        <v>4</v>
      </c>
      <c r="G154" s="8">
        <f t="shared" si="262"/>
        <v>3</v>
      </c>
      <c r="H154" s="8">
        <f t="shared" si="262"/>
        <v>3</v>
      </c>
      <c r="I154" s="8">
        <f t="shared" si="262"/>
        <v>4</v>
      </c>
      <c r="J154" s="8">
        <f t="shared" si="262"/>
        <v>5</v>
      </c>
      <c r="K154" s="8">
        <f t="shared" si="262"/>
        <v>4</v>
      </c>
      <c r="L154" s="8">
        <f t="shared" si="262"/>
        <v>3</v>
      </c>
      <c r="M154" s="8">
        <f t="shared" si="262"/>
        <v>4</v>
      </c>
      <c r="N154" s="8">
        <f t="shared" si="262"/>
        <v>4</v>
      </c>
      <c r="O154" s="9">
        <f t="shared" si="246"/>
        <v>0.11993737208189843</v>
      </c>
      <c r="P154" s="9">
        <f>$O$154*C154</f>
        <v>0.35981211624569531</v>
      </c>
      <c r="Q154" s="9">
        <f t="shared" ref="Q154:AA154" si="263">$O$154*D154</f>
        <v>0.35981211624569531</v>
      </c>
      <c r="R154" s="9">
        <f t="shared" si="263"/>
        <v>0.35981211624569531</v>
      </c>
      <c r="S154" s="9">
        <f t="shared" si="263"/>
        <v>0.47974948832759373</v>
      </c>
      <c r="T154" s="9">
        <f t="shared" si="263"/>
        <v>0.35981211624569531</v>
      </c>
      <c r="U154" s="9">
        <f t="shared" si="263"/>
        <v>0.35981211624569531</v>
      </c>
      <c r="V154" s="9">
        <f t="shared" si="263"/>
        <v>0.47974948832759373</v>
      </c>
      <c r="W154" s="9">
        <f t="shared" si="263"/>
        <v>0.59968686040949215</v>
      </c>
      <c r="X154" s="9">
        <f t="shared" si="263"/>
        <v>0.47974948832759373</v>
      </c>
      <c r="Y154" s="39">
        <f t="shared" si="263"/>
        <v>0.35981211624569531</v>
      </c>
      <c r="Z154" s="9">
        <f t="shared" si="263"/>
        <v>0.47974948832759373</v>
      </c>
      <c r="AA154" s="9">
        <f t="shared" si="263"/>
        <v>0.47974948832759373</v>
      </c>
    </row>
    <row r="155" spans="2:27" x14ac:dyDescent="0.3">
      <c r="B155" s="8">
        <f>'iterasi 1'!AX101</f>
        <v>0.33492517694701557</v>
      </c>
      <c r="C155" s="8">
        <f t="shared" ref="C155:N155" si="264">C45</f>
        <v>4</v>
      </c>
      <c r="D155" s="8">
        <f t="shared" si="264"/>
        <v>4</v>
      </c>
      <c r="E155" s="8">
        <f t="shared" si="264"/>
        <v>4</v>
      </c>
      <c r="F155" s="8">
        <f t="shared" si="264"/>
        <v>3</v>
      </c>
      <c r="G155" s="8">
        <f t="shared" si="264"/>
        <v>3</v>
      </c>
      <c r="H155" s="8">
        <f t="shared" si="264"/>
        <v>4</v>
      </c>
      <c r="I155" s="8">
        <f t="shared" si="264"/>
        <v>3</v>
      </c>
      <c r="J155" s="8">
        <f t="shared" si="264"/>
        <v>4</v>
      </c>
      <c r="K155" s="8">
        <f t="shared" si="264"/>
        <v>4</v>
      </c>
      <c r="L155" s="8">
        <f t="shared" si="264"/>
        <v>3</v>
      </c>
      <c r="M155" s="8">
        <f t="shared" si="264"/>
        <v>4</v>
      </c>
      <c r="N155" s="8">
        <f t="shared" si="264"/>
        <v>4</v>
      </c>
      <c r="O155" s="9">
        <f t="shared" si="246"/>
        <v>0.11217487415298968</v>
      </c>
      <c r="P155" s="9">
        <f>$O$155*C155</f>
        <v>0.44869949661195874</v>
      </c>
      <c r="Q155" s="9">
        <f t="shared" ref="Q155:AA155" si="265">$O$155*D155</f>
        <v>0.44869949661195874</v>
      </c>
      <c r="R155" s="9">
        <f t="shared" si="265"/>
        <v>0.44869949661195874</v>
      </c>
      <c r="S155" s="9">
        <f t="shared" si="265"/>
        <v>0.33652462245896908</v>
      </c>
      <c r="T155" s="9">
        <f t="shared" si="265"/>
        <v>0.33652462245896908</v>
      </c>
      <c r="U155" s="9">
        <f t="shared" si="265"/>
        <v>0.44869949661195874</v>
      </c>
      <c r="V155" s="9">
        <f t="shared" si="265"/>
        <v>0.33652462245896908</v>
      </c>
      <c r="W155" s="9">
        <f t="shared" si="265"/>
        <v>0.44869949661195874</v>
      </c>
      <c r="X155" s="9">
        <f t="shared" si="265"/>
        <v>0.44869949661195874</v>
      </c>
      <c r="Y155" s="39">
        <f t="shared" si="265"/>
        <v>0.33652462245896908</v>
      </c>
      <c r="Z155" s="9">
        <f t="shared" si="265"/>
        <v>0.44869949661195874</v>
      </c>
      <c r="AA155" s="9">
        <f t="shared" si="265"/>
        <v>0.44869949661195874</v>
      </c>
    </row>
    <row r="156" spans="2:27" x14ac:dyDescent="0.3">
      <c r="B156" s="8">
        <f>'iterasi 1'!AX102</f>
        <v>0.33013353549976771</v>
      </c>
      <c r="C156" s="8">
        <f t="shared" ref="C156:N156" si="266">C46</f>
        <v>5</v>
      </c>
      <c r="D156" s="8">
        <f t="shared" si="266"/>
        <v>5</v>
      </c>
      <c r="E156" s="8">
        <f t="shared" si="266"/>
        <v>4</v>
      </c>
      <c r="F156" s="8">
        <f t="shared" si="266"/>
        <v>4</v>
      </c>
      <c r="G156" s="8">
        <f t="shared" si="266"/>
        <v>5</v>
      </c>
      <c r="H156" s="8">
        <f t="shared" si="266"/>
        <v>5</v>
      </c>
      <c r="I156" s="8">
        <f t="shared" si="266"/>
        <v>5</v>
      </c>
      <c r="J156" s="8">
        <f t="shared" si="266"/>
        <v>5</v>
      </c>
      <c r="K156" s="8">
        <f t="shared" si="266"/>
        <v>5</v>
      </c>
      <c r="L156" s="8">
        <f t="shared" si="266"/>
        <v>5</v>
      </c>
      <c r="M156" s="8">
        <f t="shared" si="266"/>
        <v>4</v>
      </c>
      <c r="N156" s="8">
        <f t="shared" si="266"/>
        <v>5</v>
      </c>
      <c r="O156" s="9">
        <f t="shared" si="246"/>
        <v>0.10898815126157638</v>
      </c>
      <c r="P156" s="9">
        <f>$O$156*C156</f>
        <v>0.54494075630788186</v>
      </c>
      <c r="Q156" s="9">
        <f t="shared" ref="Q156:AA156" si="267">$O$156*D156</f>
        <v>0.54494075630788186</v>
      </c>
      <c r="R156" s="9">
        <f t="shared" si="267"/>
        <v>0.43595260504630551</v>
      </c>
      <c r="S156" s="9">
        <f t="shared" si="267"/>
        <v>0.43595260504630551</v>
      </c>
      <c r="T156" s="9">
        <f t="shared" si="267"/>
        <v>0.54494075630788186</v>
      </c>
      <c r="U156" s="9">
        <f t="shared" si="267"/>
        <v>0.54494075630788186</v>
      </c>
      <c r="V156" s="9">
        <f t="shared" si="267"/>
        <v>0.54494075630788186</v>
      </c>
      <c r="W156" s="9">
        <f t="shared" si="267"/>
        <v>0.54494075630788186</v>
      </c>
      <c r="X156" s="9">
        <f t="shared" si="267"/>
        <v>0.54494075630788186</v>
      </c>
      <c r="Y156" s="39">
        <f t="shared" si="267"/>
        <v>0.54494075630788186</v>
      </c>
      <c r="Z156" s="9">
        <f t="shared" si="267"/>
        <v>0.43595260504630551</v>
      </c>
      <c r="AA156" s="9">
        <f t="shared" si="267"/>
        <v>0.54494075630788186</v>
      </c>
    </row>
    <row r="157" spans="2:27" x14ac:dyDescent="0.3">
      <c r="B157" s="8">
        <f>'iterasi 1'!AX103</f>
        <v>0.32651878045041288</v>
      </c>
      <c r="C157" s="8">
        <f t="shared" ref="C157:N157" si="268">C47</f>
        <v>4</v>
      </c>
      <c r="D157" s="8">
        <f t="shared" si="268"/>
        <v>4</v>
      </c>
      <c r="E157" s="8">
        <f t="shared" si="268"/>
        <v>4</v>
      </c>
      <c r="F157" s="8">
        <f t="shared" si="268"/>
        <v>4</v>
      </c>
      <c r="G157" s="8">
        <f t="shared" si="268"/>
        <v>3</v>
      </c>
      <c r="H157" s="8">
        <f t="shared" si="268"/>
        <v>4</v>
      </c>
      <c r="I157" s="8">
        <f t="shared" si="268"/>
        <v>3</v>
      </c>
      <c r="J157" s="8">
        <f t="shared" si="268"/>
        <v>3</v>
      </c>
      <c r="K157" s="8">
        <f t="shared" si="268"/>
        <v>3</v>
      </c>
      <c r="L157" s="8">
        <f t="shared" si="268"/>
        <v>3</v>
      </c>
      <c r="M157" s="8">
        <f t="shared" si="268"/>
        <v>4</v>
      </c>
      <c r="N157" s="8">
        <f t="shared" si="268"/>
        <v>4</v>
      </c>
      <c r="O157" s="9">
        <f t="shared" si="246"/>
        <v>0.10661451398682494</v>
      </c>
      <c r="P157" s="9">
        <f>$O$157*C157</f>
        <v>0.42645805594729974</v>
      </c>
      <c r="Q157" s="9">
        <f t="shared" ref="Q157:AA157" si="269">$O$157*D157</f>
        <v>0.42645805594729974</v>
      </c>
      <c r="R157" s="9">
        <f t="shared" si="269"/>
        <v>0.42645805594729974</v>
      </c>
      <c r="S157" s="9">
        <f t="shared" si="269"/>
        <v>0.42645805594729974</v>
      </c>
      <c r="T157" s="9">
        <f t="shared" si="269"/>
        <v>0.31984354196047482</v>
      </c>
      <c r="U157" s="9">
        <f t="shared" si="269"/>
        <v>0.42645805594729974</v>
      </c>
      <c r="V157" s="9">
        <f t="shared" si="269"/>
        <v>0.31984354196047482</v>
      </c>
      <c r="W157" s="9">
        <f t="shared" si="269"/>
        <v>0.31984354196047482</v>
      </c>
      <c r="X157" s="9">
        <f t="shared" si="269"/>
        <v>0.31984354196047482</v>
      </c>
      <c r="Y157" s="39">
        <f t="shared" si="269"/>
        <v>0.31984354196047482</v>
      </c>
      <c r="Z157" s="9">
        <f t="shared" si="269"/>
        <v>0.42645805594729974</v>
      </c>
      <c r="AA157" s="9">
        <f t="shared" si="269"/>
        <v>0.42645805594729974</v>
      </c>
    </row>
    <row r="158" spans="2:27" x14ac:dyDescent="0.3">
      <c r="B158" s="8">
        <f>'iterasi 1'!AX104</f>
        <v>0.33188723323069363</v>
      </c>
      <c r="C158" s="8">
        <f t="shared" ref="C158:N158" si="270">C48</f>
        <v>4</v>
      </c>
      <c r="D158" s="8">
        <f t="shared" si="270"/>
        <v>4</v>
      </c>
      <c r="E158" s="8">
        <f t="shared" si="270"/>
        <v>3</v>
      </c>
      <c r="F158" s="8">
        <f t="shared" si="270"/>
        <v>4</v>
      </c>
      <c r="G158" s="8">
        <f t="shared" si="270"/>
        <v>3</v>
      </c>
      <c r="H158" s="8">
        <f t="shared" si="270"/>
        <v>4</v>
      </c>
      <c r="I158" s="8">
        <f t="shared" si="270"/>
        <v>4</v>
      </c>
      <c r="J158" s="8">
        <f t="shared" si="270"/>
        <v>4</v>
      </c>
      <c r="K158" s="8">
        <f t="shared" si="270"/>
        <v>4</v>
      </c>
      <c r="L158" s="8">
        <f t="shared" si="270"/>
        <v>4</v>
      </c>
      <c r="M158" s="8">
        <f t="shared" si="270"/>
        <v>4</v>
      </c>
      <c r="N158" s="8">
        <f t="shared" si="270"/>
        <v>4</v>
      </c>
      <c r="O158" s="9">
        <f t="shared" si="246"/>
        <v>0.11014913558152484</v>
      </c>
      <c r="P158" s="9">
        <f>$O$158*C158</f>
        <v>0.44059654232609935</v>
      </c>
      <c r="Q158" s="9">
        <f t="shared" ref="Q158:AA158" si="271">$O$158*D158</f>
        <v>0.44059654232609935</v>
      </c>
      <c r="R158" s="9">
        <f t="shared" si="271"/>
        <v>0.33044740674457451</v>
      </c>
      <c r="S158" s="9">
        <f t="shared" si="271"/>
        <v>0.44059654232609935</v>
      </c>
      <c r="T158" s="9">
        <f t="shared" si="271"/>
        <v>0.33044740674457451</v>
      </c>
      <c r="U158" s="9">
        <f t="shared" si="271"/>
        <v>0.44059654232609935</v>
      </c>
      <c r="V158" s="9">
        <f t="shared" si="271"/>
        <v>0.44059654232609935</v>
      </c>
      <c r="W158" s="9">
        <f t="shared" si="271"/>
        <v>0.44059654232609935</v>
      </c>
      <c r="X158" s="9">
        <f t="shared" si="271"/>
        <v>0.44059654232609935</v>
      </c>
      <c r="Y158" s="39">
        <f t="shared" si="271"/>
        <v>0.44059654232609935</v>
      </c>
      <c r="Z158" s="9">
        <f t="shared" si="271"/>
        <v>0.44059654232609935</v>
      </c>
      <c r="AA158" s="9">
        <f t="shared" si="271"/>
        <v>0.44059654232609935</v>
      </c>
    </row>
    <row r="159" spans="2:27" x14ac:dyDescent="0.3">
      <c r="B159" s="8">
        <f>'iterasi 1'!AX105</f>
        <v>0.33089909557242841</v>
      </c>
      <c r="C159" s="8">
        <f t="shared" ref="C159:N159" si="272">C49</f>
        <v>5</v>
      </c>
      <c r="D159" s="8">
        <f t="shared" si="272"/>
        <v>3</v>
      </c>
      <c r="E159" s="8">
        <f t="shared" si="272"/>
        <v>5</v>
      </c>
      <c r="F159" s="8">
        <f t="shared" si="272"/>
        <v>5</v>
      </c>
      <c r="G159" s="8">
        <f t="shared" si="272"/>
        <v>5</v>
      </c>
      <c r="H159" s="8">
        <f t="shared" si="272"/>
        <v>5</v>
      </c>
      <c r="I159" s="8">
        <f t="shared" si="272"/>
        <v>5</v>
      </c>
      <c r="J159" s="8">
        <f t="shared" si="272"/>
        <v>5</v>
      </c>
      <c r="K159" s="8">
        <f t="shared" si="272"/>
        <v>5</v>
      </c>
      <c r="L159" s="8">
        <f t="shared" si="272"/>
        <v>5</v>
      </c>
      <c r="M159" s="8">
        <f t="shared" si="272"/>
        <v>5</v>
      </c>
      <c r="N159" s="8">
        <f t="shared" si="272"/>
        <v>5</v>
      </c>
      <c r="O159" s="9">
        <f t="shared" si="246"/>
        <v>0.10949421145065111</v>
      </c>
      <c r="P159" s="9">
        <f>$O$159*C159</f>
        <v>0.54747105725325551</v>
      </c>
      <c r="Q159" s="9">
        <f t="shared" ref="Q159:AA159" si="273">$O$159*D159</f>
        <v>0.32848263435195335</v>
      </c>
      <c r="R159" s="9">
        <f t="shared" si="273"/>
        <v>0.54747105725325551</v>
      </c>
      <c r="S159" s="9">
        <f t="shared" si="273"/>
        <v>0.54747105725325551</v>
      </c>
      <c r="T159" s="9">
        <f t="shared" si="273"/>
        <v>0.54747105725325551</v>
      </c>
      <c r="U159" s="9">
        <f t="shared" si="273"/>
        <v>0.54747105725325551</v>
      </c>
      <c r="V159" s="9">
        <f t="shared" si="273"/>
        <v>0.54747105725325551</v>
      </c>
      <c r="W159" s="9">
        <f t="shared" si="273"/>
        <v>0.54747105725325551</v>
      </c>
      <c r="X159" s="9">
        <f t="shared" si="273"/>
        <v>0.54747105725325551</v>
      </c>
      <c r="Y159" s="39">
        <f t="shared" si="273"/>
        <v>0.54747105725325551</v>
      </c>
      <c r="Z159" s="9">
        <f t="shared" si="273"/>
        <v>0.54747105725325551</v>
      </c>
      <c r="AA159" s="9">
        <f t="shared" si="273"/>
        <v>0.54747105725325551</v>
      </c>
    </row>
    <row r="160" spans="2:27" x14ac:dyDescent="0.3">
      <c r="B160" s="8">
        <f>'iterasi 1'!AX106</f>
        <v>0.32392422302965501</v>
      </c>
      <c r="C160" s="8">
        <f t="shared" ref="C160:N160" si="274">C50</f>
        <v>4</v>
      </c>
      <c r="D160" s="8">
        <f t="shared" si="274"/>
        <v>4</v>
      </c>
      <c r="E160" s="8">
        <f t="shared" si="274"/>
        <v>4</v>
      </c>
      <c r="F160" s="8">
        <f t="shared" si="274"/>
        <v>4</v>
      </c>
      <c r="G160" s="8">
        <f t="shared" si="274"/>
        <v>4</v>
      </c>
      <c r="H160" s="8">
        <f t="shared" si="274"/>
        <v>4</v>
      </c>
      <c r="I160" s="8">
        <f t="shared" si="274"/>
        <v>4</v>
      </c>
      <c r="J160" s="8">
        <f t="shared" si="274"/>
        <v>4</v>
      </c>
      <c r="K160" s="8">
        <f t="shared" si="274"/>
        <v>4</v>
      </c>
      <c r="L160" s="8">
        <f t="shared" si="274"/>
        <v>4</v>
      </c>
      <c r="M160" s="8">
        <f t="shared" si="274"/>
        <v>4</v>
      </c>
      <c r="N160" s="8">
        <f t="shared" si="274"/>
        <v>4</v>
      </c>
      <c r="O160" s="9">
        <f t="shared" si="246"/>
        <v>0.10492690226536568</v>
      </c>
      <c r="P160" s="9">
        <f>$O$160*C160</f>
        <v>0.41970760906146271</v>
      </c>
      <c r="Q160" s="9">
        <f t="shared" ref="Q160:AA160" si="275">$O$160*D160</f>
        <v>0.41970760906146271</v>
      </c>
      <c r="R160" s="9">
        <f t="shared" si="275"/>
        <v>0.41970760906146271</v>
      </c>
      <c r="S160" s="9">
        <f t="shared" si="275"/>
        <v>0.41970760906146271</v>
      </c>
      <c r="T160" s="9">
        <f t="shared" si="275"/>
        <v>0.41970760906146271</v>
      </c>
      <c r="U160" s="9">
        <f t="shared" si="275"/>
        <v>0.41970760906146271</v>
      </c>
      <c r="V160" s="9">
        <f t="shared" si="275"/>
        <v>0.41970760906146271</v>
      </c>
      <c r="W160" s="9">
        <f t="shared" si="275"/>
        <v>0.41970760906146271</v>
      </c>
      <c r="X160" s="9">
        <f t="shared" si="275"/>
        <v>0.41970760906146271</v>
      </c>
      <c r="Y160" s="39">
        <f t="shared" si="275"/>
        <v>0.41970760906146271</v>
      </c>
      <c r="Z160" s="9">
        <f t="shared" si="275"/>
        <v>0.41970760906146271</v>
      </c>
      <c r="AA160" s="9">
        <f t="shared" si="275"/>
        <v>0.41970760906146271</v>
      </c>
    </row>
    <row r="161" spans="2:27" x14ac:dyDescent="0.3">
      <c r="B161" s="8">
        <f>'iterasi 1'!AX107</f>
        <v>0.3377309997729292</v>
      </c>
      <c r="C161" s="8">
        <f t="shared" ref="C161:N161" si="276">C51</f>
        <v>3</v>
      </c>
      <c r="D161" s="8">
        <f t="shared" si="276"/>
        <v>3</v>
      </c>
      <c r="E161" s="8">
        <f t="shared" si="276"/>
        <v>3</v>
      </c>
      <c r="F161" s="8">
        <f t="shared" si="276"/>
        <v>3</v>
      </c>
      <c r="G161" s="8">
        <f t="shared" si="276"/>
        <v>3</v>
      </c>
      <c r="H161" s="8">
        <f t="shared" si="276"/>
        <v>3</v>
      </c>
      <c r="I161" s="8">
        <f t="shared" si="276"/>
        <v>3</v>
      </c>
      <c r="J161" s="8">
        <f t="shared" si="276"/>
        <v>3</v>
      </c>
      <c r="K161" s="8">
        <f t="shared" si="276"/>
        <v>3</v>
      </c>
      <c r="L161" s="8">
        <f t="shared" si="276"/>
        <v>4</v>
      </c>
      <c r="M161" s="8">
        <f t="shared" si="276"/>
        <v>4</v>
      </c>
      <c r="N161" s="8">
        <f t="shared" si="276"/>
        <v>4</v>
      </c>
      <c r="O161" s="9">
        <f t="shared" si="246"/>
        <v>0.1140622282076223</v>
      </c>
      <c r="P161" s="9">
        <f>$O$161*C161</f>
        <v>0.34218668462286689</v>
      </c>
      <c r="Q161" s="9">
        <f t="shared" ref="Q161:AA161" si="277">$O$161*D161</f>
        <v>0.34218668462286689</v>
      </c>
      <c r="R161" s="9">
        <f t="shared" si="277"/>
        <v>0.34218668462286689</v>
      </c>
      <c r="S161" s="9">
        <f t="shared" si="277"/>
        <v>0.34218668462286689</v>
      </c>
      <c r="T161" s="9">
        <f t="shared" si="277"/>
        <v>0.34218668462286689</v>
      </c>
      <c r="U161" s="9">
        <f t="shared" si="277"/>
        <v>0.34218668462286689</v>
      </c>
      <c r="V161" s="9">
        <f t="shared" si="277"/>
        <v>0.34218668462286689</v>
      </c>
      <c r="W161" s="9">
        <f t="shared" si="277"/>
        <v>0.34218668462286689</v>
      </c>
      <c r="X161" s="9">
        <f t="shared" si="277"/>
        <v>0.34218668462286689</v>
      </c>
      <c r="Y161" s="39">
        <f t="shared" si="277"/>
        <v>0.45624891283048918</v>
      </c>
      <c r="Z161" s="9">
        <f t="shared" si="277"/>
        <v>0.45624891283048918</v>
      </c>
      <c r="AA161" s="9">
        <f t="shared" si="277"/>
        <v>0.45624891283048918</v>
      </c>
    </row>
    <row r="162" spans="2:27" x14ac:dyDescent="0.3">
      <c r="B162" s="8">
        <f>'iterasi 1'!AX108</f>
        <v>0.34245088421719944</v>
      </c>
      <c r="C162" s="8">
        <f t="shared" ref="C162:N162" si="278">C52</f>
        <v>3</v>
      </c>
      <c r="D162" s="8">
        <f t="shared" si="278"/>
        <v>3</v>
      </c>
      <c r="E162" s="8">
        <f t="shared" si="278"/>
        <v>3</v>
      </c>
      <c r="F162" s="8">
        <f t="shared" si="278"/>
        <v>4</v>
      </c>
      <c r="G162" s="8">
        <f t="shared" si="278"/>
        <v>4</v>
      </c>
      <c r="H162" s="8">
        <f t="shared" si="278"/>
        <v>3</v>
      </c>
      <c r="I162" s="8">
        <f t="shared" si="278"/>
        <v>3</v>
      </c>
      <c r="J162" s="8">
        <f t="shared" si="278"/>
        <v>4</v>
      </c>
      <c r="K162" s="8">
        <f t="shared" si="278"/>
        <v>4</v>
      </c>
      <c r="L162" s="8">
        <f t="shared" si="278"/>
        <v>2</v>
      </c>
      <c r="M162" s="8">
        <f t="shared" si="278"/>
        <v>4</v>
      </c>
      <c r="N162" s="8">
        <f t="shared" si="278"/>
        <v>4</v>
      </c>
      <c r="O162" s="9">
        <f t="shared" si="246"/>
        <v>0.11727260810114173</v>
      </c>
      <c r="P162" s="9">
        <f>$O$162*C162</f>
        <v>0.35181782430342523</v>
      </c>
      <c r="Q162" s="9">
        <f t="shared" ref="Q162:AA162" si="279">$O$162*D162</f>
        <v>0.35181782430342523</v>
      </c>
      <c r="R162" s="9">
        <f t="shared" si="279"/>
        <v>0.35181782430342523</v>
      </c>
      <c r="S162" s="9">
        <f t="shared" si="279"/>
        <v>0.46909043240456694</v>
      </c>
      <c r="T162" s="9">
        <f t="shared" si="279"/>
        <v>0.46909043240456694</v>
      </c>
      <c r="U162" s="9">
        <f t="shared" si="279"/>
        <v>0.35181782430342523</v>
      </c>
      <c r="V162" s="9">
        <f t="shared" si="279"/>
        <v>0.35181782430342523</v>
      </c>
      <c r="W162" s="9">
        <f t="shared" si="279"/>
        <v>0.46909043240456694</v>
      </c>
      <c r="X162" s="9">
        <f t="shared" si="279"/>
        <v>0.46909043240456694</v>
      </c>
      <c r="Y162" s="39">
        <f t="shared" si="279"/>
        <v>0.23454521620228347</v>
      </c>
      <c r="Z162" s="9">
        <f t="shared" si="279"/>
        <v>0.46909043240456694</v>
      </c>
      <c r="AA162" s="9">
        <f t="shared" si="279"/>
        <v>0.46909043240456694</v>
      </c>
    </row>
    <row r="163" spans="2:27" x14ac:dyDescent="0.3">
      <c r="B163" s="8">
        <f>'iterasi 1'!AX109</f>
        <v>0.3343709965911435</v>
      </c>
      <c r="C163" s="8">
        <f t="shared" ref="C163:N163" si="280">C53</f>
        <v>4</v>
      </c>
      <c r="D163" s="8">
        <f t="shared" si="280"/>
        <v>3</v>
      </c>
      <c r="E163" s="8">
        <f t="shared" si="280"/>
        <v>3</v>
      </c>
      <c r="F163" s="8">
        <f t="shared" si="280"/>
        <v>4</v>
      </c>
      <c r="G163" s="8">
        <f t="shared" si="280"/>
        <v>3</v>
      </c>
      <c r="H163" s="8">
        <f t="shared" si="280"/>
        <v>5</v>
      </c>
      <c r="I163" s="8">
        <f t="shared" si="280"/>
        <v>3</v>
      </c>
      <c r="J163" s="8">
        <f t="shared" si="280"/>
        <v>4</v>
      </c>
      <c r="K163" s="8">
        <f t="shared" si="280"/>
        <v>4</v>
      </c>
      <c r="L163" s="8">
        <f t="shared" si="280"/>
        <v>3</v>
      </c>
      <c r="M163" s="8">
        <f t="shared" si="280"/>
        <v>5</v>
      </c>
      <c r="N163" s="8">
        <f t="shared" si="280"/>
        <v>4</v>
      </c>
      <c r="O163" s="9">
        <f t="shared" si="246"/>
        <v>0.11180396336135449</v>
      </c>
      <c r="P163" s="9">
        <f>$O$163*C163</f>
        <v>0.44721585344541798</v>
      </c>
      <c r="Q163" s="9">
        <f t="shared" ref="Q163:AA163" si="281">$O$163*D163</f>
        <v>0.33541189008406347</v>
      </c>
      <c r="R163" s="9">
        <f t="shared" si="281"/>
        <v>0.33541189008406347</v>
      </c>
      <c r="S163" s="9">
        <f t="shared" si="281"/>
        <v>0.44721585344541798</v>
      </c>
      <c r="T163" s="9">
        <f t="shared" si="281"/>
        <v>0.33541189008406347</v>
      </c>
      <c r="U163" s="9">
        <f t="shared" si="281"/>
        <v>0.55901981680677248</v>
      </c>
      <c r="V163" s="9">
        <f t="shared" si="281"/>
        <v>0.33541189008406347</v>
      </c>
      <c r="W163" s="9">
        <f t="shared" si="281"/>
        <v>0.44721585344541798</v>
      </c>
      <c r="X163" s="9">
        <f t="shared" si="281"/>
        <v>0.44721585344541798</v>
      </c>
      <c r="Y163" s="39">
        <f t="shared" si="281"/>
        <v>0.33541189008406347</v>
      </c>
      <c r="Z163" s="9">
        <f t="shared" si="281"/>
        <v>0.55901981680677248</v>
      </c>
      <c r="AA163" s="9">
        <f t="shared" si="281"/>
        <v>0.44721585344541798</v>
      </c>
    </row>
    <row r="164" spans="2:27" x14ac:dyDescent="0.3">
      <c r="C164" s="68" t="s">
        <v>21</v>
      </c>
      <c r="D164" s="68"/>
      <c r="E164" s="68"/>
      <c r="F164" s="68"/>
      <c r="G164" s="68"/>
      <c r="H164" s="68"/>
      <c r="I164" s="68"/>
      <c r="J164" s="68"/>
      <c r="K164" s="68"/>
      <c r="L164" s="69"/>
      <c r="M164" s="32"/>
      <c r="N164" s="32"/>
      <c r="O164" s="10">
        <f>SUM(O114:O163)</f>
        <v>5.5452768880747634</v>
      </c>
      <c r="P164" s="10">
        <f t="shared" ref="P164" si="282">SUM(P114:P163)</f>
        <v>19.133410802265061</v>
      </c>
      <c r="Q164" s="10">
        <f t="shared" ref="Q164:AA164" si="283">SUM(Q114:Q163)</f>
        <v>20.802195502324988</v>
      </c>
      <c r="R164" s="10">
        <f t="shared" si="283"/>
        <v>21.399895504100748</v>
      </c>
      <c r="S164" s="10">
        <f t="shared" si="283"/>
        <v>30.147153897139518</v>
      </c>
      <c r="T164" s="10">
        <f t="shared" si="283"/>
        <v>48.915035511891908</v>
      </c>
      <c r="U164" s="10">
        <f t="shared" si="283"/>
        <v>144.11659386606291</v>
      </c>
      <c r="V164" s="10">
        <f t="shared" si="283"/>
        <v>516.70349004113393</v>
      </c>
      <c r="W164" s="10">
        <f t="shared" si="283"/>
        <v>2503.1707100525341</v>
      </c>
      <c r="X164" s="10">
        <f t="shared" si="283"/>
        <v>9949.5363179979595</v>
      </c>
      <c r="Y164" s="40">
        <f t="shared" si="283"/>
        <v>29812.362396741933</v>
      </c>
      <c r="Z164" s="10">
        <f t="shared" si="283"/>
        <v>89404.626501233754</v>
      </c>
      <c r="AA164" s="10">
        <f t="shared" si="283"/>
        <v>268171.22604397073</v>
      </c>
    </row>
    <row r="165" spans="2:27" ht="33" customHeight="1" x14ac:dyDescent="0.3"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7"/>
      <c r="P165" s="25">
        <f>P164/$O$164</f>
        <v>3.4503977327826263</v>
      </c>
      <c r="Q165" s="25">
        <f t="shared" ref="Q165:AA165" si="284">Q164/$O$164</f>
        <v>3.7513357623422836</v>
      </c>
      <c r="R165" s="25">
        <f t="shared" si="284"/>
        <v>3.85912118295151</v>
      </c>
      <c r="S165" s="25">
        <f t="shared" si="284"/>
        <v>5.4365461825669366</v>
      </c>
      <c r="T165" s="25">
        <f t="shared" si="284"/>
        <v>8.8210267042002428</v>
      </c>
      <c r="U165" s="25">
        <f t="shared" si="284"/>
        <v>25.989070839003322</v>
      </c>
      <c r="V165" s="25">
        <f t="shared" si="284"/>
        <v>93.179024324703391</v>
      </c>
      <c r="W165" s="25">
        <f t="shared" si="284"/>
        <v>451.40590101743277</v>
      </c>
      <c r="X165" s="25">
        <f t="shared" si="284"/>
        <v>1794.2361614790868</v>
      </c>
      <c r="Y165" s="25">
        <f t="shared" si="284"/>
        <v>5376.172010608534</v>
      </c>
      <c r="Z165" s="25">
        <f t="shared" si="284"/>
        <v>16122.662277423931</v>
      </c>
      <c r="AA165" s="25">
        <f t="shared" si="284"/>
        <v>48360.294978358732</v>
      </c>
    </row>
  </sheetData>
  <mergeCells count="66">
    <mergeCell ref="V2:V3"/>
    <mergeCell ref="U57:U58"/>
    <mergeCell ref="V57:V58"/>
    <mergeCell ref="W57:W58"/>
    <mergeCell ref="U112:U113"/>
    <mergeCell ref="V112:V113"/>
    <mergeCell ref="AA2:AA3"/>
    <mergeCell ref="AC7:AO7"/>
    <mergeCell ref="Z57:Z58"/>
    <mergeCell ref="AA57:AA58"/>
    <mergeCell ref="Z112:Z113"/>
    <mergeCell ref="AA112:AA113"/>
    <mergeCell ref="C165:O165"/>
    <mergeCell ref="AZ3:BA3"/>
    <mergeCell ref="AU2:AU3"/>
    <mergeCell ref="AV2:AV3"/>
    <mergeCell ref="AW2:AW3"/>
    <mergeCell ref="AX2:AX3"/>
    <mergeCell ref="AR54:AW54"/>
    <mergeCell ref="AR57:AY57"/>
    <mergeCell ref="W112:W113"/>
    <mergeCell ref="X112:X113"/>
    <mergeCell ref="Y112:Y113"/>
    <mergeCell ref="C164:L164"/>
    <mergeCell ref="AC9:AC11"/>
    <mergeCell ref="Q112:Q113"/>
    <mergeCell ref="R112:R113"/>
    <mergeCell ref="C110:O110"/>
    <mergeCell ref="AR1:AX1"/>
    <mergeCell ref="B1:Y1"/>
    <mergeCell ref="AR2:AT2"/>
    <mergeCell ref="X2:X3"/>
    <mergeCell ref="B2:B3"/>
    <mergeCell ref="C2:L2"/>
    <mergeCell ref="O2:O3"/>
    <mergeCell ref="P2:P3"/>
    <mergeCell ref="Q2:Q3"/>
    <mergeCell ref="R2:R3"/>
    <mergeCell ref="Y2:Y3"/>
    <mergeCell ref="S2:S3"/>
    <mergeCell ref="T2:T3"/>
    <mergeCell ref="U2:U3"/>
    <mergeCell ref="W2:W3"/>
    <mergeCell ref="Z2:Z3"/>
    <mergeCell ref="B112:B113"/>
    <mergeCell ref="C112:L112"/>
    <mergeCell ref="O112:O113"/>
    <mergeCell ref="P112:P113"/>
    <mergeCell ref="T57:T58"/>
    <mergeCell ref="B57:B58"/>
    <mergeCell ref="Q57:Q58"/>
    <mergeCell ref="R57:R58"/>
    <mergeCell ref="S57:S58"/>
    <mergeCell ref="T112:T113"/>
    <mergeCell ref="C109:L109"/>
    <mergeCell ref="S112:S113"/>
    <mergeCell ref="C54:L54"/>
    <mergeCell ref="C55:O55"/>
    <mergeCell ref="C57:L57"/>
    <mergeCell ref="O57:O58"/>
    <mergeCell ref="P57:P58"/>
    <mergeCell ref="AR58:AR59"/>
    <mergeCell ref="AS58:AS59"/>
    <mergeCell ref="AT58:AT59"/>
    <mergeCell ref="X57:X58"/>
    <mergeCell ref="Y57:Y58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E341E-92A9-45D8-A1F1-DEF7E6D63E1D}">
  <dimension ref="B2:Z59"/>
  <sheetViews>
    <sheetView tabSelected="1" workbookViewId="0">
      <selection activeCell="N19" sqref="N19"/>
    </sheetView>
  </sheetViews>
  <sheetFormatPr defaultRowHeight="14.4" x14ac:dyDescent="0.3"/>
  <cols>
    <col min="7" max="7" width="14.5546875" customWidth="1"/>
    <col min="8" max="8" width="15.44140625" customWidth="1"/>
    <col min="9" max="9" width="15.6640625" customWidth="1"/>
    <col min="10" max="10" width="33.109375" customWidth="1"/>
    <col min="11" max="11" width="11.88671875" customWidth="1"/>
  </cols>
  <sheetData>
    <row r="2" spans="2:26" x14ac:dyDescent="0.3">
      <c r="F2" s="55" t="s">
        <v>46</v>
      </c>
      <c r="G2" s="74" t="s">
        <v>47</v>
      </c>
      <c r="H2" s="74"/>
      <c r="I2" s="74"/>
      <c r="J2" s="79" t="s">
        <v>48</v>
      </c>
      <c r="K2" s="74" t="s">
        <v>7</v>
      </c>
    </row>
    <row r="3" spans="2:26" x14ac:dyDescent="0.3">
      <c r="B3" s="60" t="s">
        <v>36</v>
      </c>
      <c r="C3" s="60"/>
      <c r="D3" s="60"/>
      <c r="F3" s="56"/>
      <c r="G3" s="16">
        <v>1</v>
      </c>
      <c r="H3" s="16">
        <v>2</v>
      </c>
      <c r="I3" s="16">
        <v>3</v>
      </c>
      <c r="J3" s="79"/>
      <c r="K3" s="74"/>
      <c r="N3" s="65" t="s">
        <v>26</v>
      </c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2:26" x14ac:dyDescent="0.3">
      <c r="B4" s="14">
        <f>'iterasi 2'!AW60</f>
        <v>0.49891003563031927</v>
      </c>
      <c r="C4" s="14">
        <f>'iterasi 2'!AX60</f>
        <v>0.50108996107536208</v>
      </c>
      <c r="D4" s="14">
        <f>'iterasi 2'!AY60</f>
        <v>3.294318685386592E-9</v>
      </c>
      <c r="F4" s="24">
        <v>1</v>
      </c>
      <c r="G4" s="24">
        <f>B4</f>
        <v>0.49891003563031927</v>
      </c>
      <c r="H4" s="24">
        <f>C4</f>
        <v>0.50108996107536208</v>
      </c>
      <c r="I4" s="24">
        <f>D4</f>
        <v>3.294318685386592E-9</v>
      </c>
      <c r="J4" s="24">
        <f>MAX(G4:I4)</f>
        <v>0.50108996107536208</v>
      </c>
      <c r="K4" s="26">
        <f>IF(J4=G4,$G$3,IF(J4=H4,$H$3,IF(J4=I4,$I$3,"-")))</f>
        <v>2</v>
      </c>
    </row>
    <row r="5" spans="2:26" x14ac:dyDescent="0.3">
      <c r="B5" s="14">
        <f>'iterasi 2'!AW61</f>
        <v>0.49433702438533189</v>
      </c>
      <c r="C5" s="14">
        <f>'iterasi 2'!AX61</f>
        <v>0.50566297469642496</v>
      </c>
      <c r="D5" s="14">
        <f>'iterasi 2'!AY61</f>
        <v>9.1824314682300751E-10</v>
      </c>
      <c r="F5" s="24">
        <v>2</v>
      </c>
      <c r="G5" s="24">
        <f t="shared" ref="G5:G53" si="0">B5</f>
        <v>0.49433702438533189</v>
      </c>
      <c r="H5" s="24">
        <f t="shared" ref="H5:H53" si="1">C5</f>
        <v>0.50566297469642496</v>
      </c>
      <c r="I5" s="24">
        <f t="shared" ref="I5:I53" si="2">D5</f>
        <v>9.1824314682300751E-10</v>
      </c>
      <c r="J5" s="24">
        <f t="shared" ref="J5:J53" si="3">MAX(G5:I5)</f>
        <v>0.50566297469642496</v>
      </c>
      <c r="K5" s="26">
        <f t="shared" ref="K5:K53" si="4">IF(J5=G5,$G$3,IF(J5=H5,$H$3,$I$3))</f>
        <v>2</v>
      </c>
      <c r="N5" s="57" t="s">
        <v>42</v>
      </c>
      <c r="O5" s="13">
        <f>'iterasi 2'!AD9</f>
        <v>3.4730808775637412</v>
      </c>
      <c r="P5" s="13">
        <f>'iterasi 2'!AE9</f>
        <v>3.6476619442576648</v>
      </c>
      <c r="Q5" s="13">
        <f>'iterasi 2'!AF9</f>
        <v>3.5470880283190893</v>
      </c>
      <c r="R5" s="13">
        <f>'iterasi 2'!AG9</f>
        <v>3.6896554530207482</v>
      </c>
      <c r="S5" s="13">
        <f>'iterasi 2'!AH9</f>
        <v>3.3118698305943188</v>
      </c>
      <c r="T5" s="13">
        <f>'iterasi 2'!AI9</f>
        <v>3.7125958200555571</v>
      </c>
      <c r="U5" s="13">
        <f>'iterasi 2'!AJ9</f>
        <v>3.7267992899455766</v>
      </c>
      <c r="V5" s="13">
        <f>'iterasi 2'!AK9</f>
        <v>3.763561215274446</v>
      </c>
      <c r="W5" s="13">
        <f>'iterasi 2'!AL9</f>
        <v>3.3290862113903508</v>
      </c>
      <c r="X5" s="13">
        <f>'iterasi 2'!AM9</f>
        <v>3.2576364651814824</v>
      </c>
      <c r="Y5" s="13">
        <f>'iterasi 2'!AN9</f>
        <v>3.7297522636020557</v>
      </c>
      <c r="Z5" s="13">
        <f>'iterasi 2'!AO9</f>
        <v>3.3528967686731543</v>
      </c>
    </row>
    <row r="6" spans="2:26" x14ac:dyDescent="0.3">
      <c r="B6" s="14">
        <f>'iterasi 2'!AW62</f>
        <v>0.49556089625496597</v>
      </c>
      <c r="C6" s="14">
        <f>'iterasi 2'!AX62</f>
        <v>0.50443910172081019</v>
      </c>
      <c r="D6" s="14">
        <f>'iterasi 2'!AY62</f>
        <v>2.0242239078437177E-9</v>
      </c>
      <c r="F6" s="24">
        <v>3</v>
      </c>
      <c r="G6" s="24">
        <f t="shared" si="0"/>
        <v>0.49556089625496597</v>
      </c>
      <c r="H6" s="24">
        <f t="shared" si="1"/>
        <v>0.50443910172081019</v>
      </c>
      <c r="I6" s="24">
        <f t="shared" si="2"/>
        <v>2.0242239078437177E-9</v>
      </c>
      <c r="J6" s="24">
        <f t="shared" si="3"/>
        <v>0.50443910172081019</v>
      </c>
      <c r="K6" s="27">
        <f t="shared" si="4"/>
        <v>2</v>
      </c>
      <c r="N6" s="57"/>
      <c r="O6" s="13">
        <f>'iterasi 2'!AD10</f>
        <v>3.4565133648055539</v>
      </c>
      <c r="P6" s="13">
        <f>'iterasi 2'!AE10</f>
        <v>3.645360840996466</v>
      </c>
      <c r="Q6" s="13">
        <f>'iterasi 2'!AF10</f>
        <v>3.5454717580083601</v>
      </c>
      <c r="R6" s="13">
        <f>'iterasi 2'!AG10</f>
        <v>3.6758031070551365</v>
      </c>
      <c r="S6" s="13">
        <f>'iterasi 2'!AH10</f>
        <v>3.3018574394091931</v>
      </c>
      <c r="T6" s="13">
        <f>'iterasi 2'!AI10</f>
        <v>3.7029151734686518</v>
      </c>
      <c r="U6" s="13">
        <f>'iterasi 2'!AJ10</f>
        <v>3.7212798644696412</v>
      </c>
      <c r="V6" s="13">
        <f>'iterasi 2'!AK10</f>
        <v>3.7571694752803952</v>
      </c>
      <c r="W6" s="13">
        <f>'iterasi 2'!AL10</f>
        <v>3.3126281663553918</v>
      </c>
      <c r="X6" s="13">
        <f>'iterasi 2'!AM10</f>
        <v>3.2303465620324547</v>
      </c>
      <c r="Y6" s="13">
        <f>'iterasi 2'!AN10</f>
        <v>3.7124255397853854</v>
      </c>
      <c r="Z6" s="13">
        <f>'iterasi 2'!AO10</f>
        <v>3.329856848289344</v>
      </c>
    </row>
    <row r="7" spans="2:26" x14ac:dyDescent="0.3">
      <c r="B7" s="14">
        <f>'iterasi 2'!AW63</f>
        <v>0.50413957841484647</v>
      </c>
      <c r="C7" s="14">
        <f>'iterasi 2'!AX63</f>
        <v>0.49586041887728338</v>
      </c>
      <c r="D7" s="14">
        <f>'iterasi 2'!AY63</f>
        <v>2.7078702591034322E-9</v>
      </c>
      <c r="F7" s="24">
        <v>4</v>
      </c>
      <c r="G7" s="24">
        <f t="shared" si="0"/>
        <v>0.50413957841484647</v>
      </c>
      <c r="H7" s="24">
        <f t="shared" si="1"/>
        <v>0.49586041887728338</v>
      </c>
      <c r="I7" s="24">
        <f t="shared" si="2"/>
        <v>2.7078702591034322E-9</v>
      </c>
      <c r="J7" s="24">
        <f t="shared" si="3"/>
        <v>0.50413957841484647</v>
      </c>
      <c r="K7" s="27">
        <f t="shared" si="4"/>
        <v>1</v>
      </c>
      <c r="N7" s="57"/>
      <c r="O7" s="13">
        <f>'iterasi 2'!AD11</f>
        <v>3.4503977327826263</v>
      </c>
      <c r="P7" s="13">
        <f>'iterasi 2'!AE11</f>
        <v>3.7513357623422836</v>
      </c>
      <c r="Q7" s="13">
        <f>'iterasi 2'!AF11</f>
        <v>3.85912118295151</v>
      </c>
      <c r="R7" s="13">
        <f>'iterasi 2'!AG11</f>
        <v>5.4365461825669366</v>
      </c>
      <c r="S7" s="13">
        <f>'iterasi 2'!AH11</f>
        <v>8.8210267042002428</v>
      </c>
      <c r="T7" s="13">
        <f>'iterasi 2'!AI11</f>
        <v>25.989070839003322</v>
      </c>
      <c r="U7" s="13">
        <f>'iterasi 2'!AJ11</f>
        <v>93.179024324703391</v>
      </c>
      <c r="V7" s="13">
        <f>'iterasi 2'!AK11</f>
        <v>451.40590101743277</v>
      </c>
      <c r="W7" s="13">
        <f>'iterasi 2'!AL11</f>
        <v>1794.2361614790868</v>
      </c>
      <c r="X7" s="13">
        <f>'iterasi 2'!AM11</f>
        <v>5376.172010608534</v>
      </c>
      <c r="Y7" s="13">
        <f>'iterasi 2'!AN11</f>
        <v>16122.662277423931</v>
      </c>
      <c r="Z7" s="13">
        <f>'iterasi 2'!AO11</f>
        <v>48360.294978358732</v>
      </c>
    </row>
    <row r="8" spans="2:26" x14ac:dyDescent="0.3">
      <c r="B8" s="14">
        <f>'iterasi 2'!AW64</f>
        <v>0.50259235316489137</v>
      </c>
      <c r="C8" s="14">
        <f>'iterasi 2'!AX64</f>
        <v>0.49740764566065182</v>
      </c>
      <c r="D8" s="14">
        <f>'iterasi 2'!AY64</f>
        <v>1.1744567195746302E-9</v>
      </c>
      <c r="F8" s="24">
        <v>5</v>
      </c>
      <c r="G8" s="24">
        <f t="shared" si="0"/>
        <v>0.50259235316489137</v>
      </c>
      <c r="H8" s="24">
        <f t="shared" si="1"/>
        <v>0.49740764566065182</v>
      </c>
      <c r="I8" s="24">
        <f t="shared" si="2"/>
        <v>1.1744567195746302E-9</v>
      </c>
      <c r="J8" s="24">
        <f t="shared" si="3"/>
        <v>0.50259235316489137</v>
      </c>
      <c r="K8" s="26">
        <f t="shared" si="4"/>
        <v>1</v>
      </c>
    </row>
    <row r="9" spans="2:26" x14ac:dyDescent="0.3">
      <c r="B9" s="14">
        <f>'iterasi 2'!AW65</f>
        <v>0.49373584278759491</v>
      </c>
      <c r="C9" s="14">
        <f>'iterasi 2'!AX65</f>
        <v>0.50626415568572702</v>
      </c>
      <c r="D9" s="14">
        <f>'iterasi 2'!AY65</f>
        <v>1.5266780624156395E-9</v>
      </c>
      <c r="F9" s="24">
        <v>6</v>
      </c>
      <c r="G9" s="24">
        <f t="shared" si="0"/>
        <v>0.49373584278759491</v>
      </c>
      <c r="H9" s="24">
        <f t="shared" si="1"/>
        <v>0.50626415568572702</v>
      </c>
      <c r="I9" s="24">
        <f t="shared" si="2"/>
        <v>1.5266780624156395E-9</v>
      </c>
      <c r="J9" s="24">
        <f t="shared" si="3"/>
        <v>0.50626415568572702</v>
      </c>
      <c r="K9" s="27">
        <f t="shared" si="4"/>
        <v>2</v>
      </c>
    </row>
    <row r="10" spans="2:26" x14ac:dyDescent="0.3">
      <c r="B10" s="14">
        <f>'iterasi 2'!AW66</f>
        <v>0.49999497754231986</v>
      </c>
      <c r="C10" s="14">
        <f>'iterasi 2'!AX66</f>
        <v>0.50000502099210764</v>
      </c>
      <c r="D10" s="14">
        <f>'iterasi 2'!AY66</f>
        <v>1.4655723940669499E-9</v>
      </c>
      <c r="F10" s="24">
        <v>7</v>
      </c>
      <c r="G10" s="24">
        <f t="shared" si="0"/>
        <v>0.49999497754231986</v>
      </c>
      <c r="H10" s="24">
        <f t="shared" si="1"/>
        <v>0.50000502099210764</v>
      </c>
      <c r="I10" s="24">
        <f t="shared" si="2"/>
        <v>1.4655723940669499E-9</v>
      </c>
      <c r="J10" s="24">
        <f t="shared" si="3"/>
        <v>0.50000502099210764</v>
      </c>
      <c r="K10" s="27">
        <f t="shared" si="4"/>
        <v>2</v>
      </c>
    </row>
    <row r="11" spans="2:26" x14ac:dyDescent="0.3">
      <c r="B11" s="14">
        <f>'iterasi 2'!AW67</f>
        <v>0.4996554880157732</v>
      </c>
      <c r="C11" s="14">
        <f>'iterasi 2'!AX67</f>
        <v>0.500344511170147</v>
      </c>
      <c r="D11" s="14">
        <f>'iterasi 2'!AY67</f>
        <v>8.1407970872778474E-10</v>
      </c>
      <c r="F11" s="24">
        <v>8</v>
      </c>
      <c r="G11" s="24">
        <f t="shared" si="0"/>
        <v>0.4996554880157732</v>
      </c>
      <c r="H11" s="24">
        <f t="shared" si="1"/>
        <v>0.500344511170147</v>
      </c>
      <c r="I11" s="24">
        <f t="shared" si="2"/>
        <v>8.1407970872778474E-10</v>
      </c>
      <c r="J11" s="24">
        <f t="shared" si="3"/>
        <v>0.500344511170147</v>
      </c>
      <c r="K11" s="27">
        <f t="shared" si="4"/>
        <v>2</v>
      </c>
      <c r="N11" s="48"/>
      <c r="O11" s="48"/>
      <c r="P11" s="48"/>
    </row>
    <row r="12" spans="2:26" x14ac:dyDescent="0.3">
      <c r="B12" s="14">
        <f>'iterasi 2'!AW68</f>
        <v>0.49479106038493503</v>
      </c>
      <c r="C12" s="14">
        <f>'iterasi 2'!AX68</f>
        <v>0.50520893792832688</v>
      </c>
      <c r="D12" s="14">
        <f>'iterasi 2'!AY68</f>
        <v>1.6867380494764564E-9</v>
      </c>
      <c r="F12" s="24">
        <v>9</v>
      </c>
      <c r="G12" s="24">
        <f t="shared" si="0"/>
        <v>0.49479106038493503</v>
      </c>
      <c r="H12" s="24">
        <f t="shared" si="1"/>
        <v>0.50520893792832688</v>
      </c>
      <c r="I12" s="24">
        <f t="shared" si="2"/>
        <v>1.6867380494764564E-9</v>
      </c>
      <c r="J12" s="24">
        <f t="shared" si="3"/>
        <v>0.50520893792832688</v>
      </c>
      <c r="K12" s="26">
        <f t="shared" si="4"/>
        <v>2</v>
      </c>
      <c r="N12" s="48"/>
      <c r="O12" s="48"/>
      <c r="P12" s="48"/>
    </row>
    <row r="13" spans="2:26" x14ac:dyDescent="0.3">
      <c r="B13" s="14">
        <f>'iterasi 2'!AW69</f>
        <v>0.49486653182008894</v>
      </c>
      <c r="C13" s="14">
        <f>'iterasi 2'!AX69</f>
        <v>0.5051334668408225</v>
      </c>
      <c r="D13" s="14">
        <f>'iterasi 2'!AY69</f>
        <v>1.3390886221436959E-9</v>
      </c>
      <c r="F13" s="24">
        <v>10</v>
      </c>
      <c r="G13" s="24">
        <f t="shared" si="0"/>
        <v>0.49486653182008894</v>
      </c>
      <c r="H13" s="24">
        <f t="shared" si="1"/>
        <v>0.5051334668408225</v>
      </c>
      <c r="I13" s="24">
        <f t="shared" si="2"/>
        <v>1.3390886221436959E-9</v>
      </c>
      <c r="J13" s="24">
        <f t="shared" si="3"/>
        <v>0.5051334668408225</v>
      </c>
      <c r="K13" s="27">
        <f t="shared" si="4"/>
        <v>2</v>
      </c>
      <c r="N13" s="48"/>
      <c r="O13" s="48"/>
      <c r="P13" s="48"/>
    </row>
    <row r="14" spans="2:26" x14ac:dyDescent="0.3">
      <c r="B14" s="14">
        <f>'iterasi 2'!AW70</f>
        <v>0.49314590731917052</v>
      </c>
      <c r="C14" s="14">
        <f>'iterasi 2'!AX70</f>
        <v>0.50685409179854191</v>
      </c>
      <c r="D14" s="14">
        <f>'iterasi 2'!AY70</f>
        <v>8.8228753832646448E-10</v>
      </c>
      <c r="F14" s="24">
        <v>11</v>
      </c>
      <c r="G14" s="24">
        <f t="shared" si="0"/>
        <v>0.49314590731917052</v>
      </c>
      <c r="H14" s="24">
        <f t="shared" si="1"/>
        <v>0.50685409179854191</v>
      </c>
      <c r="I14" s="24">
        <f t="shared" si="2"/>
        <v>8.8228753832646448E-10</v>
      </c>
      <c r="J14" s="24">
        <f t="shared" si="3"/>
        <v>0.50685409179854191</v>
      </c>
      <c r="K14" s="27">
        <f t="shared" si="4"/>
        <v>2</v>
      </c>
      <c r="N14" s="48"/>
      <c r="O14" s="48"/>
      <c r="P14" s="48"/>
    </row>
    <row r="15" spans="2:26" x14ac:dyDescent="0.3">
      <c r="B15" s="14">
        <f>'iterasi 2'!AW71</f>
        <v>0.50138332481659775</v>
      </c>
      <c r="C15" s="14">
        <f>'iterasi 2'!AX71</f>
        <v>0.49861667330324433</v>
      </c>
      <c r="D15" s="14">
        <f>'iterasi 2'!AY71</f>
        <v>1.8801578068500849E-9</v>
      </c>
      <c r="F15" s="24">
        <v>12</v>
      </c>
      <c r="G15" s="24">
        <f t="shared" si="0"/>
        <v>0.50138332481659775</v>
      </c>
      <c r="H15" s="24">
        <f t="shared" si="1"/>
        <v>0.49861667330324433</v>
      </c>
      <c r="I15" s="24">
        <f t="shared" si="2"/>
        <v>1.8801578068500849E-9</v>
      </c>
      <c r="J15" s="24">
        <f t="shared" si="3"/>
        <v>0.50138332481659775</v>
      </c>
      <c r="K15" s="28">
        <f t="shared" si="4"/>
        <v>1</v>
      </c>
      <c r="N15" s="48"/>
      <c r="O15" s="48"/>
      <c r="P15" s="48"/>
    </row>
    <row r="16" spans="2:26" x14ac:dyDescent="0.3">
      <c r="B16" s="14">
        <f>'iterasi 2'!AW72</f>
        <v>0.50845452873407615</v>
      </c>
      <c r="C16" s="14">
        <f>'iterasi 2'!AX72</f>
        <v>0.49154547043960473</v>
      </c>
      <c r="D16" s="14">
        <f>'iterasi 2'!AY72</f>
        <v>8.2631910337197552E-10</v>
      </c>
      <c r="F16" s="24">
        <v>13</v>
      </c>
      <c r="G16" s="24">
        <f t="shared" si="0"/>
        <v>0.50845452873407615</v>
      </c>
      <c r="H16" s="24">
        <f t="shared" si="1"/>
        <v>0.49154547043960473</v>
      </c>
      <c r="I16" s="24">
        <f t="shared" si="2"/>
        <v>8.2631910337197552E-10</v>
      </c>
      <c r="J16" s="24">
        <f t="shared" si="3"/>
        <v>0.50845452873407615</v>
      </c>
      <c r="K16" s="26">
        <f t="shared" si="4"/>
        <v>1</v>
      </c>
      <c r="N16" s="48"/>
      <c r="O16" s="48"/>
      <c r="P16" s="48"/>
    </row>
    <row r="17" spans="2:16" x14ac:dyDescent="0.3">
      <c r="B17" s="14">
        <f>'iterasi 2'!AW73</f>
        <v>0.49640427088478067</v>
      </c>
      <c r="C17" s="14">
        <f>'iterasi 2'!AX73</f>
        <v>0.50359572619675652</v>
      </c>
      <c r="D17" s="14">
        <f>'iterasi 2'!AY73</f>
        <v>2.9184628833568928E-9</v>
      </c>
      <c r="F17" s="24">
        <v>14</v>
      </c>
      <c r="G17" s="24">
        <f t="shared" si="0"/>
        <v>0.49640427088478067</v>
      </c>
      <c r="H17" s="24">
        <f t="shared" si="1"/>
        <v>0.50359572619675652</v>
      </c>
      <c r="I17" s="24">
        <f t="shared" si="2"/>
        <v>2.9184628833568928E-9</v>
      </c>
      <c r="J17" s="24">
        <f t="shared" si="3"/>
        <v>0.50359572619675652</v>
      </c>
      <c r="K17" s="26">
        <f t="shared" si="4"/>
        <v>2</v>
      </c>
      <c r="N17" s="48"/>
      <c r="O17" s="48"/>
      <c r="P17" s="48"/>
    </row>
    <row r="18" spans="2:16" x14ac:dyDescent="0.3">
      <c r="B18" s="14">
        <f>'iterasi 2'!AW74</f>
        <v>0.49717091995981444</v>
      </c>
      <c r="C18" s="14">
        <f>'iterasi 2'!AX74</f>
        <v>0.50282907732809912</v>
      </c>
      <c r="D18" s="14">
        <f>'iterasi 2'!AY74</f>
        <v>2.7120863749206245E-9</v>
      </c>
      <c r="F18" s="24">
        <v>15</v>
      </c>
      <c r="G18" s="24">
        <f t="shared" si="0"/>
        <v>0.49717091995981444</v>
      </c>
      <c r="H18" s="24">
        <f t="shared" si="1"/>
        <v>0.50282907732809912</v>
      </c>
      <c r="I18" s="24">
        <f t="shared" si="2"/>
        <v>2.7120863749206245E-9</v>
      </c>
      <c r="J18" s="24">
        <f t="shared" si="3"/>
        <v>0.50282907732809912</v>
      </c>
      <c r="K18" s="26">
        <f t="shared" si="4"/>
        <v>2</v>
      </c>
      <c r="N18" s="48"/>
      <c r="O18" s="48"/>
      <c r="P18" s="48"/>
    </row>
    <row r="19" spans="2:16" x14ac:dyDescent="0.3">
      <c r="B19" s="14">
        <f>'iterasi 2'!AW75</f>
        <v>0.50476571179839236</v>
      </c>
      <c r="C19" s="14">
        <f>'iterasi 2'!AX75</f>
        <v>0.49523428701229549</v>
      </c>
      <c r="D19" s="14">
        <f>'iterasi 2'!AY75</f>
        <v>1.1893120651439988E-9</v>
      </c>
      <c r="F19" s="24">
        <v>16</v>
      </c>
      <c r="G19" s="24">
        <f t="shared" si="0"/>
        <v>0.50476571179839236</v>
      </c>
      <c r="H19" s="24">
        <f t="shared" si="1"/>
        <v>0.49523428701229549</v>
      </c>
      <c r="I19" s="24">
        <f t="shared" si="2"/>
        <v>1.1893120651439988E-9</v>
      </c>
      <c r="J19" s="24">
        <f t="shared" si="3"/>
        <v>0.50476571179839236</v>
      </c>
      <c r="K19" s="26">
        <f t="shared" si="4"/>
        <v>1</v>
      </c>
      <c r="N19" s="48"/>
      <c r="O19" s="48"/>
      <c r="P19" s="48"/>
    </row>
    <row r="20" spans="2:16" x14ac:dyDescent="0.3">
      <c r="B20" s="14">
        <f>'iterasi 2'!AW76</f>
        <v>0.50440862390457852</v>
      </c>
      <c r="C20" s="14">
        <f>'iterasi 2'!AX76</f>
        <v>0.49559137114783169</v>
      </c>
      <c r="D20" s="14">
        <f>'iterasi 2'!AY76</f>
        <v>4.9475897127819412E-9</v>
      </c>
      <c r="F20" s="24">
        <v>17</v>
      </c>
      <c r="G20" s="24">
        <f t="shared" si="0"/>
        <v>0.50440862390457852</v>
      </c>
      <c r="H20" s="24">
        <f t="shared" si="1"/>
        <v>0.49559137114783169</v>
      </c>
      <c r="I20" s="24">
        <f t="shared" si="2"/>
        <v>4.9475897127819412E-9</v>
      </c>
      <c r="J20" s="24">
        <f t="shared" si="3"/>
        <v>0.50440862390457852</v>
      </c>
      <c r="K20" s="27">
        <f t="shared" si="4"/>
        <v>1</v>
      </c>
      <c r="N20" s="48"/>
      <c r="O20" s="48"/>
      <c r="P20" s="48"/>
    </row>
    <row r="21" spans="2:16" x14ac:dyDescent="0.3">
      <c r="B21" s="14">
        <f>'iterasi 2'!AW77</f>
        <v>0.49486842325040581</v>
      </c>
      <c r="C21" s="14">
        <f>'iterasi 2'!AX77</f>
        <v>0.50513157618706062</v>
      </c>
      <c r="D21" s="14">
        <f>'iterasi 2'!AY77</f>
        <v>5.6253360447998448E-10</v>
      </c>
      <c r="F21" s="24">
        <v>18</v>
      </c>
      <c r="G21" s="24">
        <f t="shared" si="0"/>
        <v>0.49486842325040581</v>
      </c>
      <c r="H21" s="24">
        <f t="shared" si="1"/>
        <v>0.50513157618706062</v>
      </c>
      <c r="I21" s="24">
        <f t="shared" si="2"/>
        <v>5.6253360447998448E-10</v>
      </c>
      <c r="J21" s="24">
        <f t="shared" si="3"/>
        <v>0.50513157618706062</v>
      </c>
      <c r="K21" s="26">
        <f t="shared" si="4"/>
        <v>2</v>
      </c>
      <c r="N21" s="48"/>
      <c r="O21" s="48"/>
      <c r="P21" s="48"/>
    </row>
    <row r="22" spans="2:16" x14ac:dyDescent="0.3">
      <c r="B22" s="14">
        <f>'iterasi 2'!AW78</f>
        <v>0.50540489002260103</v>
      </c>
      <c r="C22" s="14">
        <f>'iterasi 2'!AX78</f>
        <v>0.49459510830136</v>
      </c>
      <c r="D22" s="14">
        <f>'iterasi 2'!AY78</f>
        <v>1.6760390624313015E-9</v>
      </c>
      <c r="F22" s="24">
        <v>19</v>
      </c>
      <c r="G22" s="24">
        <f t="shared" si="0"/>
        <v>0.50540489002260103</v>
      </c>
      <c r="H22" s="24">
        <f t="shared" si="1"/>
        <v>0.49459510830136</v>
      </c>
      <c r="I22" s="24">
        <f t="shared" si="2"/>
        <v>1.6760390624313015E-9</v>
      </c>
      <c r="J22" s="24">
        <f t="shared" si="3"/>
        <v>0.50540489002260103</v>
      </c>
      <c r="K22" s="26">
        <f t="shared" si="4"/>
        <v>1</v>
      </c>
      <c r="N22" s="48"/>
      <c r="O22" s="48"/>
      <c r="P22" s="48"/>
    </row>
    <row r="23" spans="2:16" x14ac:dyDescent="0.3">
      <c r="B23" s="14">
        <f>'iterasi 2'!AW79</f>
        <v>0.49443450164542269</v>
      </c>
      <c r="C23" s="14">
        <f>'iterasi 2'!AX79</f>
        <v>0.50556549784665983</v>
      </c>
      <c r="D23" s="14">
        <f>'iterasi 2'!AY79</f>
        <v>5.0791748865922039E-10</v>
      </c>
      <c r="F23" s="24">
        <v>20</v>
      </c>
      <c r="G23" s="24">
        <f t="shared" si="0"/>
        <v>0.49443450164542269</v>
      </c>
      <c r="H23" s="24">
        <f t="shared" si="1"/>
        <v>0.50556549784665983</v>
      </c>
      <c r="I23" s="24">
        <f t="shared" si="2"/>
        <v>5.0791748865922039E-10</v>
      </c>
      <c r="J23" s="24">
        <f t="shared" si="3"/>
        <v>0.50556549784665983</v>
      </c>
      <c r="K23" s="26">
        <f t="shared" si="4"/>
        <v>2</v>
      </c>
      <c r="N23" s="48"/>
      <c r="O23" s="12"/>
      <c r="P23" s="48"/>
    </row>
    <row r="24" spans="2:16" x14ac:dyDescent="0.3">
      <c r="B24" s="14">
        <f>'iterasi 2'!AW80</f>
        <v>0.50875390409222698</v>
      </c>
      <c r="C24" s="14">
        <f>'iterasi 2'!AX80</f>
        <v>0.49124609502048094</v>
      </c>
      <c r="D24" s="14">
        <f>'iterasi 2'!AY80</f>
        <v>8.8729203636739284E-10</v>
      </c>
      <c r="F24" s="24">
        <v>21</v>
      </c>
      <c r="G24" s="24">
        <f t="shared" si="0"/>
        <v>0.50875390409222698</v>
      </c>
      <c r="H24" s="24">
        <f t="shared" si="1"/>
        <v>0.49124609502048094</v>
      </c>
      <c r="I24" s="24">
        <f t="shared" si="2"/>
        <v>8.8729203636739284E-10</v>
      </c>
      <c r="J24" s="24">
        <f t="shared" si="3"/>
        <v>0.50875390409222698</v>
      </c>
      <c r="K24" s="27">
        <f t="shared" si="4"/>
        <v>1</v>
      </c>
      <c r="N24" s="48"/>
      <c r="O24" s="48"/>
      <c r="P24" s="48"/>
    </row>
    <row r="25" spans="2:16" x14ac:dyDescent="0.3">
      <c r="B25" s="14">
        <f>'iterasi 2'!AW81</f>
        <v>0.49640397192565483</v>
      </c>
      <c r="C25" s="14">
        <f>'iterasi 2'!AX81</f>
        <v>0.50359602702601858</v>
      </c>
      <c r="D25" s="14">
        <f>'iterasi 2'!AY81</f>
        <v>1.0483266122129886E-9</v>
      </c>
      <c r="F25" s="24">
        <v>22</v>
      </c>
      <c r="G25" s="24">
        <f t="shared" si="0"/>
        <v>0.49640397192565483</v>
      </c>
      <c r="H25" s="24">
        <f t="shared" si="1"/>
        <v>0.50359602702601858</v>
      </c>
      <c r="I25" s="24">
        <f t="shared" si="2"/>
        <v>1.0483266122129886E-9</v>
      </c>
      <c r="J25" s="24">
        <f t="shared" si="3"/>
        <v>0.50359602702601858</v>
      </c>
      <c r="K25" s="27">
        <f t="shared" si="4"/>
        <v>2</v>
      </c>
      <c r="N25" s="48"/>
      <c r="O25" s="48"/>
      <c r="P25" s="48"/>
    </row>
    <row r="26" spans="2:16" x14ac:dyDescent="0.3">
      <c r="B26" s="14">
        <f>'iterasi 2'!AW82</f>
        <v>0.50261880784836388</v>
      </c>
      <c r="C26" s="14">
        <f>'iterasi 2'!AX82</f>
        <v>0.49738119083479854</v>
      </c>
      <c r="D26" s="14">
        <f>'iterasi 2'!AY82</f>
        <v>1.3168377671066028E-9</v>
      </c>
      <c r="F26" s="24">
        <v>23</v>
      </c>
      <c r="G26" s="24">
        <f t="shared" si="0"/>
        <v>0.50261880784836388</v>
      </c>
      <c r="H26" s="24">
        <f t="shared" si="1"/>
        <v>0.49738119083479854</v>
      </c>
      <c r="I26" s="24">
        <f t="shared" si="2"/>
        <v>1.3168377671066028E-9</v>
      </c>
      <c r="J26" s="24">
        <f t="shared" si="3"/>
        <v>0.50261880784836388</v>
      </c>
      <c r="K26" s="27">
        <f t="shared" si="4"/>
        <v>1</v>
      </c>
      <c r="N26" s="48"/>
      <c r="O26" s="48"/>
      <c r="P26" s="48"/>
    </row>
    <row r="27" spans="2:16" x14ac:dyDescent="0.3">
      <c r="B27" s="14">
        <f>'iterasi 2'!AW83</f>
        <v>0.49402284863760493</v>
      </c>
      <c r="C27" s="14">
        <f>'iterasi 2'!AX83</f>
        <v>0.50597715030360613</v>
      </c>
      <c r="D27" s="14">
        <f>'iterasi 2'!AY83</f>
        <v>1.0587888746264337E-9</v>
      </c>
      <c r="F27" s="24">
        <v>24</v>
      </c>
      <c r="G27" s="24">
        <f t="shared" si="0"/>
        <v>0.49402284863760493</v>
      </c>
      <c r="H27" s="24">
        <f t="shared" si="1"/>
        <v>0.50597715030360613</v>
      </c>
      <c r="I27" s="24">
        <f t="shared" si="2"/>
        <v>1.0587888746264337E-9</v>
      </c>
      <c r="J27" s="24">
        <f t="shared" si="3"/>
        <v>0.50597715030360613</v>
      </c>
      <c r="K27" s="27">
        <f t="shared" si="4"/>
        <v>2</v>
      </c>
      <c r="N27" s="49"/>
      <c r="O27" s="48"/>
      <c r="P27" s="48"/>
    </row>
    <row r="28" spans="2:16" x14ac:dyDescent="0.3">
      <c r="B28" s="14">
        <f>'iterasi 2'!AW84</f>
        <v>0.4996554880157732</v>
      </c>
      <c r="C28" s="14">
        <f>'iterasi 2'!AX84</f>
        <v>0.500344511170147</v>
      </c>
      <c r="D28" s="14">
        <f>'iterasi 2'!AY84</f>
        <v>8.1407970872778474E-10</v>
      </c>
      <c r="F28" s="24">
        <v>25</v>
      </c>
      <c r="G28" s="24">
        <f t="shared" si="0"/>
        <v>0.4996554880157732</v>
      </c>
      <c r="H28" s="24">
        <f t="shared" si="1"/>
        <v>0.500344511170147</v>
      </c>
      <c r="I28" s="24">
        <f t="shared" si="2"/>
        <v>8.1407970872778474E-10</v>
      </c>
      <c r="J28" s="24">
        <f t="shared" si="3"/>
        <v>0.500344511170147</v>
      </c>
      <c r="K28" s="27">
        <f t="shared" si="4"/>
        <v>2</v>
      </c>
      <c r="N28" s="12"/>
      <c r="O28" s="48"/>
      <c r="P28" s="48"/>
    </row>
    <row r="29" spans="2:16" x14ac:dyDescent="0.3">
      <c r="B29" s="14">
        <f>'iterasi 2'!AW85</f>
        <v>0.4996554880157732</v>
      </c>
      <c r="C29" s="14">
        <f>'iterasi 2'!AX85</f>
        <v>0.500344511170147</v>
      </c>
      <c r="D29" s="14">
        <f>'iterasi 2'!AY85</f>
        <v>8.1407970872778474E-10</v>
      </c>
      <c r="F29" s="24">
        <v>26</v>
      </c>
      <c r="G29" s="24">
        <f t="shared" si="0"/>
        <v>0.4996554880157732</v>
      </c>
      <c r="H29" s="24">
        <f t="shared" si="1"/>
        <v>0.500344511170147</v>
      </c>
      <c r="I29" s="24">
        <f t="shared" si="2"/>
        <v>8.1407970872778474E-10</v>
      </c>
      <c r="J29" s="24">
        <f t="shared" si="3"/>
        <v>0.500344511170147</v>
      </c>
      <c r="K29" s="26">
        <f t="shared" si="4"/>
        <v>2</v>
      </c>
      <c r="N29" s="12"/>
      <c r="O29" s="48"/>
      <c r="P29" s="48"/>
    </row>
    <row r="30" spans="2:16" x14ac:dyDescent="0.3">
      <c r="B30" s="14">
        <f>'iterasi 2'!AW86</f>
        <v>0.4935013251837892</v>
      </c>
      <c r="C30" s="14">
        <f>'iterasi 2'!AX86</f>
        <v>0.50649867369189561</v>
      </c>
      <c r="D30" s="14">
        <f>'iterasi 2'!AY86</f>
        <v>1.1243151446394908E-9</v>
      </c>
      <c r="F30" s="24">
        <v>27</v>
      </c>
      <c r="G30" s="24">
        <f t="shared" si="0"/>
        <v>0.4935013251837892</v>
      </c>
      <c r="H30" s="24">
        <f t="shared" si="1"/>
        <v>0.50649867369189561</v>
      </c>
      <c r="I30" s="24">
        <f t="shared" si="2"/>
        <v>1.1243151446394908E-9</v>
      </c>
      <c r="J30" s="24">
        <f t="shared" si="3"/>
        <v>0.50649867369189561</v>
      </c>
      <c r="K30" s="26">
        <f t="shared" si="4"/>
        <v>2</v>
      </c>
      <c r="N30" s="48"/>
      <c r="O30" s="48"/>
      <c r="P30" s="48"/>
    </row>
    <row r="31" spans="2:16" x14ac:dyDescent="0.3">
      <c r="B31" s="14">
        <f>'iterasi 2'!AW87</f>
        <v>0.50411276921968273</v>
      </c>
      <c r="C31" s="14">
        <f>'iterasi 2'!AX87</f>
        <v>0.49588722802284496</v>
      </c>
      <c r="D31" s="14">
        <f>'iterasi 2'!AY87</f>
        <v>2.7574722947822877E-9</v>
      </c>
      <c r="F31" s="24">
        <v>28</v>
      </c>
      <c r="G31" s="24">
        <f t="shared" si="0"/>
        <v>0.50411276921968273</v>
      </c>
      <c r="H31" s="24">
        <f t="shared" si="1"/>
        <v>0.49588722802284496</v>
      </c>
      <c r="I31" s="24">
        <f t="shared" si="2"/>
        <v>2.7574722947822877E-9</v>
      </c>
      <c r="J31" s="24">
        <f t="shared" si="3"/>
        <v>0.50411276921968273</v>
      </c>
      <c r="K31" s="26">
        <f t="shared" si="4"/>
        <v>1</v>
      </c>
      <c r="N31" s="48"/>
      <c r="O31" s="48"/>
      <c r="P31" s="48"/>
    </row>
    <row r="32" spans="2:16" x14ac:dyDescent="0.3">
      <c r="B32" s="14">
        <f>'iterasi 2'!AW88</f>
        <v>0.49483184283624526</v>
      </c>
      <c r="C32" s="14">
        <f>'iterasi 2'!AX88</f>
        <v>0.50516815459754172</v>
      </c>
      <c r="D32" s="14">
        <f>'iterasi 2'!AY88</f>
        <v>2.5662130454363723E-9</v>
      </c>
      <c r="F32" s="24">
        <v>29</v>
      </c>
      <c r="G32" s="24">
        <f t="shared" si="0"/>
        <v>0.49483184283624526</v>
      </c>
      <c r="H32" s="24">
        <f t="shared" si="1"/>
        <v>0.50516815459754172</v>
      </c>
      <c r="I32" s="24">
        <f t="shared" si="2"/>
        <v>2.5662130454363723E-9</v>
      </c>
      <c r="J32" s="24">
        <f t="shared" si="3"/>
        <v>0.50516815459754172</v>
      </c>
      <c r="K32" s="27">
        <f t="shared" si="4"/>
        <v>2</v>
      </c>
      <c r="N32" s="48"/>
      <c r="O32" s="48"/>
      <c r="P32" s="48"/>
    </row>
    <row r="33" spans="2:16" x14ac:dyDescent="0.3">
      <c r="B33" s="14">
        <f>'iterasi 2'!AW89</f>
        <v>0.49837430548168582</v>
      </c>
      <c r="C33" s="14">
        <f>'iterasi 2'!AX89</f>
        <v>0.50162569343975472</v>
      </c>
      <c r="D33" s="14">
        <f>'iterasi 2'!AY89</f>
        <v>1.0785596194322991E-9</v>
      </c>
      <c r="F33" s="24">
        <v>30</v>
      </c>
      <c r="G33" s="24">
        <f t="shared" si="0"/>
        <v>0.49837430548168582</v>
      </c>
      <c r="H33" s="24">
        <f t="shared" si="1"/>
        <v>0.50162569343975472</v>
      </c>
      <c r="I33" s="24">
        <f t="shared" si="2"/>
        <v>1.0785596194322991E-9</v>
      </c>
      <c r="J33" s="24">
        <f t="shared" si="3"/>
        <v>0.50162569343975472</v>
      </c>
      <c r="K33" s="26">
        <f t="shared" si="4"/>
        <v>2</v>
      </c>
      <c r="N33" s="48"/>
      <c r="O33" s="48"/>
      <c r="P33" s="48"/>
    </row>
    <row r="34" spans="2:16" x14ac:dyDescent="0.3">
      <c r="B34" s="14">
        <f>'iterasi 2'!AW90</f>
        <v>0.49894766099308863</v>
      </c>
      <c r="C34" s="14">
        <f>'iterasi 2'!AX90</f>
        <v>0.50105233858552423</v>
      </c>
      <c r="D34" s="14">
        <f>'iterasi 2'!AY90</f>
        <v>4.2138714291487701E-10</v>
      </c>
      <c r="F34" s="24">
        <v>31</v>
      </c>
      <c r="G34" s="24">
        <f t="shared" si="0"/>
        <v>0.49894766099308863</v>
      </c>
      <c r="H34" s="24">
        <f t="shared" si="1"/>
        <v>0.50105233858552423</v>
      </c>
      <c r="I34" s="24">
        <f t="shared" si="2"/>
        <v>4.2138714291487701E-10</v>
      </c>
      <c r="J34" s="24">
        <f t="shared" si="3"/>
        <v>0.50105233858552423</v>
      </c>
      <c r="K34" s="26">
        <f t="shared" si="4"/>
        <v>2</v>
      </c>
      <c r="N34" s="48"/>
      <c r="O34" s="48"/>
      <c r="P34" s="48"/>
    </row>
    <row r="35" spans="2:16" x14ac:dyDescent="0.3">
      <c r="B35" s="14">
        <f>'iterasi 2'!AW91</f>
        <v>0.49540996699797174</v>
      </c>
      <c r="C35" s="14">
        <f>'iterasi 2'!AX91</f>
        <v>0.50459002947248954</v>
      </c>
      <c r="D35" s="14">
        <f>'iterasi 2'!AY91</f>
        <v>3.5295385974215872E-9</v>
      </c>
      <c r="F35" s="24">
        <v>32</v>
      </c>
      <c r="G35" s="24">
        <f t="shared" si="0"/>
        <v>0.49540996699797174</v>
      </c>
      <c r="H35" s="24">
        <f t="shared" si="1"/>
        <v>0.50459002947248954</v>
      </c>
      <c r="I35" s="24">
        <f t="shared" si="2"/>
        <v>3.5295385974215872E-9</v>
      </c>
      <c r="J35" s="24">
        <f t="shared" si="3"/>
        <v>0.50459002947248954</v>
      </c>
      <c r="K35" s="26">
        <f t="shared" si="4"/>
        <v>2</v>
      </c>
      <c r="N35" s="48"/>
      <c r="O35" s="48"/>
      <c r="P35" s="48"/>
    </row>
    <row r="36" spans="2:16" x14ac:dyDescent="0.3">
      <c r="B36" s="14">
        <f>'iterasi 2'!AW92</f>
        <v>0.50173372517917059</v>
      </c>
      <c r="C36" s="14">
        <f>'iterasi 2'!AX92</f>
        <v>0.49826627268345464</v>
      </c>
      <c r="D36" s="14">
        <f>'iterasi 2'!AY92</f>
        <v>2.1373747372869407E-9</v>
      </c>
      <c r="F36" s="24">
        <v>33</v>
      </c>
      <c r="G36" s="24">
        <f t="shared" si="0"/>
        <v>0.50173372517917059</v>
      </c>
      <c r="H36" s="24">
        <f t="shared" si="1"/>
        <v>0.49826627268345464</v>
      </c>
      <c r="I36" s="24">
        <f t="shared" si="2"/>
        <v>2.1373747372869407E-9</v>
      </c>
      <c r="J36" s="24">
        <f t="shared" si="3"/>
        <v>0.50173372517917059</v>
      </c>
      <c r="K36" s="26">
        <f t="shared" si="4"/>
        <v>1</v>
      </c>
      <c r="N36" s="48"/>
      <c r="O36" s="48"/>
      <c r="P36" s="48"/>
    </row>
    <row r="37" spans="2:16" x14ac:dyDescent="0.3">
      <c r="B37" s="14">
        <f>'iterasi 2'!AW93</f>
        <v>0.49689776437336824</v>
      </c>
      <c r="C37" s="14">
        <f>'iterasi 2'!AX93</f>
        <v>0.50310223426270717</v>
      </c>
      <c r="D37" s="14">
        <f>'iterasi 2'!AY93</f>
        <v>1.363924682600158E-9</v>
      </c>
      <c r="F37" s="24">
        <v>34</v>
      </c>
      <c r="G37" s="24">
        <f t="shared" si="0"/>
        <v>0.49689776437336824</v>
      </c>
      <c r="H37" s="24">
        <f t="shared" si="1"/>
        <v>0.50310223426270717</v>
      </c>
      <c r="I37" s="24">
        <f t="shared" si="2"/>
        <v>1.363924682600158E-9</v>
      </c>
      <c r="J37" s="24">
        <f t="shared" si="3"/>
        <v>0.50310223426270717</v>
      </c>
      <c r="K37" s="27">
        <f t="shared" si="4"/>
        <v>2</v>
      </c>
      <c r="N37" s="48"/>
      <c r="O37" s="48"/>
      <c r="P37" s="48"/>
    </row>
    <row r="38" spans="2:16" x14ac:dyDescent="0.3">
      <c r="B38" s="14">
        <f>'iterasi 2'!AW94</f>
        <v>0.50122289316116597</v>
      </c>
      <c r="C38" s="14">
        <f>'iterasi 2'!AX94</f>
        <v>0.49877710355348703</v>
      </c>
      <c r="D38" s="14">
        <f>'iterasi 2'!AY94</f>
        <v>3.2853470261204028E-9</v>
      </c>
      <c r="F38" s="24">
        <v>35</v>
      </c>
      <c r="G38" s="24">
        <f t="shared" si="0"/>
        <v>0.50122289316116597</v>
      </c>
      <c r="H38" s="24">
        <f t="shared" si="1"/>
        <v>0.49877710355348703</v>
      </c>
      <c r="I38" s="24">
        <f t="shared" si="2"/>
        <v>3.2853470261204028E-9</v>
      </c>
      <c r="J38" s="24">
        <f t="shared" si="3"/>
        <v>0.50122289316116597</v>
      </c>
      <c r="K38" s="27">
        <f t="shared" si="4"/>
        <v>1</v>
      </c>
      <c r="N38" s="48"/>
      <c r="O38" s="48"/>
      <c r="P38" s="48"/>
    </row>
    <row r="39" spans="2:16" x14ac:dyDescent="0.3">
      <c r="B39" s="14">
        <f>'iterasi 2'!AW95</f>
        <v>0.49733750911841174</v>
      </c>
      <c r="C39" s="14">
        <f>'iterasi 2'!AX95</f>
        <v>0.50266248486463272</v>
      </c>
      <c r="D39" s="14">
        <f>'iterasi 2'!AY95</f>
        <v>6.0169557064340748E-9</v>
      </c>
      <c r="F39" s="24">
        <v>36</v>
      </c>
      <c r="G39" s="24">
        <f t="shared" si="0"/>
        <v>0.49733750911841174</v>
      </c>
      <c r="H39" s="24">
        <f t="shared" si="1"/>
        <v>0.50266248486463272</v>
      </c>
      <c r="I39" s="24">
        <f t="shared" si="2"/>
        <v>6.0169557064340748E-9</v>
      </c>
      <c r="J39" s="24">
        <f t="shared" si="3"/>
        <v>0.50266248486463272</v>
      </c>
      <c r="K39" s="27">
        <f t="shared" si="4"/>
        <v>2</v>
      </c>
      <c r="N39" s="48"/>
      <c r="O39" s="48"/>
      <c r="P39" s="48"/>
    </row>
    <row r="40" spans="2:16" x14ac:dyDescent="0.3">
      <c r="B40" s="14">
        <f>'iterasi 2'!AW96</f>
        <v>0.49683502442152599</v>
      </c>
      <c r="C40" s="14">
        <f>'iterasi 2'!AX96</f>
        <v>0.50316497370834989</v>
      </c>
      <c r="D40" s="14">
        <f>'iterasi 2'!AY96</f>
        <v>1.8701240868381927E-9</v>
      </c>
      <c r="F40" s="24">
        <v>37</v>
      </c>
      <c r="G40" s="24">
        <f t="shared" si="0"/>
        <v>0.49683502442152599</v>
      </c>
      <c r="H40" s="24">
        <f t="shared" si="1"/>
        <v>0.50316497370834989</v>
      </c>
      <c r="I40" s="24">
        <f t="shared" si="2"/>
        <v>1.8701240868381927E-9</v>
      </c>
      <c r="J40" s="24">
        <f t="shared" si="3"/>
        <v>0.50316497370834989</v>
      </c>
      <c r="K40" s="27">
        <f t="shared" si="4"/>
        <v>2</v>
      </c>
      <c r="N40" s="12"/>
      <c r="O40" s="12"/>
      <c r="P40" s="48"/>
    </row>
    <row r="41" spans="2:16" x14ac:dyDescent="0.3">
      <c r="B41" s="14">
        <f>'iterasi 2'!AW97</f>
        <v>0.51064318299500522</v>
      </c>
      <c r="C41" s="14">
        <f>'iterasi 2'!AX97</f>
        <v>0.48935681653943874</v>
      </c>
      <c r="D41" s="14">
        <f>'iterasi 2'!AY97</f>
        <v>4.6555591115307475E-10</v>
      </c>
      <c r="F41" s="24">
        <v>38</v>
      </c>
      <c r="G41" s="24">
        <f t="shared" si="0"/>
        <v>0.51064318299500522</v>
      </c>
      <c r="H41" s="24">
        <f t="shared" si="1"/>
        <v>0.48935681653943874</v>
      </c>
      <c r="I41" s="24">
        <f t="shared" si="2"/>
        <v>4.6555591115307475E-10</v>
      </c>
      <c r="J41" s="24">
        <f t="shared" si="3"/>
        <v>0.51064318299500522</v>
      </c>
      <c r="K41" s="27">
        <f t="shared" si="4"/>
        <v>1</v>
      </c>
      <c r="N41" s="78"/>
      <c r="O41" s="78"/>
      <c r="P41" s="78"/>
    </row>
    <row r="42" spans="2:16" x14ac:dyDescent="0.3">
      <c r="B42" s="14">
        <f>'iterasi 2'!AW98</f>
        <v>0.49378436585220475</v>
      </c>
      <c r="C42" s="14">
        <f>'iterasi 2'!AX98</f>
        <v>0.50621563313873363</v>
      </c>
      <c r="D42" s="14">
        <f>'iterasi 2'!AY98</f>
        <v>1.0090615054121212E-9</v>
      </c>
      <c r="F42" s="24">
        <v>39</v>
      </c>
      <c r="G42" s="24">
        <f t="shared" si="0"/>
        <v>0.49378436585220475</v>
      </c>
      <c r="H42" s="24">
        <f t="shared" si="1"/>
        <v>0.50621563313873363</v>
      </c>
      <c r="I42" s="24">
        <f t="shared" si="2"/>
        <v>1.0090615054121212E-9</v>
      </c>
      <c r="J42" s="24">
        <f t="shared" si="3"/>
        <v>0.50621563313873363</v>
      </c>
      <c r="K42" s="26">
        <f t="shared" si="4"/>
        <v>2</v>
      </c>
    </row>
    <row r="43" spans="2:16" x14ac:dyDescent="0.3">
      <c r="B43" s="14">
        <f>'iterasi 2'!AW99</f>
        <v>0.49378436585220475</v>
      </c>
      <c r="C43" s="14">
        <f>'iterasi 2'!AX99</f>
        <v>0.50621563313873363</v>
      </c>
      <c r="D43" s="14">
        <f>'iterasi 2'!AY99</f>
        <v>1.0090615054121212E-9</v>
      </c>
      <c r="F43" s="24">
        <v>40</v>
      </c>
      <c r="G43" s="24">
        <f t="shared" si="0"/>
        <v>0.49378436585220475</v>
      </c>
      <c r="H43" s="24">
        <f t="shared" si="1"/>
        <v>0.50621563313873363</v>
      </c>
      <c r="I43" s="24">
        <f t="shared" si="2"/>
        <v>1.0090615054121212E-9</v>
      </c>
      <c r="J43" s="24">
        <f t="shared" si="3"/>
        <v>0.50621563313873363</v>
      </c>
      <c r="K43" s="27">
        <f t="shared" si="4"/>
        <v>2</v>
      </c>
    </row>
    <row r="44" spans="2:16" x14ac:dyDescent="0.3">
      <c r="B44" s="14">
        <f>'iterasi 2'!AW100</f>
        <v>0.50214932235333287</v>
      </c>
      <c r="C44" s="14">
        <f>'iterasi 2'!AX100</f>
        <v>0.49785067683426315</v>
      </c>
      <c r="D44" s="14">
        <f>'iterasi 2'!AY100</f>
        <v>8.1240396483748206E-10</v>
      </c>
      <c r="F44" s="24">
        <v>41</v>
      </c>
      <c r="G44" s="24">
        <f t="shared" si="0"/>
        <v>0.50214932235333287</v>
      </c>
      <c r="H44" s="24">
        <f t="shared" si="1"/>
        <v>0.49785067683426315</v>
      </c>
      <c r="I44" s="24">
        <f t="shared" si="2"/>
        <v>8.1240396483748206E-10</v>
      </c>
      <c r="J44" s="24">
        <f t="shared" si="3"/>
        <v>0.50214932235333287</v>
      </c>
      <c r="K44" s="27">
        <f t="shared" si="4"/>
        <v>1</v>
      </c>
    </row>
    <row r="45" spans="2:16" x14ac:dyDescent="0.3">
      <c r="B45" s="14">
        <f>'iterasi 2'!AW101</f>
        <v>0.50395720827052781</v>
      </c>
      <c r="C45" s="14">
        <f>'iterasi 2'!AX101</f>
        <v>0.49604279118252365</v>
      </c>
      <c r="D45" s="14">
        <f>'iterasi 2'!AY101</f>
        <v>5.4694854780731616E-10</v>
      </c>
      <c r="F45" s="24">
        <v>42</v>
      </c>
      <c r="G45" s="24">
        <f t="shared" si="0"/>
        <v>0.50395720827052781</v>
      </c>
      <c r="H45" s="24">
        <f t="shared" si="1"/>
        <v>0.49604279118252365</v>
      </c>
      <c r="I45" s="24">
        <f t="shared" si="2"/>
        <v>5.4694854780731616E-10</v>
      </c>
      <c r="J45" s="24">
        <f t="shared" si="3"/>
        <v>0.50395720827052781</v>
      </c>
      <c r="K45" s="27">
        <f t="shared" si="4"/>
        <v>1</v>
      </c>
    </row>
    <row r="46" spans="2:16" x14ac:dyDescent="0.3">
      <c r="B46" s="14">
        <f>'iterasi 2'!AW102</f>
        <v>0.50469938802848002</v>
      </c>
      <c r="C46" s="14">
        <f>'iterasi 2'!AX102</f>
        <v>0.49530060799338999</v>
      </c>
      <c r="D46" s="14">
        <f>'iterasi 2'!AY102</f>
        <v>3.9781299769359821E-9</v>
      </c>
      <c r="F46" s="24">
        <v>43</v>
      </c>
      <c r="G46" s="24">
        <f t="shared" si="0"/>
        <v>0.50469938802848002</v>
      </c>
      <c r="H46" s="24">
        <f t="shared" si="1"/>
        <v>0.49530060799338999</v>
      </c>
      <c r="I46" s="24">
        <f t="shared" si="2"/>
        <v>3.9781299769359821E-9</v>
      </c>
      <c r="J46" s="24">
        <f t="shared" si="3"/>
        <v>0.50469938802848002</v>
      </c>
      <c r="K46" s="27">
        <f t="shared" si="4"/>
        <v>1</v>
      </c>
    </row>
    <row r="47" spans="2:16" x14ac:dyDescent="0.3">
      <c r="B47" s="14">
        <f>'iterasi 2'!AW103</f>
        <v>0.50257555287837696</v>
      </c>
      <c r="C47" s="14">
        <f>'iterasi 2'!AX103</f>
        <v>0.49742444661324414</v>
      </c>
      <c r="D47" s="14">
        <f>'iterasi 2'!AY103</f>
        <v>5.0837900417868283E-10</v>
      </c>
      <c r="F47" s="24">
        <v>44</v>
      </c>
      <c r="G47" s="24">
        <f t="shared" si="0"/>
        <v>0.50257555287837696</v>
      </c>
      <c r="H47" s="24">
        <f t="shared" si="1"/>
        <v>0.49742444661324414</v>
      </c>
      <c r="I47" s="24">
        <f t="shared" si="2"/>
        <v>5.0837900417868283E-10</v>
      </c>
      <c r="J47" s="24">
        <f t="shared" si="3"/>
        <v>0.50257555287837696</v>
      </c>
      <c r="K47" s="27">
        <f t="shared" si="4"/>
        <v>1</v>
      </c>
    </row>
    <row r="48" spans="2:16" x14ac:dyDescent="0.3">
      <c r="B48" s="14">
        <f>'iterasi 2'!AW104</f>
        <v>0.5127068480479422</v>
      </c>
      <c r="C48" s="14">
        <f>'iterasi 2'!AX104</f>
        <v>0.48729315144512048</v>
      </c>
      <c r="D48" s="14">
        <f>'iterasi 2'!AY104</f>
        <v>5.0693733285743815E-10</v>
      </c>
      <c r="F48" s="24">
        <v>45</v>
      </c>
      <c r="G48" s="24">
        <f t="shared" si="0"/>
        <v>0.5127068480479422</v>
      </c>
      <c r="H48" s="24">
        <f t="shared" si="1"/>
        <v>0.48729315144512048</v>
      </c>
      <c r="I48" s="24">
        <f t="shared" si="2"/>
        <v>5.0693733285743815E-10</v>
      </c>
      <c r="J48" s="24">
        <f t="shared" si="3"/>
        <v>0.5127068480479422</v>
      </c>
      <c r="K48" s="27">
        <f t="shared" si="4"/>
        <v>1</v>
      </c>
    </row>
    <row r="49" spans="2:11" x14ac:dyDescent="0.3">
      <c r="B49" s="14">
        <f>'iterasi 2'!AW105</f>
        <v>0.50456838355278899</v>
      </c>
      <c r="C49" s="14">
        <f>'iterasi 2'!AX105</f>
        <v>0.49543161176841211</v>
      </c>
      <c r="D49" s="14">
        <f>'iterasi 2'!AY105</f>
        <v>4.6787989355469334E-9</v>
      </c>
      <c r="F49" s="24">
        <v>46</v>
      </c>
      <c r="G49" s="24">
        <f t="shared" si="0"/>
        <v>0.50456838355278899</v>
      </c>
      <c r="H49" s="24">
        <f t="shared" si="1"/>
        <v>0.49543161176841211</v>
      </c>
      <c r="I49" s="24">
        <f t="shared" si="2"/>
        <v>4.6787989355469334E-9</v>
      </c>
      <c r="J49" s="24">
        <f t="shared" si="3"/>
        <v>0.50456838355278899</v>
      </c>
      <c r="K49" s="27">
        <f t="shared" si="4"/>
        <v>1</v>
      </c>
    </row>
    <row r="50" spans="2:11" x14ac:dyDescent="0.3">
      <c r="B50" s="14">
        <f>'iterasi 2'!AW106</f>
        <v>0.51340972432456111</v>
      </c>
      <c r="C50" s="14">
        <f>'iterasi 2'!AX106</f>
        <v>0.48659027511274877</v>
      </c>
      <c r="D50" s="14">
        <f>'iterasi 2'!AY106</f>
        <v>5.6269005478479613E-10</v>
      </c>
      <c r="F50" s="24">
        <v>47</v>
      </c>
      <c r="G50" s="24">
        <f t="shared" si="0"/>
        <v>0.51340972432456111</v>
      </c>
      <c r="H50" s="24">
        <f t="shared" si="1"/>
        <v>0.48659027511274877</v>
      </c>
      <c r="I50" s="24">
        <f t="shared" si="2"/>
        <v>5.6269005478479613E-10</v>
      </c>
      <c r="J50" s="24">
        <f t="shared" si="3"/>
        <v>0.51340972432456111</v>
      </c>
      <c r="K50" s="27">
        <f t="shared" si="4"/>
        <v>1</v>
      </c>
    </row>
    <row r="51" spans="2:11" x14ac:dyDescent="0.3">
      <c r="B51" s="14">
        <f>'iterasi 2'!AW107</f>
        <v>0.4996554880157732</v>
      </c>
      <c r="C51" s="14">
        <f>'iterasi 2'!AX107</f>
        <v>0.500344511170147</v>
      </c>
      <c r="D51" s="14">
        <f>'iterasi 2'!AY107</f>
        <v>8.1407970872778474E-10</v>
      </c>
      <c r="F51" s="24">
        <v>48</v>
      </c>
      <c r="G51" s="24">
        <f t="shared" si="0"/>
        <v>0.4996554880157732</v>
      </c>
      <c r="H51" s="24">
        <f t="shared" si="1"/>
        <v>0.500344511170147</v>
      </c>
      <c r="I51" s="24">
        <f t="shared" si="2"/>
        <v>8.1407970872778474E-10</v>
      </c>
      <c r="J51" s="24">
        <f t="shared" si="3"/>
        <v>0.500344511170147</v>
      </c>
      <c r="K51" s="27">
        <f t="shared" si="4"/>
        <v>2</v>
      </c>
    </row>
    <row r="52" spans="2:11" x14ac:dyDescent="0.3">
      <c r="B52" s="14">
        <f>'iterasi 2'!AW108</f>
        <v>0.49894312805692037</v>
      </c>
      <c r="C52" s="14">
        <f>'iterasi 2'!AX108</f>
        <v>0.50105687097041685</v>
      </c>
      <c r="D52" s="14">
        <f>'iterasi 2'!AY108</f>
        <v>9.7266292254223416E-10</v>
      </c>
      <c r="F52" s="24">
        <v>49</v>
      </c>
      <c r="G52" s="24">
        <f t="shared" si="0"/>
        <v>0.49894312805692037</v>
      </c>
      <c r="H52" s="24">
        <f t="shared" si="1"/>
        <v>0.50105687097041685</v>
      </c>
      <c r="I52" s="24">
        <f t="shared" si="2"/>
        <v>9.7266292254223416E-10</v>
      </c>
      <c r="J52" s="24">
        <f t="shared" si="3"/>
        <v>0.50105687097041685</v>
      </c>
      <c r="K52" s="28">
        <f t="shared" si="4"/>
        <v>2</v>
      </c>
    </row>
    <row r="53" spans="2:11" x14ac:dyDescent="0.3">
      <c r="B53" s="14">
        <f>'iterasi 2'!AW109</f>
        <v>0.50494342054112495</v>
      </c>
      <c r="C53" s="14">
        <f>'iterasi 2'!AX109</f>
        <v>0.49505657831086458</v>
      </c>
      <c r="D53" s="14">
        <f>'iterasi 2'!AY109</f>
        <v>1.1480104320907599E-9</v>
      </c>
      <c r="F53" s="24">
        <v>50</v>
      </c>
      <c r="G53" s="24">
        <f t="shared" si="0"/>
        <v>0.50494342054112495</v>
      </c>
      <c r="H53" s="24">
        <f t="shared" si="1"/>
        <v>0.49505657831086458</v>
      </c>
      <c r="I53" s="24">
        <f t="shared" si="2"/>
        <v>1.1480104320907599E-9</v>
      </c>
      <c r="J53" s="24">
        <f t="shared" si="3"/>
        <v>0.50494342054112495</v>
      </c>
      <c r="K53" s="26">
        <f t="shared" si="4"/>
        <v>1</v>
      </c>
    </row>
    <row r="56" spans="2:11" x14ac:dyDescent="0.3">
      <c r="J56" s="15" t="s">
        <v>49</v>
      </c>
      <c r="K56" s="14">
        <f>COUNTIF($K$4:$K$53,1)</f>
        <v>21</v>
      </c>
    </row>
    <row r="57" spans="2:11" x14ac:dyDescent="0.3">
      <c r="J57" s="15" t="s">
        <v>50</v>
      </c>
      <c r="K57" s="14">
        <f>COUNTIF($K$4:$K$53,2)</f>
        <v>29</v>
      </c>
    </row>
    <row r="58" spans="2:11" x14ac:dyDescent="0.3">
      <c r="J58" s="15" t="s">
        <v>51</v>
      </c>
      <c r="K58" s="14">
        <f>COUNTIF($K$4:$K$53,3)</f>
        <v>0</v>
      </c>
    </row>
    <row r="59" spans="2:11" x14ac:dyDescent="0.3">
      <c r="J59" s="14"/>
      <c r="K59" s="14">
        <f>SUM(K56:K58)</f>
        <v>50</v>
      </c>
    </row>
  </sheetData>
  <mergeCells count="8">
    <mergeCell ref="N5:N7"/>
    <mergeCell ref="N41:P41"/>
    <mergeCell ref="B3:D3"/>
    <mergeCell ref="F2:F3"/>
    <mergeCell ref="G2:I2"/>
    <mergeCell ref="J2:J3"/>
    <mergeCell ref="K2:K3"/>
    <mergeCell ref="N3:Z3"/>
  </mergeCells>
  <phoneticPr fontId="1" type="noConversion"/>
  <conditionalFormatting sqref="K4:K53">
    <cfRule type="colorScale" priority="1">
      <colorScale>
        <cfvo type="num" val="1"/>
        <cfvo type="num" val="2"/>
        <cfvo type="num" val="3"/>
        <color rgb="FFF8696B"/>
        <color rgb="FFFFEB84"/>
        <color rgb="FF63BE7B"/>
      </colorScale>
    </cfRule>
    <cfRule type="colorScale" priority="2">
      <colorScale>
        <cfvo type="num" val="1"/>
        <cfvo type="num" val="2"/>
        <cfvo type="num" val="3"/>
        <color rgb="FFFF0000"/>
        <color rgb="FFFFC000"/>
        <color rgb="FF00B0F0"/>
      </colorScale>
    </cfRule>
    <cfRule type="expression" dxfId="0" priority="3">
      <formula>IF(J4=G4,$G$3,IF(J4=H4,$H$3,IF(J4=I4,$I$3,"-")))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Set</vt:lpstr>
      <vt:lpstr>Matriks partisi awal</vt:lpstr>
      <vt:lpstr>iterasi 1</vt:lpstr>
      <vt:lpstr>iterasi 2</vt:lpstr>
      <vt:lpstr>Kesimpulan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ACER</cp:lastModifiedBy>
  <dcterms:created xsi:type="dcterms:W3CDTF">2022-03-27T12:13:51Z</dcterms:created>
  <dcterms:modified xsi:type="dcterms:W3CDTF">2022-06-28T09:17:07Z</dcterms:modified>
</cp:coreProperties>
</file>