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olger/Documents/work/Projects/Project-BrainIHM/Data_for_trigger_correct/S11/"/>
    </mc:Choice>
  </mc:AlternateContent>
  <xr:revisionPtr revIDLastSave="0" documentId="13_ncr:1_{CDC150A1-9531-E54B-A839-2E96581EDC7C}" xr6:coauthVersionLast="43" xr6:coauthVersionMax="43" xr10:uidLastSave="{00000000-0000-0000-0000-000000000000}"/>
  <bookViews>
    <workbookView xWindow="560" yWindow="640" windowWidth="36720" windowHeight="21580" activeTab="1" xr2:uid="{B3D0D35F-198A-6645-B68E-77B502F5CDFC}"/>
  </bookViews>
  <sheets>
    <sheet name="Perf-Human-Congruent-orig" sheetId="1" r:id="rId1"/>
    <sheet name="Perf-Human-Congruent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" i="2" l="1"/>
  <c r="E5" i="2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81" i="2" s="1"/>
  <c r="E82" i="2" s="1"/>
  <c r="E83" i="2" s="1"/>
  <c r="E84" i="2" s="1"/>
  <c r="E85" i="2" s="1"/>
  <c r="E86" i="2" s="1"/>
  <c r="E87" i="2" s="1"/>
  <c r="E88" i="2" s="1"/>
  <c r="E89" i="2" s="1"/>
  <c r="E90" i="2" s="1"/>
  <c r="E3" i="2"/>
  <c r="K3" i="2"/>
  <c r="K4" i="2"/>
  <c r="K5" i="2"/>
  <c r="K6" i="2"/>
  <c r="K7" i="2"/>
  <c r="K8" i="2"/>
  <c r="K9" i="2"/>
  <c r="M9" i="2" s="1"/>
  <c r="K10" i="2"/>
  <c r="M10" i="2" s="1"/>
  <c r="K11" i="2"/>
  <c r="K12" i="2"/>
  <c r="K13" i="2"/>
  <c r="M13" i="2" s="1"/>
  <c r="K14" i="2"/>
  <c r="M14" i="2" s="1"/>
  <c r="K15" i="2"/>
  <c r="M15" i="2" s="1"/>
  <c r="K16" i="2"/>
  <c r="K17" i="2"/>
  <c r="K18" i="2"/>
  <c r="M18" i="2" s="1"/>
  <c r="K19" i="2"/>
  <c r="K20" i="2"/>
  <c r="K21" i="2"/>
  <c r="K22" i="2"/>
  <c r="K23" i="2"/>
  <c r="K24" i="2"/>
  <c r="K25" i="2"/>
  <c r="M25" i="2" s="1"/>
  <c r="K26" i="2"/>
  <c r="M26" i="2" s="1"/>
  <c r="K27" i="2"/>
  <c r="K28" i="2"/>
  <c r="K29" i="2"/>
  <c r="K30" i="2"/>
  <c r="M30" i="2" s="1"/>
  <c r="K31" i="2"/>
  <c r="K32" i="2"/>
  <c r="K33" i="2"/>
  <c r="K34" i="2"/>
  <c r="M34" i="2" s="1"/>
  <c r="K35" i="2"/>
  <c r="K36" i="2"/>
  <c r="K37" i="2"/>
  <c r="K38" i="2"/>
  <c r="K39" i="2"/>
  <c r="K40" i="2"/>
  <c r="K41" i="2"/>
  <c r="M41" i="2" s="1"/>
  <c r="K42" i="2"/>
  <c r="M42" i="2" s="1"/>
  <c r="K43" i="2"/>
  <c r="K44" i="2"/>
  <c r="K45" i="2"/>
  <c r="M45" i="2" s="1"/>
  <c r="K46" i="2"/>
  <c r="M46" i="2" s="1"/>
  <c r="K47" i="2"/>
  <c r="M47" i="2" s="1"/>
  <c r="K48" i="2"/>
  <c r="K49" i="2"/>
  <c r="M49" i="2" s="1"/>
  <c r="K50" i="2"/>
  <c r="M50" i="2" s="1"/>
  <c r="K51" i="2"/>
  <c r="K52" i="2"/>
  <c r="K53" i="2"/>
  <c r="K54" i="2"/>
  <c r="K55" i="2"/>
  <c r="K56" i="2"/>
  <c r="M56" i="2" s="1"/>
  <c r="K57" i="2"/>
  <c r="M57" i="2" s="1"/>
  <c r="K58" i="2"/>
  <c r="M58" i="2" s="1"/>
  <c r="K59" i="2"/>
  <c r="K60" i="2"/>
  <c r="K61" i="2"/>
  <c r="K62" i="2"/>
  <c r="M62" i="2" s="1"/>
  <c r="K63" i="2"/>
  <c r="K64" i="2"/>
  <c r="K65" i="2"/>
  <c r="K66" i="2"/>
  <c r="M66" i="2" s="1"/>
  <c r="K67" i="2"/>
  <c r="K68" i="2"/>
  <c r="K69" i="2"/>
  <c r="K70" i="2"/>
  <c r="K71" i="2"/>
  <c r="K72" i="2"/>
  <c r="K73" i="2"/>
  <c r="M73" i="2" s="1"/>
  <c r="K74" i="2"/>
  <c r="M74" i="2" s="1"/>
  <c r="K75" i="2"/>
  <c r="K76" i="2"/>
  <c r="K77" i="2"/>
  <c r="M77" i="2" s="1"/>
  <c r="K78" i="2"/>
  <c r="M78" i="2" s="1"/>
  <c r="K79" i="2"/>
  <c r="M79" i="2" s="1"/>
  <c r="K80" i="2"/>
  <c r="K81" i="2"/>
  <c r="M81" i="2" s="1"/>
  <c r="K82" i="2"/>
  <c r="M82" i="2" s="1"/>
  <c r="K83" i="2"/>
  <c r="K84" i="2"/>
  <c r="K85" i="2"/>
  <c r="K86" i="2"/>
  <c r="K87" i="2"/>
  <c r="K88" i="2"/>
  <c r="M88" i="2" s="1"/>
  <c r="K89" i="2"/>
  <c r="M89" i="2" s="1"/>
  <c r="K90" i="2"/>
  <c r="M90" i="2" s="1"/>
  <c r="K2" i="2"/>
  <c r="D2" i="2"/>
  <c r="M3" i="2"/>
  <c r="M6" i="2"/>
  <c r="M11" i="2"/>
  <c r="M19" i="2"/>
  <c r="M22" i="2"/>
  <c r="M27" i="2"/>
  <c r="M35" i="2"/>
  <c r="M38" i="2"/>
  <c r="M43" i="2"/>
  <c r="M51" i="2"/>
  <c r="M54" i="2"/>
  <c r="M59" i="2"/>
  <c r="M67" i="2"/>
  <c r="M70" i="2"/>
  <c r="M75" i="2"/>
  <c r="M83" i="2"/>
  <c r="M86" i="2"/>
  <c r="M2" i="2"/>
  <c r="M4" i="2"/>
  <c r="M5" i="2"/>
  <c r="M7" i="2"/>
  <c r="M8" i="2"/>
  <c r="M12" i="2"/>
  <c r="M16" i="2"/>
  <c r="M17" i="2"/>
  <c r="M20" i="2"/>
  <c r="M21" i="2"/>
  <c r="M23" i="2"/>
  <c r="M24" i="2"/>
  <c r="M28" i="2"/>
  <c r="M29" i="2"/>
  <c r="M31" i="2"/>
  <c r="M32" i="2"/>
  <c r="M33" i="2"/>
  <c r="M36" i="2"/>
  <c r="M37" i="2"/>
  <c r="M39" i="2"/>
  <c r="M40" i="2"/>
  <c r="M44" i="2"/>
  <c r="M48" i="2"/>
  <c r="M52" i="2"/>
  <c r="M53" i="2"/>
  <c r="M55" i="2"/>
  <c r="M60" i="2"/>
  <c r="M61" i="2"/>
  <c r="M63" i="2"/>
  <c r="M64" i="2"/>
  <c r="M65" i="2"/>
  <c r="M68" i="2"/>
  <c r="M69" i="2"/>
  <c r="M71" i="2"/>
  <c r="M72" i="2"/>
  <c r="M76" i="2"/>
  <c r="M80" i="2"/>
  <c r="M84" i="2"/>
  <c r="M85" i="2"/>
  <c r="M8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2" i="2"/>
  <c r="G3" i="2" s="1"/>
  <c r="C4" i="1"/>
  <c r="C7" i="1"/>
  <c r="C9" i="1"/>
  <c r="C11" i="1"/>
  <c r="C13" i="1"/>
  <c r="C15" i="1"/>
  <c r="C17" i="1"/>
  <c r="C19" i="1"/>
  <c r="C21" i="1"/>
  <c r="C22" i="1"/>
  <c r="C24" i="1"/>
  <c r="C26" i="1"/>
  <c r="C28" i="1"/>
  <c r="C30" i="1"/>
  <c r="C32" i="1"/>
  <c r="C34" i="1"/>
  <c r="C36" i="1"/>
  <c r="C38" i="1"/>
  <c r="C40" i="1"/>
  <c r="C42" i="1"/>
  <c r="C44" i="1"/>
  <c r="C46" i="1"/>
  <c r="C48" i="1"/>
  <c r="C50" i="1"/>
  <c r="C52" i="1"/>
  <c r="C54" i="1"/>
  <c r="C56" i="1"/>
  <c r="C58" i="1"/>
  <c r="C61" i="1"/>
  <c r="C63" i="1"/>
  <c r="C65" i="1"/>
  <c r="C67" i="1"/>
  <c r="C70" i="1"/>
  <c r="C72" i="1"/>
  <c r="C74" i="1"/>
  <c r="C76" i="1"/>
  <c r="C78" i="1"/>
  <c r="C80" i="1"/>
  <c r="C83" i="1"/>
  <c r="C85" i="1"/>
  <c r="C87" i="1"/>
  <c r="C89" i="1"/>
  <c r="C3" i="1"/>
  <c r="C5" i="1"/>
  <c r="C6" i="1"/>
  <c r="C8" i="1"/>
  <c r="C10" i="1"/>
  <c r="C12" i="1"/>
  <c r="C14" i="1"/>
  <c r="C16" i="1"/>
  <c r="C18" i="1"/>
  <c r="C20" i="1"/>
  <c r="C23" i="1"/>
  <c r="C25" i="1"/>
  <c r="C27" i="1"/>
  <c r="C29" i="1"/>
  <c r="C31" i="1"/>
  <c r="C33" i="1"/>
  <c r="C35" i="1"/>
  <c r="C37" i="1"/>
  <c r="C39" i="1"/>
  <c r="C41" i="1"/>
  <c r="C43" i="1"/>
  <c r="C45" i="1"/>
  <c r="C47" i="1"/>
  <c r="C49" i="1"/>
  <c r="C51" i="1"/>
  <c r="C53" i="1"/>
  <c r="C55" i="1"/>
  <c r="C57" i="1"/>
  <c r="C59" i="1"/>
  <c r="C60" i="1"/>
  <c r="C62" i="1"/>
  <c r="C64" i="1"/>
  <c r="C66" i="1"/>
  <c r="C68" i="1"/>
  <c r="C69" i="1"/>
  <c r="C71" i="1"/>
  <c r="C73" i="1"/>
  <c r="C75" i="1"/>
  <c r="C77" i="1"/>
  <c r="C79" i="1"/>
  <c r="C81" i="1"/>
  <c r="C82" i="1"/>
  <c r="C84" i="1"/>
  <c r="C86" i="1"/>
  <c r="C88" i="1"/>
  <c r="C90" i="1"/>
  <c r="C2" i="1"/>
  <c r="G4" i="2" l="1"/>
  <c r="D3" i="2"/>
  <c r="G5" i="2" l="1"/>
  <c r="D4" i="2"/>
  <c r="G6" i="2" l="1"/>
  <c r="D5" i="2"/>
  <c r="G7" i="2" l="1"/>
  <c r="D6" i="2"/>
  <c r="G8" i="2" l="1"/>
  <c r="D7" i="2"/>
  <c r="G9" i="2" l="1"/>
  <c r="D8" i="2"/>
  <c r="G10" i="2" l="1"/>
  <c r="D9" i="2"/>
  <c r="G11" i="2" l="1"/>
  <c r="D10" i="2"/>
  <c r="G12" i="2" l="1"/>
  <c r="D11" i="2"/>
  <c r="G13" i="2" l="1"/>
  <c r="D12" i="2"/>
  <c r="G14" i="2" l="1"/>
  <c r="D13" i="2"/>
  <c r="G15" i="2" l="1"/>
  <c r="D14" i="2"/>
  <c r="G16" i="2" l="1"/>
  <c r="D15" i="2"/>
  <c r="G17" i="2" l="1"/>
  <c r="D16" i="2"/>
  <c r="G18" i="2" l="1"/>
  <c r="D17" i="2"/>
  <c r="G19" i="2" l="1"/>
  <c r="D18" i="2"/>
  <c r="G20" i="2" l="1"/>
  <c r="D19" i="2"/>
  <c r="G21" i="2" l="1"/>
  <c r="D20" i="2"/>
  <c r="G22" i="2" l="1"/>
  <c r="D21" i="2"/>
  <c r="G23" i="2" l="1"/>
  <c r="D22" i="2"/>
  <c r="G24" i="2" l="1"/>
  <c r="D23" i="2"/>
  <c r="G25" i="2" l="1"/>
  <c r="D24" i="2"/>
  <c r="G26" i="2" l="1"/>
  <c r="D25" i="2"/>
  <c r="G27" i="2" l="1"/>
  <c r="D26" i="2"/>
  <c r="G28" i="2" l="1"/>
  <c r="D27" i="2"/>
  <c r="G29" i="2" l="1"/>
  <c r="D28" i="2"/>
  <c r="G30" i="2" l="1"/>
  <c r="D29" i="2"/>
  <c r="G31" i="2" l="1"/>
  <c r="D30" i="2"/>
  <c r="G32" i="2" l="1"/>
  <c r="D31" i="2"/>
  <c r="G33" i="2" l="1"/>
  <c r="D32" i="2"/>
  <c r="G34" i="2" l="1"/>
  <c r="D33" i="2"/>
  <c r="G35" i="2" l="1"/>
  <c r="D34" i="2"/>
  <c r="G36" i="2" l="1"/>
  <c r="D35" i="2"/>
  <c r="G37" i="2" l="1"/>
  <c r="D36" i="2"/>
  <c r="G38" i="2" l="1"/>
  <c r="D37" i="2"/>
  <c r="G39" i="2" l="1"/>
  <c r="D38" i="2"/>
  <c r="G40" i="2" l="1"/>
  <c r="D39" i="2"/>
  <c r="G41" i="2" l="1"/>
  <c r="D40" i="2"/>
  <c r="G42" i="2" l="1"/>
  <c r="D41" i="2"/>
  <c r="G43" i="2" l="1"/>
  <c r="D42" i="2"/>
  <c r="G44" i="2" l="1"/>
  <c r="D43" i="2"/>
  <c r="G45" i="2" l="1"/>
  <c r="D44" i="2"/>
  <c r="G46" i="2" l="1"/>
  <c r="D45" i="2"/>
  <c r="G47" i="2" l="1"/>
  <c r="D46" i="2"/>
  <c r="G48" i="2" l="1"/>
  <c r="D47" i="2"/>
  <c r="G49" i="2" l="1"/>
  <c r="D48" i="2"/>
  <c r="G50" i="2" l="1"/>
  <c r="D49" i="2"/>
  <c r="G51" i="2" l="1"/>
  <c r="D50" i="2"/>
  <c r="G52" i="2" l="1"/>
  <c r="D51" i="2"/>
  <c r="G53" i="2" l="1"/>
  <c r="D52" i="2"/>
  <c r="G54" i="2" l="1"/>
  <c r="D53" i="2"/>
  <c r="G55" i="2" l="1"/>
  <c r="D54" i="2"/>
  <c r="G56" i="2" l="1"/>
  <c r="D55" i="2"/>
  <c r="G57" i="2" l="1"/>
  <c r="D56" i="2"/>
  <c r="G58" i="2" l="1"/>
  <c r="D57" i="2"/>
  <c r="G59" i="2" l="1"/>
  <c r="D58" i="2"/>
  <c r="G60" i="2" l="1"/>
  <c r="D59" i="2"/>
  <c r="G61" i="2" l="1"/>
  <c r="D60" i="2"/>
  <c r="G62" i="2" l="1"/>
  <c r="D61" i="2"/>
  <c r="G63" i="2" l="1"/>
  <c r="D62" i="2"/>
  <c r="G64" i="2" l="1"/>
  <c r="D63" i="2"/>
  <c r="G65" i="2" l="1"/>
  <c r="D64" i="2"/>
  <c r="G66" i="2" l="1"/>
  <c r="D65" i="2"/>
  <c r="G67" i="2" l="1"/>
  <c r="D66" i="2"/>
  <c r="G68" i="2" l="1"/>
  <c r="D67" i="2"/>
  <c r="G69" i="2" l="1"/>
  <c r="D68" i="2"/>
  <c r="G70" i="2" l="1"/>
  <c r="D69" i="2"/>
  <c r="G71" i="2" l="1"/>
  <c r="D70" i="2"/>
  <c r="G72" i="2" l="1"/>
  <c r="D71" i="2"/>
  <c r="G73" i="2" l="1"/>
  <c r="D72" i="2"/>
  <c r="G74" i="2" l="1"/>
  <c r="D73" i="2"/>
  <c r="G75" i="2" l="1"/>
  <c r="D74" i="2"/>
  <c r="G76" i="2" l="1"/>
  <c r="D75" i="2"/>
  <c r="G77" i="2" l="1"/>
  <c r="D76" i="2"/>
  <c r="G78" i="2" l="1"/>
  <c r="D77" i="2"/>
  <c r="G79" i="2" l="1"/>
  <c r="D78" i="2"/>
  <c r="G80" i="2" l="1"/>
  <c r="D79" i="2"/>
  <c r="G81" i="2" l="1"/>
  <c r="D80" i="2"/>
  <c r="G82" i="2" l="1"/>
  <c r="D81" i="2"/>
  <c r="G83" i="2" l="1"/>
  <c r="D82" i="2"/>
  <c r="G84" i="2" l="1"/>
  <c r="D83" i="2"/>
  <c r="G85" i="2" l="1"/>
  <c r="D84" i="2"/>
  <c r="G86" i="2" l="1"/>
  <c r="D85" i="2"/>
  <c r="G87" i="2" l="1"/>
  <c r="D86" i="2"/>
  <c r="G88" i="2" l="1"/>
  <c r="D87" i="2"/>
  <c r="G89" i="2" l="1"/>
  <c r="D88" i="2"/>
  <c r="G90" i="2" l="1"/>
  <c r="D90" i="2" s="1"/>
  <c r="D89" i="2"/>
</calcChain>
</file>

<file path=xl/sharedStrings.xml><?xml version="1.0" encoding="utf-8"?>
<sst xmlns="http://schemas.openxmlformats.org/spreadsheetml/2006/main" count="550" uniqueCount="29">
  <si>
    <t>Minutes</t>
  </si>
  <si>
    <t>Seconds</t>
  </si>
  <si>
    <t>Onset_time</t>
  </si>
  <si>
    <t>Annotations</t>
  </si>
  <si>
    <t>Type</t>
  </si>
  <si>
    <t>Fbtype</t>
  </si>
  <si>
    <t>Feedbacks</t>
  </si>
  <si>
    <t xml:space="preserve">Latency </t>
  </si>
  <si>
    <t>Trialnum</t>
  </si>
  <si>
    <t>Trialnum_orig</t>
  </si>
  <si>
    <t>Original Onsets</t>
  </si>
  <si>
    <t>Defined Onsets</t>
  </si>
  <si>
    <t>Diff Onsets Orig</t>
  </si>
  <si>
    <t>Diff DefinedOnsets</t>
  </si>
  <si>
    <t>Enoncé lexicalisé</t>
  </si>
  <si>
    <t>Oui</t>
  </si>
  <si>
    <t>D'accord</t>
  </si>
  <si>
    <t>Ah bon</t>
  </si>
  <si>
    <t>Oh non</t>
  </si>
  <si>
    <t>Mmh</t>
  </si>
  <si>
    <t>Tout à fait</t>
  </si>
  <si>
    <t>Ok</t>
  </si>
  <si>
    <t>Non</t>
  </si>
  <si>
    <t>Hochement de tête</t>
  </si>
  <si>
    <t>Haussement de sourcils</t>
  </si>
  <si>
    <t>Froncement de sourcils</t>
  </si>
  <si>
    <t>cong</t>
  </si>
  <si>
    <t>Verbal</t>
  </si>
  <si>
    <t>Gestual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</si>
</sst>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969EC-CA35-2E45-AADF-22F863AC9FF5}">
  <dimension ref="A1:F90"/>
  <sheetViews>
    <sheetView workbookViewId="0">
      <selection activeCell="F2" sqref="F2:F90"/>
    </sheetView>
  </sheetViews>
  <sheetFormatPr baseColWidth="10" defaultRowHeight="16" x14ac:dyDescent="0.2"/>
  <cols>
    <col min="1" max="1" width="30.6640625" customWidth="1"/>
    <col min="2" max="2" width="31.83203125" customWidth="1"/>
    <col min="3" max="3" width="19.83203125" customWidth="1"/>
    <col min="4" max="4" width="34.1640625" customWidth="1"/>
    <col min="5" max="5" width="20.33203125" customWidth="1"/>
    <col min="6" max="6" width="21.83203125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0</v>
      </c>
      <c r="B2">
        <v>1.665</v>
      </c>
      <c r="C2">
        <f>(A2*60)+B2</f>
        <v>1.665</v>
      </c>
      <c r="D2" t="s">
        <v>14</v>
      </c>
      <c r="E2" t="s">
        <v>26</v>
      </c>
      <c r="F2" t="s">
        <v>27</v>
      </c>
    </row>
    <row r="3" spans="1:6" x14ac:dyDescent="0.2">
      <c r="A3">
        <v>0</v>
      </c>
      <c r="B3">
        <v>1.665</v>
      </c>
      <c r="C3">
        <f>(A3*60)+B3</f>
        <v>1.665</v>
      </c>
      <c r="D3" t="s">
        <v>23</v>
      </c>
      <c r="E3" t="s">
        <v>26</v>
      </c>
      <c r="F3" t="s">
        <v>28</v>
      </c>
    </row>
    <row r="4" spans="1:6" x14ac:dyDescent="0.2">
      <c r="A4">
        <v>0</v>
      </c>
      <c r="B4">
        <v>3.7499999999999991</v>
      </c>
      <c r="C4">
        <f>(A4*60)+B4</f>
        <v>3.7499999999999991</v>
      </c>
      <c r="D4" t="s">
        <v>15</v>
      </c>
      <c r="E4" t="s">
        <v>26</v>
      </c>
      <c r="F4" t="s">
        <v>27</v>
      </c>
    </row>
    <row r="5" spans="1:6" x14ac:dyDescent="0.2">
      <c r="A5">
        <v>0</v>
      </c>
      <c r="B5">
        <v>3.7499999999999991</v>
      </c>
      <c r="C5">
        <f>(A5*60)+B5</f>
        <v>3.7499999999999991</v>
      </c>
      <c r="D5" t="s">
        <v>23</v>
      </c>
      <c r="E5" t="s">
        <v>26</v>
      </c>
      <c r="F5" t="s">
        <v>28</v>
      </c>
    </row>
    <row r="6" spans="1:6" x14ac:dyDescent="0.2">
      <c r="A6">
        <v>0</v>
      </c>
      <c r="B6">
        <v>6.3449999999999998</v>
      </c>
      <c r="C6">
        <f>(A6*60)+B6</f>
        <v>6.3449999999999998</v>
      </c>
      <c r="D6" t="s">
        <v>23</v>
      </c>
      <c r="E6" t="s">
        <v>26</v>
      </c>
      <c r="F6" t="s">
        <v>28</v>
      </c>
    </row>
    <row r="7" spans="1:6" x14ac:dyDescent="0.2">
      <c r="A7">
        <v>0</v>
      </c>
      <c r="B7">
        <v>6.6049999999999995</v>
      </c>
      <c r="C7">
        <f>(A7*60)+B7</f>
        <v>6.6049999999999995</v>
      </c>
      <c r="D7" t="s">
        <v>16</v>
      </c>
      <c r="E7" t="s">
        <v>26</v>
      </c>
      <c r="F7" t="s">
        <v>27</v>
      </c>
    </row>
    <row r="8" spans="1:6" x14ac:dyDescent="0.2">
      <c r="A8">
        <v>0</v>
      </c>
      <c r="B8">
        <v>9.8500000000000014</v>
      </c>
      <c r="C8">
        <f>(A8*60)+B8</f>
        <v>9.8500000000000014</v>
      </c>
      <c r="D8" t="s">
        <v>23</v>
      </c>
      <c r="E8" t="s">
        <v>26</v>
      </c>
      <c r="F8" t="s">
        <v>28</v>
      </c>
    </row>
    <row r="9" spans="1:6" x14ac:dyDescent="0.2">
      <c r="A9">
        <v>0</v>
      </c>
      <c r="B9">
        <v>11.329999999999998</v>
      </c>
      <c r="C9">
        <f>(A9*60)+B9</f>
        <v>11.329999999999998</v>
      </c>
      <c r="D9" t="s">
        <v>16</v>
      </c>
      <c r="E9" t="s">
        <v>26</v>
      </c>
      <c r="F9" t="s">
        <v>27</v>
      </c>
    </row>
    <row r="10" spans="1:6" x14ac:dyDescent="0.2">
      <c r="A10">
        <v>0</v>
      </c>
      <c r="B10">
        <v>11.329999999999998</v>
      </c>
      <c r="C10">
        <f>(A10*60)+B10</f>
        <v>11.329999999999998</v>
      </c>
      <c r="D10" t="s">
        <v>23</v>
      </c>
      <c r="E10" t="s">
        <v>26</v>
      </c>
      <c r="F10" t="s">
        <v>28</v>
      </c>
    </row>
    <row r="11" spans="1:6" x14ac:dyDescent="0.2">
      <c r="A11">
        <v>0</v>
      </c>
      <c r="B11">
        <v>14.98</v>
      </c>
      <c r="C11">
        <f>(A11*60)+B11</f>
        <v>14.98</v>
      </c>
      <c r="D11" t="s">
        <v>17</v>
      </c>
      <c r="E11" t="s">
        <v>26</v>
      </c>
      <c r="F11" t="s">
        <v>27</v>
      </c>
    </row>
    <row r="12" spans="1:6" x14ac:dyDescent="0.2">
      <c r="A12">
        <v>0</v>
      </c>
      <c r="B12">
        <v>14.98</v>
      </c>
      <c r="C12">
        <f>(A12*60)+B12</f>
        <v>14.98</v>
      </c>
      <c r="D12" t="s">
        <v>24</v>
      </c>
      <c r="E12" t="s">
        <v>26</v>
      </c>
      <c r="F12" t="s">
        <v>28</v>
      </c>
    </row>
    <row r="13" spans="1:6" x14ac:dyDescent="0.2">
      <c r="A13">
        <v>0</v>
      </c>
      <c r="B13">
        <v>18.57</v>
      </c>
      <c r="C13">
        <f>(A13*60)+B13</f>
        <v>18.57</v>
      </c>
      <c r="D13" t="s">
        <v>18</v>
      </c>
      <c r="E13" t="s">
        <v>26</v>
      </c>
      <c r="F13" t="s">
        <v>27</v>
      </c>
    </row>
    <row r="14" spans="1:6" x14ac:dyDescent="0.2">
      <c r="A14">
        <v>0</v>
      </c>
      <c r="B14">
        <v>18.57</v>
      </c>
      <c r="C14">
        <f>(A14*60)+B14</f>
        <v>18.57</v>
      </c>
      <c r="D14" t="s">
        <v>25</v>
      </c>
      <c r="E14" t="s">
        <v>26</v>
      </c>
      <c r="F14" t="s">
        <v>28</v>
      </c>
    </row>
    <row r="15" spans="1:6" x14ac:dyDescent="0.2">
      <c r="A15">
        <v>0</v>
      </c>
      <c r="B15">
        <v>24.669999999999998</v>
      </c>
      <c r="C15">
        <f>(A15*60)+B15</f>
        <v>24.669999999999998</v>
      </c>
      <c r="D15" t="s">
        <v>18</v>
      </c>
      <c r="E15" t="s">
        <v>26</v>
      </c>
      <c r="F15" t="s">
        <v>27</v>
      </c>
    </row>
    <row r="16" spans="1:6" x14ac:dyDescent="0.2">
      <c r="A16">
        <v>0</v>
      </c>
      <c r="B16">
        <v>24.669999999999998</v>
      </c>
      <c r="C16">
        <f>(A16*60)+B16</f>
        <v>24.669999999999998</v>
      </c>
      <c r="D16" t="s">
        <v>25</v>
      </c>
      <c r="E16" t="s">
        <v>26</v>
      </c>
      <c r="F16" t="s">
        <v>28</v>
      </c>
    </row>
    <row r="17" spans="1:6" x14ac:dyDescent="0.2">
      <c r="A17">
        <v>0</v>
      </c>
      <c r="B17">
        <v>29.855</v>
      </c>
      <c r="C17">
        <f>(A17*60)+B17</f>
        <v>29.855</v>
      </c>
      <c r="D17" t="s">
        <v>17</v>
      </c>
      <c r="E17" t="s">
        <v>26</v>
      </c>
      <c r="F17" t="s">
        <v>27</v>
      </c>
    </row>
    <row r="18" spans="1:6" x14ac:dyDescent="0.2">
      <c r="A18">
        <v>0</v>
      </c>
      <c r="B18">
        <v>29.855</v>
      </c>
      <c r="C18">
        <f>(A18*60)+B18</f>
        <v>29.855</v>
      </c>
      <c r="D18" t="s">
        <v>24</v>
      </c>
      <c r="E18" t="s">
        <v>26</v>
      </c>
      <c r="F18" t="s">
        <v>28</v>
      </c>
    </row>
    <row r="19" spans="1:6" x14ac:dyDescent="0.2">
      <c r="A19">
        <v>0</v>
      </c>
      <c r="B19">
        <v>33.795000000000002</v>
      </c>
      <c r="C19">
        <f>(A19*60)+B19</f>
        <v>33.795000000000002</v>
      </c>
      <c r="D19" t="s">
        <v>16</v>
      </c>
      <c r="E19" t="s">
        <v>26</v>
      </c>
      <c r="F19" t="s">
        <v>27</v>
      </c>
    </row>
    <row r="20" spans="1:6" x14ac:dyDescent="0.2">
      <c r="A20">
        <v>0</v>
      </c>
      <c r="B20">
        <v>33.795000000000002</v>
      </c>
      <c r="C20">
        <f>(A20*60)+B20</f>
        <v>33.795000000000002</v>
      </c>
      <c r="D20" t="s">
        <v>23</v>
      </c>
      <c r="E20" t="s">
        <v>26</v>
      </c>
      <c r="F20" t="s">
        <v>28</v>
      </c>
    </row>
    <row r="21" spans="1:6" x14ac:dyDescent="0.2">
      <c r="A21">
        <v>0</v>
      </c>
      <c r="B21">
        <v>35.17</v>
      </c>
      <c r="C21">
        <f>(A21*60)+B21</f>
        <v>35.17</v>
      </c>
      <c r="D21" t="s">
        <v>19</v>
      </c>
      <c r="E21" t="s">
        <v>26</v>
      </c>
      <c r="F21" t="s">
        <v>27</v>
      </c>
    </row>
    <row r="22" spans="1:6" x14ac:dyDescent="0.2">
      <c r="A22">
        <v>0</v>
      </c>
      <c r="B22">
        <v>37.120000000000005</v>
      </c>
      <c r="C22">
        <f>(A22*60)+B22</f>
        <v>37.120000000000005</v>
      </c>
      <c r="D22" t="s">
        <v>16</v>
      </c>
      <c r="E22" t="s">
        <v>26</v>
      </c>
      <c r="F22" t="s">
        <v>27</v>
      </c>
    </row>
    <row r="23" spans="1:6" x14ac:dyDescent="0.2">
      <c r="A23">
        <v>0</v>
      </c>
      <c r="B23">
        <v>37.120000000000005</v>
      </c>
      <c r="C23">
        <f>(A23*60)+B23</f>
        <v>37.120000000000005</v>
      </c>
      <c r="D23" t="s">
        <v>23</v>
      </c>
      <c r="E23" t="s">
        <v>26</v>
      </c>
      <c r="F23" t="s">
        <v>28</v>
      </c>
    </row>
    <row r="24" spans="1:6" x14ac:dyDescent="0.2">
      <c r="A24">
        <v>0</v>
      </c>
      <c r="B24">
        <v>41.620000000000005</v>
      </c>
      <c r="C24">
        <f>(A24*60)+B24</f>
        <v>41.620000000000005</v>
      </c>
      <c r="D24" t="s">
        <v>16</v>
      </c>
      <c r="E24" t="s">
        <v>26</v>
      </c>
      <c r="F24" t="s">
        <v>27</v>
      </c>
    </row>
    <row r="25" spans="1:6" x14ac:dyDescent="0.2">
      <c r="A25">
        <v>0</v>
      </c>
      <c r="B25">
        <v>41.620000000000005</v>
      </c>
      <c r="C25">
        <f>(A25*60)+B25</f>
        <v>41.620000000000005</v>
      </c>
      <c r="D25" t="s">
        <v>23</v>
      </c>
      <c r="E25" t="s">
        <v>26</v>
      </c>
      <c r="F25" t="s">
        <v>28</v>
      </c>
    </row>
    <row r="26" spans="1:6" x14ac:dyDescent="0.2">
      <c r="A26">
        <v>0</v>
      </c>
      <c r="B26">
        <v>43.45</v>
      </c>
      <c r="C26">
        <f>(A26*60)+B26</f>
        <v>43.45</v>
      </c>
      <c r="D26" t="s">
        <v>15</v>
      </c>
      <c r="E26" t="s">
        <v>26</v>
      </c>
      <c r="F26" t="s">
        <v>27</v>
      </c>
    </row>
    <row r="27" spans="1:6" x14ac:dyDescent="0.2">
      <c r="A27">
        <v>0</v>
      </c>
      <c r="B27">
        <v>43.45</v>
      </c>
      <c r="C27">
        <f>(A27*60)+B27</f>
        <v>43.45</v>
      </c>
      <c r="D27" t="s">
        <v>23</v>
      </c>
      <c r="E27" t="s">
        <v>26</v>
      </c>
      <c r="F27" t="s">
        <v>28</v>
      </c>
    </row>
    <row r="28" spans="1:6" x14ac:dyDescent="0.2">
      <c r="A28">
        <v>0</v>
      </c>
      <c r="B28">
        <v>47.36</v>
      </c>
      <c r="C28">
        <f>(A28*60)+B28</f>
        <v>47.36</v>
      </c>
      <c r="D28" t="s">
        <v>20</v>
      </c>
      <c r="E28" t="s">
        <v>26</v>
      </c>
      <c r="F28" t="s">
        <v>27</v>
      </c>
    </row>
    <row r="29" spans="1:6" x14ac:dyDescent="0.2">
      <c r="A29">
        <v>0</v>
      </c>
      <c r="B29">
        <v>47.36</v>
      </c>
      <c r="C29">
        <f>(A29*60)+B29</f>
        <v>47.36</v>
      </c>
      <c r="D29" t="s">
        <v>23</v>
      </c>
      <c r="E29" t="s">
        <v>26</v>
      </c>
      <c r="F29" t="s">
        <v>28</v>
      </c>
    </row>
    <row r="30" spans="1:6" x14ac:dyDescent="0.2">
      <c r="A30">
        <v>0</v>
      </c>
      <c r="B30">
        <v>49.580000000000005</v>
      </c>
      <c r="C30">
        <f>(A30*60)+B30</f>
        <v>49.580000000000005</v>
      </c>
      <c r="D30" t="s">
        <v>15</v>
      </c>
      <c r="E30" t="s">
        <v>26</v>
      </c>
      <c r="F30" t="s">
        <v>27</v>
      </c>
    </row>
    <row r="31" spans="1:6" x14ac:dyDescent="0.2">
      <c r="A31">
        <v>0</v>
      </c>
      <c r="B31">
        <v>49.580000000000005</v>
      </c>
      <c r="C31">
        <f>(A31*60)+B31</f>
        <v>49.580000000000005</v>
      </c>
      <c r="D31" t="s">
        <v>23</v>
      </c>
      <c r="E31" t="s">
        <v>26</v>
      </c>
      <c r="F31" t="s">
        <v>28</v>
      </c>
    </row>
    <row r="32" spans="1:6" x14ac:dyDescent="0.2">
      <c r="A32">
        <v>0</v>
      </c>
      <c r="B32">
        <v>53.305</v>
      </c>
      <c r="C32">
        <f>(A32*60)+B32</f>
        <v>53.305</v>
      </c>
      <c r="D32" t="s">
        <v>20</v>
      </c>
      <c r="E32" t="s">
        <v>26</v>
      </c>
      <c r="F32" t="s">
        <v>27</v>
      </c>
    </row>
    <row r="33" spans="1:6" x14ac:dyDescent="0.2">
      <c r="A33">
        <v>0</v>
      </c>
      <c r="B33">
        <v>53.305</v>
      </c>
      <c r="C33">
        <f>(A33*60)+B33</f>
        <v>53.305</v>
      </c>
      <c r="D33" t="s">
        <v>23</v>
      </c>
      <c r="E33" t="s">
        <v>26</v>
      </c>
      <c r="F33" t="s">
        <v>28</v>
      </c>
    </row>
    <row r="34" spans="1:6" x14ac:dyDescent="0.2">
      <c r="A34">
        <v>0</v>
      </c>
      <c r="B34">
        <v>55.97</v>
      </c>
      <c r="C34">
        <f>(A34*60)+B34</f>
        <v>55.97</v>
      </c>
      <c r="D34" t="s">
        <v>20</v>
      </c>
      <c r="E34" t="s">
        <v>26</v>
      </c>
      <c r="F34" t="s">
        <v>27</v>
      </c>
    </row>
    <row r="35" spans="1:6" x14ac:dyDescent="0.2">
      <c r="A35">
        <v>0</v>
      </c>
      <c r="B35">
        <v>55.97</v>
      </c>
      <c r="C35">
        <f>(A35*60)+B35</f>
        <v>55.97</v>
      </c>
      <c r="D35" t="s">
        <v>23</v>
      </c>
      <c r="E35" t="s">
        <v>26</v>
      </c>
      <c r="F35" t="s">
        <v>28</v>
      </c>
    </row>
    <row r="36" spans="1:6" x14ac:dyDescent="0.2">
      <c r="A36">
        <v>1</v>
      </c>
      <c r="B36">
        <v>1.0199999999999996</v>
      </c>
      <c r="C36">
        <f>(A36*60)+B36</f>
        <v>61.019999999999996</v>
      </c>
      <c r="D36" t="s">
        <v>16</v>
      </c>
      <c r="E36" t="s">
        <v>26</v>
      </c>
      <c r="F36" t="s">
        <v>27</v>
      </c>
    </row>
    <row r="37" spans="1:6" x14ac:dyDescent="0.2">
      <c r="A37">
        <v>1</v>
      </c>
      <c r="B37">
        <v>1.0199999999999996</v>
      </c>
      <c r="C37">
        <f>(A37*60)+B37</f>
        <v>61.019999999999996</v>
      </c>
      <c r="D37" t="s">
        <v>23</v>
      </c>
      <c r="E37" t="s">
        <v>26</v>
      </c>
      <c r="F37" t="s">
        <v>28</v>
      </c>
    </row>
    <row r="38" spans="1:6" x14ac:dyDescent="0.2">
      <c r="A38">
        <v>1</v>
      </c>
      <c r="B38">
        <v>6.8250000000000002</v>
      </c>
      <c r="C38">
        <f>(A38*60)+B38</f>
        <v>66.825000000000003</v>
      </c>
      <c r="D38" t="s">
        <v>16</v>
      </c>
      <c r="E38" t="s">
        <v>26</v>
      </c>
      <c r="F38" t="s">
        <v>27</v>
      </c>
    </row>
    <row r="39" spans="1:6" x14ac:dyDescent="0.2">
      <c r="A39">
        <v>1</v>
      </c>
      <c r="B39">
        <v>6.8250000000000002</v>
      </c>
      <c r="C39">
        <f>(A39*60)+B39</f>
        <v>66.825000000000003</v>
      </c>
      <c r="D39" t="s">
        <v>23</v>
      </c>
      <c r="E39" t="s">
        <v>26</v>
      </c>
      <c r="F39" t="s">
        <v>28</v>
      </c>
    </row>
    <row r="40" spans="1:6" x14ac:dyDescent="0.2">
      <c r="A40">
        <v>1</v>
      </c>
      <c r="B40">
        <v>12.914999999999999</v>
      </c>
      <c r="C40">
        <f>(A40*60)+B40</f>
        <v>72.914999999999992</v>
      </c>
      <c r="D40" t="s">
        <v>17</v>
      </c>
      <c r="E40" t="s">
        <v>26</v>
      </c>
      <c r="F40" t="s">
        <v>27</v>
      </c>
    </row>
    <row r="41" spans="1:6" x14ac:dyDescent="0.2">
      <c r="A41">
        <v>1</v>
      </c>
      <c r="B41">
        <v>12.914999999999999</v>
      </c>
      <c r="C41">
        <f>(A41*60)+B41</f>
        <v>72.914999999999992</v>
      </c>
      <c r="D41" t="s">
        <v>24</v>
      </c>
      <c r="E41" t="s">
        <v>26</v>
      </c>
      <c r="F41" t="s">
        <v>28</v>
      </c>
    </row>
    <row r="42" spans="1:6" x14ac:dyDescent="0.2">
      <c r="A42">
        <v>1</v>
      </c>
      <c r="B42">
        <v>17.614999999999998</v>
      </c>
      <c r="C42">
        <f>(A42*60)+B42</f>
        <v>77.614999999999995</v>
      </c>
      <c r="D42" t="s">
        <v>16</v>
      </c>
      <c r="E42" t="s">
        <v>26</v>
      </c>
      <c r="F42" t="s">
        <v>27</v>
      </c>
    </row>
    <row r="43" spans="1:6" x14ac:dyDescent="0.2">
      <c r="A43">
        <v>1</v>
      </c>
      <c r="B43">
        <v>17.614999999999998</v>
      </c>
      <c r="C43">
        <f>(A43*60)+B43</f>
        <v>77.614999999999995</v>
      </c>
      <c r="D43" t="s">
        <v>23</v>
      </c>
      <c r="E43" t="s">
        <v>26</v>
      </c>
      <c r="F43" t="s">
        <v>28</v>
      </c>
    </row>
    <row r="44" spans="1:6" x14ac:dyDescent="0.2">
      <c r="A44">
        <v>1</v>
      </c>
      <c r="B44">
        <v>22.36</v>
      </c>
      <c r="C44">
        <f>(A44*60)+B44</f>
        <v>82.36</v>
      </c>
      <c r="D44" t="s">
        <v>17</v>
      </c>
      <c r="E44" t="s">
        <v>26</v>
      </c>
      <c r="F44" t="s">
        <v>27</v>
      </c>
    </row>
    <row r="45" spans="1:6" x14ac:dyDescent="0.2">
      <c r="A45">
        <v>1</v>
      </c>
      <c r="B45">
        <v>22.36</v>
      </c>
      <c r="C45">
        <f>(A45*60)+B45</f>
        <v>82.36</v>
      </c>
      <c r="D45" t="s">
        <v>23</v>
      </c>
      <c r="E45" t="s">
        <v>26</v>
      </c>
      <c r="F45" t="s">
        <v>28</v>
      </c>
    </row>
    <row r="46" spans="1:6" x14ac:dyDescent="0.2">
      <c r="A46">
        <v>1</v>
      </c>
      <c r="B46">
        <v>26.574999999999999</v>
      </c>
      <c r="C46">
        <f>(A46*60)+B46</f>
        <v>86.575000000000003</v>
      </c>
      <c r="D46" t="s">
        <v>18</v>
      </c>
      <c r="E46" t="s">
        <v>26</v>
      </c>
      <c r="F46" t="s">
        <v>27</v>
      </c>
    </row>
    <row r="47" spans="1:6" x14ac:dyDescent="0.2">
      <c r="A47">
        <v>1</v>
      </c>
      <c r="B47">
        <v>26.574999999999999</v>
      </c>
      <c r="C47">
        <f>(A47*60)+B47</f>
        <v>86.575000000000003</v>
      </c>
      <c r="D47" t="s">
        <v>25</v>
      </c>
      <c r="E47" t="s">
        <v>26</v>
      </c>
      <c r="F47" t="s">
        <v>28</v>
      </c>
    </row>
    <row r="48" spans="1:6" x14ac:dyDescent="0.2">
      <c r="A48">
        <v>1</v>
      </c>
      <c r="B48">
        <v>35.245000000000005</v>
      </c>
      <c r="C48">
        <f>(A48*60)+B48</f>
        <v>95.245000000000005</v>
      </c>
      <c r="D48" t="s">
        <v>18</v>
      </c>
      <c r="E48" t="s">
        <v>26</v>
      </c>
      <c r="F48" t="s">
        <v>27</v>
      </c>
    </row>
    <row r="49" spans="1:6" x14ac:dyDescent="0.2">
      <c r="A49">
        <v>1</v>
      </c>
      <c r="B49">
        <v>35.245000000000005</v>
      </c>
      <c r="C49">
        <f>(A49*60)+B49</f>
        <v>95.245000000000005</v>
      </c>
      <c r="D49" t="s">
        <v>25</v>
      </c>
      <c r="E49" t="s">
        <v>26</v>
      </c>
      <c r="F49" t="s">
        <v>28</v>
      </c>
    </row>
    <row r="50" spans="1:6" x14ac:dyDescent="0.2">
      <c r="A50">
        <v>1</v>
      </c>
      <c r="B50">
        <v>38.445</v>
      </c>
      <c r="C50">
        <f>(A50*60)+B50</f>
        <v>98.444999999999993</v>
      </c>
      <c r="D50" t="s">
        <v>16</v>
      </c>
      <c r="E50" t="s">
        <v>26</v>
      </c>
      <c r="F50" t="s">
        <v>27</v>
      </c>
    </row>
    <row r="51" spans="1:6" x14ac:dyDescent="0.2">
      <c r="A51">
        <v>1</v>
      </c>
      <c r="B51">
        <v>38.445</v>
      </c>
      <c r="C51">
        <f>(A51*60)+B51</f>
        <v>98.444999999999993</v>
      </c>
      <c r="D51" t="s">
        <v>23</v>
      </c>
      <c r="E51" t="s">
        <v>26</v>
      </c>
      <c r="F51" t="s">
        <v>28</v>
      </c>
    </row>
    <row r="52" spans="1:6" x14ac:dyDescent="0.2">
      <c r="A52">
        <v>1</v>
      </c>
      <c r="B52">
        <v>41.625</v>
      </c>
      <c r="C52">
        <f>(A52*60)+B52</f>
        <v>101.625</v>
      </c>
      <c r="D52" t="s">
        <v>16</v>
      </c>
      <c r="E52" t="s">
        <v>26</v>
      </c>
      <c r="F52" t="s">
        <v>27</v>
      </c>
    </row>
    <row r="53" spans="1:6" x14ac:dyDescent="0.2">
      <c r="A53">
        <v>1</v>
      </c>
      <c r="B53">
        <v>41.625</v>
      </c>
      <c r="C53">
        <f>(A53*60)+B53</f>
        <v>101.625</v>
      </c>
      <c r="D53" t="s">
        <v>23</v>
      </c>
      <c r="E53" t="s">
        <v>26</v>
      </c>
      <c r="F53" t="s">
        <v>28</v>
      </c>
    </row>
    <row r="54" spans="1:6" x14ac:dyDescent="0.2">
      <c r="A54">
        <v>1</v>
      </c>
      <c r="B54">
        <v>45.605000000000004</v>
      </c>
      <c r="C54">
        <f>(A54*60)+B54</f>
        <v>105.605</v>
      </c>
      <c r="D54" t="s">
        <v>21</v>
      </c>
      <c r="E54" t="s">
        <v>26</v>
      </c>
      <c r="F54" t="s">
        <v>27</v>
      </c>
    </row>
    <row r="55" spans="1:6" x14ac:dyDescent="0.2">
      <c r="A55">
        <v>1</v>
      </c>
      <c r="B55">
        <v>45.605000000000004</v>
      </c>
      <c r="C55">
        <f>(A55*60)+B55</f>
        <v>105.605</v>
      </c>
      <c r="D55" t="s">
        <v>23</v>
      </c>
      <c r="E55" t="s">
        <v>26</v>
      </c>
      <c r="F55" t="s">
        <v>28</v>
      </c>
    </row>
    <row r="56" spans="1:6" x14ac:dyDescent="0.2">
      <c r="A56">
        <v>1</v>
      </c>
      <c r="B56">
        <v>48.164999999999999</v>
      </c>
      <c r="C56">
        <f>(A56*60)+B56</f>
        <v>108.16499999999999</v>
      </c>
      <c r="D56" t="s">
        <v>16</v>
      </c>
      <c r="E56" t="s">
        <v>26</v>
      </c>
      <c r="F56" t="s">
        <v>27</v>
      </c>
    </row>
    <row r="57" spans="1:6" x14ac:dyDescent="0.2">
      <c r="A57">
        <v>1</v>
      </c>
      <c r="B57">
        <v>48.164999999999999</v>
      </c>
      <c r="C57">
        <f>(A57*60)+B57</f>
        <v>108.16499999999999</v>
      </c>
      <c r="D57" t="s">
        <v>23</v>
      </c>
      <c r="E57" t="s">
        <v>26</v>
      </c>
      <c r="F57" t="s">
        <v>28</v>
      </c>
    </row>
    <row r="58" spans="1:6" x14ac:dyDescent="0.2">
      <c r="A58">
        <v>1</v>
      </c>
      <c r="B58">
        <v>53.02</v>
      </c>
      <c r="C58">
        <f>(A58*60)+B58</f>
        <v>113.02000000000001</v>
      </c>
      <c r="D58" t="s">
        <v>18</v>
      </c>
      <c r="E58" t="s">
        <v>26</v>
      </c>
      <c r="F58" t="s">
        <v>27</v>
      </c>
    </row>
    <row r="59" spans="1:6" x14ac:dyDescent="0.2">
      <c r="A59">
        <v>1</v>
      </c>
      <c r="B59">
        <v>53.02</v>
      </c>
      <c r="C59">
        <f>(A59*60)+B59</f>
        <v>113.02000000000001</v>
      </c>
      <c r="D59" t="s">
        <v>25</v>
      </c>
      <c r="E59" t="s">
        <v>26</v>
      </c>
      <c r="F59" t="s">
        <v>28</v>
      </c>
    </row>
    <row r="60" spans="1:6" x14ac:dyDescent="0.2">
      <c r="A60">
        <v>1</v>
      </c>
      <c r="B60">
        <v>57.68</v>
      </c>
      <c r="C60">
        <f>(A60*60)+B60</f>
        <v>117.68</v>
      </c>
      <c r="D60" t="s">
        <v>23</v>
      </c>
      <c r="E60" t="s">
        <v>26</v>
      </c>
      <c r="F60" t="s">
        <v>28</v>
      </c>
    </row>
    <row r="61" spans="1:6" x14ac:dyDescent="0.2">
      <c r="A61">
        <v>2</v>
      </c>
      <c r="B61">
        <v>1.1299999999999999</v>
      </c>
      <c r="C61">
        <f>(A61*60)+B61</f>
        <v>121.13</v>
      </c>
      <c r="D61" t="s">
        <v>20</v>
      </c>
      <c r="E61" t="s">
        <v>26</v>
      </c>
      <c r="F61" t="s">
        <v>27</v>
      </c>
    </row>
    <row r="62" spans="1:6" x14ac:dyDescent="0.2">
      <c r="A62">
        <v>2</v>
      </c>
      <c r="B62">
        <v>1.1299999999999999</v>
      </c>
      <c r="C62">
        <f>(A62*60)+B62</f>
        <v>121.13</v>
      </c>
      <c r="D62" t="s">
        <v>23</v>
      </c>
      <c r="E62" t="s">
        <v>26</v>
      </c>
      <c r="F62" t="s">
        <v>28</v>
      </c>
    </row>
    <row r="63" spans="1:6" x14ac:dyDescent="0.2">
      <c r="A63">
        <v>2</v>
      </c>
      <c r="B63">
        <v>4.7450000000000001</v>
      </c>
      <c r="C63">
        <f>(A63*60)+B63</f>
        <v>124.745</v>
      </c>
      <c r="D63" t="s">
        <v>17</v>
      </c>
      <c r="E63" t="s">
        <v>26</v>
      </c>
      <c r="F63" t="s">
        <v>27</v>
      </c>
    </row>
    <row r="64" spans="1:6" x14ac:dyDescent="0.2">
      <c r="A64">
        <v>2</v>
      </c>
      <c r="B64">
        <v>4.7450000000000001</v>
      </c>
      <c r="C64">
        <f>(A64*60)+B64</f>
        <v>124.745</v>
      </c>
      <c r="D64" t="s">
        <v>24</v>
      </c>
      <c r="E64" t="s">
        <v>26</v>
      </c>
      <c r="F64" t="s">
        <v>28</v>
      </c>
    </row>
    <row r="65" spans="1:6" x14ac:dyDescent="0.2">
      <c r="A65">
        <v>2</v>
      </c>
      <c r="B65">
        <v>9.43</v>
      </c>
      <c r="C65">
        <f>(A65*60)+B65</f>
        <v>129.43</v>
      </c>
      <c r="D65" t="s">
        <v>16</v>
      </c>
      <c r="E65" t="s">
        <v>26</v>
      </c>
      <c r="F65" t="s">
        <v>27</v>
      </c>
    </row>
    <row r="66" spans="1:6" x14ac:dyDescent="0.2">
      <c r="A66">
        <v>2</v>
      </c>
      <c r="B66">
        <v>9.43</v>
      </c>
      <c r="C66">
        <f>(A66*60)+B66</f>
        <v>129.43</v>
      </c>
      <c r="D66" t="s">
        <v>23</v>
      </c>
      <c r="E66" t="s">
        <v>26</v>
      </c>
      <c r="F66" t="s">
        <v>28</v>
      </c>
    </row>
    <row r="67" spans="1:6" x14ac:dyDescent="0.2">
      <c r="A67">
        <v>2</v>
      </c>
      <c r="B67">
        <v>13.285</v>
      </c>
      <c r="C67">
        <f>(A67*60)+B67</f>
        <v>133.285</v>
      </c>
      <c r="D67" t="s">
        <v>17</v>
      </c>
      <c r="E67" t="s">
        <v>26</v>
      </c>
      <c r="F67" t="s">
        <v>27</v>
      </c>
    </row>
    <row r="68" spans="1:6" x14ac:dyDescent="0.2">
      <c r="A68">
        <v>2</v>
      </c>
      <c r="B68">
        <v>13.285</v>
      </c>
      <c r="C68">
        <f>(A68*60)+B68</f>
        <v>133.285</v>
      </c>
      <c r="D68" t="s">
        <v>24</v>
      </c>
      <c r="E68" t="s">
        <v>26</v>
      </c>
      <c r="F68" t="s">
        <v>28</v>
      </c>
    </row>
    <row r="69" spans="1:6" x14ac:dyDescent="0.2">
      <c r="A69">
        <v>2</v>
      </c>
      <c r="B69">
        <v>16.274999999999999</v>
      </c>
      <c r="C69">
        <f>(A69*60)+B69</f>
        <v>136.27500000000001</v>
      </c>
      <c r="D69" t="s">
        <v>23</v>
      </c>
      <c r="E69" t="s">
        <v>26</v>
      </c>
      <c r="F69" t="s">
        <v>28</v>
      </c>
    </row>
    <row r="70" spans="1:6" x14ac:dyDescent="0.2">
      <c r="A70">
        <v>2</v>
      </c>
      <c r="B70">
        <v>17.04</v>
      </c>
      <c r="C70">
        <f>(A70*60)+B70</f>
        <v>137.04</v>
      </c>
      <c r="D70" t="s">
        <v>18</v>
      </c>
      <c r="E70" t="s">
        <v>26</v>
      </c>
      <c r="F70" t="s">
        <v>27</v>
      </c>
    </row>
    <row r="71" spans="1:6" x14ac:dyDescent="0.2">
      <c r="A71">
        <v>2</v>
      </c>
      <c r="B71">
        <v>17.04</v>
      </c>
      <c r="C71">
        <f>(A71*60)+B71</f>
        <v>137.04</v>
      </c>
      <c r="D71" t="s">
        <v>25</v>
      </c>
      <c r="E71" t="s">
        <v>26</v>
      </c>
      <c r="F71" t="s">
        <v>28</v>
      </c>
    </row>
    <row r="72" spans="1:6" x14ac:dyDescent="0.2">
      <c r="A72">
        <v>2</v>
      </c>
      <c r="B72">
        <v>24.419999999999998</v>
      </c>
      <c r="C72">
        <f>(A72*60)+B72</f>
        <v>144.41999999999999</v>
      </c>
      <c r="D72" t="s">
        <v>16</v>
      </c>
      <c r="E72" t="s">
        <v>26</v>
      </c>
      <c r="F72" t="s">
        <v>27</v>
      </c>
    </row>
    <row r="73" spans="1:6" x14ac:dyDescent="0.2">
      <c r="A73">
        <v>2</v>
      </c>
      <c r="B73">
        <v>24.419999999999998</v>
      </c>
      <c r="C73">
        <f>(A73*60)+B73</f>
        <v>144.41999999999999</v>
      </c>
      <c r="D73" t="s">
        <v>25</v>
      </c>
      <c r="E73" t="s">
        <v>26</v>
      </c>
      <c r="F73" t="s">
        <v>28</v>
      </c>
    </row>
    <row r="74" spans="1:6" x14ac:dyDescent="0.2">
      <c r="A74">
        <v>2</v>
      </c>
      <c r="B74">
        <v>27.465</v>
      </c>
      <c r="C74">
        <f>(A74*60)+B74</f>
        <v>147.465</v>
      </c>
      <c r="D74" t="s">
        <v>16</v>
      </c>
      <c r="E74" t="s">
        <v>26</v>
      </c>
      <c r="F74" t="s">
        <v>27</v>
      </c>
    </row>
    <row r="75" spans="1:6" x14ac:dyDescent="0.2">
      <c r="A75">
        <v>2</v>
      </c>
      <c r="B75">
        <v>27.465</v>
      </c>
      <c r="C75">
        <f>(A75*60)+B75</f>
        <v>147.465</v>
      </c>
      <c r="D75" t="s">
        <v>23</v>
      </c>
      <c r="E75" t="s">
        <v>26</v>
      </c>
      <c r="F75" t="s">
        <v>28</v>
      </c>
    </row>
    <row r="76" spans="1:6" x14ac:dyDescent="0.2">
      <c r="A76">
        <v>2</v>
      </c>
      <c r="B76">
        <v>32.325000000000003</v>
      </c>
      <c r="C76">
        <f>(A76*60)+B76</f>
        <v>152.32499999999999</v>
      </c>
      <c r="D76" t="s">
        <v>14</v>
      </c>
      <c r="E76" t="s">
        <v>26</v>
      </c>
      <c r="F76" t="s">
        <v>27</v>
      </c>
    </row>
    <row r="77" spans="1:6" x14ac:dyDescent="0.2">
      <c r="A77">
        <v>2</v>
      </c>
      <c r="B77">
        <v>32.325000000000003</v>
      </c>
      <c r="C77">
        <f>(A77*60)+B77</f>
        <v>152.32499999999999</v>
      </c>
      <c r="D77" t="s">
        <v>24</v>
      </c>
      <c r="E77" t="s">
        <v>26</v>
      </c>
      <c r="F77" t="s">
        <v>28</v>
      </c>
    </row>
    <row r="78" spans="1:6" x14ac:dyDescent="0.2">
      <c r="A78">
        <v>2</v>
      </c>
      <c r="B78">
        <v>43.95</v>
      </c>
      <c r="C78">
        <f>(A78*60)+B78</f>
        <v>163.95</v>
      </c>
      <c r="D78" t="s">
        <v>16</v>
      </c>
      <c r="E78" t="s">
        <v>26</v>
      </c>
      <c r="F78" t="s">
        <v>27</v>
      </c>
    </row>
    <row r="79" spans="1:6" x14ac:dyDescent="0.2">
      <c r="A79">
        <v>2</v>
      </c>
      <c r="B79">
        <v>43.95</v>
      </c>
      <c r="C79">
        <f>(A79*60)+B79</f>
        <v>163.95</v>
      </c>
      <c r="D79" t="s">
        <v>23</v>
      </c>
      <c r="E79" t="s">
        <v>26</v>
      </c>
      <c r="F79" t="s">
        <v>28</v>
      </c>
    </row>
    <row r="80" spans="1:6" x14ac:dyDescent="0.2">
      <c r="A80">
        <v>2</v>
      </c>
      <c r="B80">
        <v>47.515000000000001</v>
      </c>
      <c r="C80">
        <f>(A80*60)+B80</f>
        <v>167.51499999999999</v>
      </c>
      <c r="D80" t="s">
        <v>20</v>
      </c>
      <c r="E80" t="s">
        <v>26</v>
      </c>
      <c r="F80" t="s">
        <v>27</v>
      </c>
    </row>
    <row r="81" spans="1:6" x14ac:dyDescent="0.2">
      <c r="A81">
        <v>2</v>
      </c>
      <c r="B81">
        <v>47.515000000000001</v>
      </c>
      <c r="C81">
        <f>(A81*60)+B81</f>
        <v>167.51499999999999</v>
      </c>
      <c r="D81" t="s">
        <v>23</v>
      </c>
      <c r="E81" t="s">
        <v>26</v>
      </c>
      <c r="F81" t="s">
        <v>28</v>
      </c>
    </row>
    <row r="82" spans="1:6" x14ac:dyDescent="0.2">
      <c r="A82">
        <v>2</v>
      </c>
      <c r="B82">
        <v>52.11</v>
      </c>
      <c r="C82">
        <f>(A82*60)+B82</f>
        <v>172.11</v>
      </c>
      <c r="D82" t="s">
        <v>23</v>
      </c>
      <c r="E82" t="s">
        <v>26</v>
      </c>
      <c r="F82" t="s">
        <v>28</v>
      </c>
    </row>
    <row r="83" spans="1:6" x14ac:dyDescent="0.2">
      <c r="A83">
        <v>2</v>
      </c>
      <c r="B83">
        <v>53.945</v>
      </c>
      <c r="C83">
        <f>(A83*60)+B83</f>
        <v>173.94499999999999</v>
      </c>
      <c r="D83" t="s">
        <v>16</v>
      </c>
      <c r="E83" t="s">
        <v>26</v>
      </c>
      <c r="F83" t="s">
        <v>27</v>
      </c>
    </row>
    <row r="84" spans="1:6" x14ac:dyDescent="0.2">
      <c r="A84">
        <v>2</v>
      </c>
      <c r="B84">
        <v>53.945</v>
      </c>
      <c r="C84">
        <f>(A84*60)+B84</f>
        <v>173.94499999999999</v>
      </c>
      <c r="D84" t="s">
        <v>23</v>
      </c>
      <c r="E84" t="s">
        <v>26</v>
      </c>
      <c r="F84" t="s">
        <v>28</v>
      </c>
    </row>
    <row r="85" spans="1:6" x14ac:dyDescent="0.2">
      <c r="A85">
        <v>2</v>
      </c>
      <c r="B85">
        <v>56.145000000000003</v>
      </c>
      <c r="C85">
        <f>(A85*60)+B85</f>
        <v>176.14500000000001</v>
      </c>
      <c r="D85" t="s">
        <v>20</v>
      </c>
      <c r="E85" t="s">
        <v>26</v>
      </c>
      <c r="F85" t="s">
        <v>27</v>
      </c>
    </row>
    <row r="86" spans="1:6" x14ac:dyDescent="0.2">
      <c r="A86">
        <v>2</v>
      </c>
      <c r="B86">
        <v>56.145000000000003</v>
      </c>
      <c r="C86">
        <f>(A86*60)+B86</f>
        <v>176.14500000000001</v>
      </c>
      <c r="D86" t="s">
        <v>23</v>
      </c>
      <c r="E86" t="s">
        <v>26</v>
      </c>
      <c r="F86" t="s">
        <v>28</v>
      </c>
    </row>
    <row r="87" spans="1:6" x14ac:dyDescent="0.2">
      <c r="A87">
        <v>2</v>
      </c>
      <c r="B87">
        <v>58.204999999999998</v>
      </c>
      <c r="C87">
        <f>(A87*60)+B87</f>
        <v>178.20499999999998</v>
      </c>
      <c r="D87" t="s">
        <v>22</v>
      </c>
      <c r="E87" t="s">
        <v>26</v>
      </c>
      <c r="F87" t="s">
        <v>27</v>
      </c>
    </row>
    <row r="88" spans="1:6" x14ac:dyDescent="0.2">
      <c r="A88">
        <v>2</v>
      </c>
      <c r="B88">
        <v>58.204999999999998</v>
      </c>
      <c r="C88">
        <f>(A88*60)+B88</f>
        <v>178.20499999999998</v>
      </c>
      <c r="D88" t="s">
        <v>23</v>
      </c>
      <c r="E88" t="s">
        <v>26</v>
      </c>
      <c r="F88" t="s">
        <v>28</v>
      </c>
    </row>
    <row r="89" spans="1:6" x14ac:dyDescent="0.2">
      <c r="A89">
        <v>3</v>
      </c>
      <c r="B89">
        <v>3.2849999999999993</v>
      </c>
      <c r="C89">
        <f>(A89*60)+B89</f>
        <v>183.285</v>
      </c>
      <c r="D89" t="s">
        <v>14</v>
      </c>
      <c r="E89" t="s">
        <v>26</v>
      </c>
      <c r="F89" t="s">
        <v>27</v>
      </c>
    </row>
    <row r="90" spans="1:6" x14ac:dyDescent="0.2">
      <c r="A90">
        <v>3</v>
      </c>
      <c r="B90">
        <v>3.2849999999999993</v>
      </c>
      <c r="C90">
        <f>(A90*60)+B90</f>
        <v>183.285</v>
      </c>
      <c r="D90" t="s">
        <v>23</v>
      </c>
      <c r="E90" t="s">
        <v>26</v>
      </c>
      <c r="F90" t="s">
        <v>28</v>
      </c>
    </row>
  </sheetData>
  <sortState xmlns:xlrd2="http://schemas.microsoft.com/office/spreadsheetml/2017/richdata2" ref="A2:F90">
    <sortCondition ref="C2:C9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E194E-5C36-964F-9712-25F0E34549C3}">
  <dimension ref="A1:M90"/>
  <sheetViews>
    <sheetView tabSelected="1" workbookViewId="0">
      <selection activeCell="I16" sqref="I16"/>
    </sheetView>
  </sheetViews>
  <sheetFormatPr baseColWidth="10" defaultRowHeight="16" x14ac:dyDescent="0.2"/>
  <cols>
    <col min="1" max="1" width="22.6640625" customWidth="1"/>
    <col min="2" max="2" width="25.6640625" customWidth="1"/>
    <col min="3" max="3" width="27" customWidth="1"/>
    <col min="4" max="4" width="30.33203125" customWidth="1"/>
    <col min="5" max="5" width="23.5" customWidth="1"/>
    <col min="6" max="7" width="22.83203125" customWidth="1"/>
    <col min="8" max="8" width="14.6640625" customWidth="1"/>
    <col min="10" max="10" width="21" customWidth="1"/>
    <col min="11" max="11" width="28.33203125" customWidth="1"/>
    <col min="12" max="12" width="25.83203125" customWidth="1"/>
    <col min="13" max="13" width="16.5" customWidth="1"/>
  </cols>
  <sheetData>
    <row r="1" spans="1:13" x14ac:dyDescent="0.2">
      <c r="A1" t="s">
        <v>4</v>
      </c>
      <c r="B1" t="s">
        <v>6</v>
      </c>
      <c r="C1" t="s">
        <v>3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K1" t="s">
        <v>12</v>
      </c>
      <c r="L1" t="s">
        <v>13</v>
      </c>
    </row>
    <row r="2" spans="1:13" x14ac:dyDescent="0.2">
      <c r="A2" t="s">
        <v>26</v>
      </c>
      <c r="B2" t="s">
        <v>27</v>
      </c>
      <c r="C2" t="s">
        <v>14</v>
      </c>
      <c r="D2">
        <f>G2*2048</f>
        <v>13282</v>
      </c>
      <c r="E2">
        <v>1</v>
      </c>
      <c r="F2">
        <v>1</v>
      </c>
      <c r="G2">
        <v>6.4853515625</v>
      </c>
      <c r="H2">
        <v>1.665</v>
      </c>
      <c r="K2">
        <f>G3-G2</f>
        <v>0</v>
      </c>
      <c r="L2">
        <f>H3-H2</f>
        <v>0</v>
      </c>
      <c r="M2">
        <f>K2-L2</f>
        <v>0</v>
      </c>
    </row>
    <row r="3" spans="1:13" x14ac:dyDescent="0.2">
      <c r="A3" t="s">
        <v>26</v>
      </c>
      <c r="B3" t="s">
        <v>28</v>
      </c>
      <c r="C3" t="s">
        <v>23</v>
      </c>
      <c r="D3">
        <f t="shared" ref="D3:D66" si="0">G3*2048</f>
        <v>13282</v>
      </c>
      <c r="E3">
        <f>IF(G3=G2,E2,E2+1)</f>
        <v>1</v>
      </c>
      <c r="F3">
        <v>1</v>
      </c>
      <c r="G3">
        <f>G2+L2</f>
        <v>6.4853515625</v>
      </c>
      <c r="H3">
        <v>1.665</v>
      </c>
      <c r="K3">
        <f t="shared" ref="K3:K66" si="1">G4-G3</f>
        <v>2.0849999999999991</v>
      </c>
      <c r="L3">
        <f t="shared" ref="L3:L66" si="2">H4-H3</f>
        <v>2.0849999999999991</v>
      </c>
      <c r="M3">
        <f t="shared" ref="M3:M66" si="3">K3-L3</f>
        <v>0</v>
      </c>
    </row>
    <row r="4" spans="1:13" x14ac:dyDescent="0.2">
      <c r="A4" t="s">
        <v>26</v>
      </c>
      <c r="B4" t="s">
        <v>27</v>
      </c>
      <c r="C4" t="s">
        <v>15</v>
      </c>
      <c r="D4">
        <f t="shared" si="0"/>
        <v>17552.079999999998</v>
      </c>
      <c r="E4">
        <f t="shared" ref="E4:E67" si="4">IF(G4=G3,E3,E3+1)</f>
        <v>2</v>
      </c>
      <c r="F4">
        <v>2</v>
      </c>
      <c r="G4">
        <f>G3+L3</f>
        <v>8.5703515624999991</v>
      </c>
      <c r="H4">
        <v>3.7499999999999991</v>
      </c>
      <c r="K4">
        <f t="shared" si="1"/>
        <v>0</v>
      </c>
      <c r="L4">
        <f t="shared" si="2"/>
        <v>0</v>
      </c>
      <c r="M4">
        <f t="shared" si="3"/>
        <v>0</v>
      </c>
    </row>
    <row r="5" spans="1:13" x14ac:dyDescent="0.2">
      <c r="A5" t="s">
        <v>26</v>
      </c>
      <c r="B5" t="s">
        <v>28</v>
      </c>
      <c r="C5" t="s">
        <v>23</v>
      </c>
      <c r="D5">
        <f t="shared" si="0"/>
        <v>17552.079999999998</v>
      </c>
      <c r="E5">
        <f t="shared" si="4"/>
        <v>2</v>
      </c>
      <c r="F5">
        <v>2</v>
      </c>
      <c r="G5">
        <f>G4+L4</f>
        <v>8.5703515624999991</v>
      </c>
      <c r="H5">
        <v>3.7499999999999991</v>
      </c>
      <c r="K5">
        <f t="shared" si="1"/>
        <v>2.5950000000000006</v>
      </c>
      <c r="L5">
        <f t="shared" si="2"/>
        <v>2.5950000000000006</v>
      </c>
      <c r="M5">
        <f t="shared" si="3"/>
        <v>0</v>
      </c>
    </row>
    <row r="6" spans="1:13" x14ac:dyDescent="0.2">
      <c r="A6" t="s">
        <v>26</v>
      </c>
      <c r="B6" t="s">
        <v>28</v>
      </c>
      <c r="C6" t="s">
        <v>23</v>
      </c>
      <c r="D6">
        <f t="shared" si="0"/>
        <v>22866.639999999999</v>
      </c>
      <c r="E6">
        <f t="shared" si="4"/>
        <v>3</v>
      </c>
      <c r="F6">
        <v>3</v>
      </c>
      <c r="G6">
        <f>G5+L5</f>
        <v>11.1653515625</v>
      </c>
      <c r="H6">
        <v>6.3449999999999998</v>
      </c>
      <c r="K6">
        <f t="shared" si="1"/>
        <v>0.25999999999999979</v>
      </c>
      <c r="L6">
        <f t="shared" si="2"/>
        <v>0.25999999999999979</v>
      </c>
      <c r="M6">
        <f t="shared" si="3"/>
        <v>0</v>
      </c>
    </row>
    <row r="7" spans="1:13" x14ac:dyDescent="0.2">
      <c r="A7" t="s">
        <v>26</v>
      </c>
      <c r="B7" t="s">
        <v>27</v>
      </c>
      <c r="C7" t="s">
        <v>16</v>
      </c>
      <c r="D7">
        <f t="shared" si="0"/>
        <v>23399.119999999999</v>
      </c>
      <c r="E7">
        <f t="shared" si="4"/>
        <v>4</v>
      </c>
      <c r="F7">
        <v>4</v>
      </c>
      <c r="G7">
        <f>G6+L6</f>
        <v>11.4253515625</v>
      </c>
      <c r="H7">
        <v>6.6049999999999995</v>
      </c>
      <c r="K7">
        <f t="shared" si="1"/>
        <v>3.2450000000000028</v>
      </c>
      <c r="L7">
        <f t="shared" si="2"/>
        <v>3.2450000000000019</v>
      </c>
      <c r="M7">
        <f t="shared" si="3"/>
        <v>0</v>
      </c>
    </row>
    <row r="8" spans="1:13" x14ac:dyDescent="0.2">
      <c r="A8" t="s">
        <v>26</v>
      </c>
      <c r="B8" t="s">
        <v>28</v>
      </c>
      <c r="C8" t="s">
        <v>23</v>
      </c>
      <c r="D8">
        <f t="shared" si="0"/>
        <v>30044.880000000005</v>
      </c>
      <c r="E8">
        <f t="shared" si="4"/>
        <v>5</v>
      </c>
      <c r="F8">
        <v>5</v>
      </c>
      <c r="G8">
        <f>G7+L7</f>
        <v>14.670351562500002</v>
      </c>
      <c r="H8">
        <v>9.8500000000000014</v>
      </c>
      <c r="K8">
        <f t="shared" si="1"/>
        <v>1.4799999999999969</v>
      </c>
      <c r="L8">
        <f t="shared" si="2"/>
        <v>1.4799999999999969</v>
      </c>
      <c r="M8">
        <f t="shared" si="3"/>
        <v>0</v>
      </c>
    </row>
    <row r="9" spans="1:13" x14ac:dyDescent="0.2">
      <c r="A9" t="s">
        <v>26</v>
      </c>
      <c r="B9" t="s">
        <v>27</v>
      </c>
      <c r="C9" t="s">
        <v>16</v>
      </c>
      <c r="D9">
        <f t="shared" si="0"/>
        <v>33075.919999999998</v>
      </c>
      <c r="E9">
        <f t="shared" si="4"/>
        <v>6</v>
      </c>
      <c r="F9">
        <v>6</v>
      </c>
      <c r="G9">
        <f>G8+L8</f>
        <v>16.150351562499999</v>
      </c>
      <c r="H9">
        <v>11.329999999999998</v>
      </c>
      <c r="K9">
        <f t="shared" si="1"/>
        <v>0</v>
      </c>
      <c r="L9">
        <f t="shared" si="2"/>
        <v>0</v>
      </c>
      <c r="M9">
        <f t="shared" si="3"/>
        <v>0</v>
      </c>
    </row>
    <row r="10" spans="1:13" x14ac:dyDescent="0.2">
      <c r="A10" t="s">
        <v>26</v>
      </c>
      <c r="B10" t="s">
        <v>28</v>
      </c>
      <c r="C10" t="s">
        <v>23</v>
      </c>
      <c r="D10">
        <f t="shared" si="0"/>
        <v>33075.919999999998</v>
      </c>
      <c r="E10">
        <f t="shared" si="4"/>
        <v>6</v>
      </c>
      <c r="F10">
        <v>6</v>
      </c>
      <c r="G10">
        <f>G9+L9</f>
        <v>16.150351562499999</v>
      </c>
      <c r="H10">
        <v>11.329999999999998</v>
      </c>
      <c r="K10">
        <f t="shared" si="1"/>
        <v>3.6500000000000021</v>
      </c>
      <c r="L10">
        <f t="shared" si="2"/>
        <v>3.6500000000000021</v>
      </c>
      <c r="M10">
        <f t="shared" si="3"/>
        <v>0</v>
      </c>
    </row>
    <row r="11" spans="1:13" x14ac:dyDescent="0.2">
      <c r="A11" t="s">
        <v>26</v>
      </c>
      <c r="B11" t="s">
        <v>27</v>
      </c>
      <c r="C11" t="s">
        <v>17</v>
      </c>
      <c r="D11">
        <f t="shared" si="0"/>
        <v>40551.120000000003</v>
      </c>
      <c r="E11">
        <f t="shared" si="4"/>
        <v>7</v>
      </c>
      <c r="F11">
        <v>7</v>
      </c>
      <c r="G11">
        <f>G10+L10</f>
        <v>19.800351562500001</v>
      </c>
      <c r="H11">
        <v>14.98</v>
      </c>
      <c r="K11">
        <f t="shared" si="1"/>
        <v>0</v>
      </c>
      <c r="L11">
        <f t="shared" si="2"/>
        <v>0</v>
      </c>
      <c r="M11">
        <f t="shared" si="3"/>
        <v>0</v>
      </c>
    </row>
    <row r="12" spans="1:13" x14ac:dyDescent="0.2">
      <c r="A12" t="s">
        <v>26</v>
      </c>
      <c r="B12" t="s">
        <v>28</v>
      </c>
      <c r="C12" t="s">
        <v>24</v>
      </c>
      <c r="D12">
        <f t="shared" si="0"/>
        <v>40551.120000000003</v>
      </c>
      <c r="E12">
        <f t="shared" si="4"/>
        <v>7</v>
      </c>
      <c r="F12">
        <v>7</v>
      </c>
      <c r="G12">
        <f>G11+L11</f>
        <v>19.800351562500001</v>
      </c>
      <c r="H12">
        <v>14.98</v>
      </c>
      <c r="K12">
        <f t="shared" si="1"/>
        <v>3.59</v>
      </c>
      <c r="L12">
        <f t="shared" si="2"/>
        <v>3.59</v>
      </c>
      <c r="M12">
        <f t="shared" si="3"/>
        <v>0</v>
      </c>
    </row>
    <row r="13" spans="1:13" x14ac:dyDescent="0.2">
      <c r="A13" t="s">
        <v>26</v>
      </c>
      <c r="B13" t="s">
        <v>27</v>
      </c>
      <c r="C13" t="s">
        <v>18</v>
      </c>
      <c r="D13">
        <f t="shared" si="0"/>
        <v>47903.44</v>
      </c>
      <c r="E13">
        <f t="shared" si="4"/>
        <v>8</v>
      </c>
      <c r="F13">
        <v>8</v>
      </c>
      <c r="G13">
        <f>G12+L12</f>
        <v>23.390351562500001</v>
      </c>
      <c r="H13">
        <v>18.57</v>
      </c>
      <c r="K13">
        <f t="shared" si="1"/>
        <v>0</v>
      </c>
      <c r="L13">
        <f t="shared" si="2"/>
        <v>0</v>
      </c>
      <c r="M13">
        <f t="shared" si="3"/>
        <v>0</v>
      </c>
    </row>
    <row r="14" spans="1:13" x14ac:dyDescent="0.2">
      <c r="A14" t="s">
        <v>26</v>
      </c>
      <c r="B14" t="s">
        <v>28</v>
      </c>
      <c r="C14" t="s">
        <v>25</v>
      </c>
      <c r="D14">
        <f t="shared" si="0"/>
        <v>47903.44</v>
      </c>
      <c r="E14">
        <f t="shared" si="4"/>
        <v>8</v>
      </c>
      <c r="F14">
        <v>8</v>
      </c>
      <c r="G14">
        <f>G13+L13</f>
        <v>23.390351562500001</v>
      </c>
      <c r="H14">
        <v>18.57</v>
      </c>
      <c r="K14">
        <f t="shared" si="1"/>
        <v>6.0999999999999979</v>
      </c>
      <c r="L14">
        <f t="shared" si="2"/>
        <v>6.0999999999999979</v>
      </c>
      <c r="M14">
        <f t="shared" si="3"/>
        <v>0</v>
      </c>
    </row>
    <row r="15" spans="1:13" x14ac:dyDescent="0.2">
      <c r="A15" t="s">
        <v>26</v>
      </c>
      <c r="B15" t="s">
        <v>27</v>
      </c>
      <c r="C15" t="s">
        <v>18</v>
      </c>
      <c r="D15">
        <f t="shared" si="0"/>
        <v>60396.24</v>
      </c>
      <c r="E15">
        <f t="shared" si="4"/>
        <v>9</v>
      </c>
      <c r="F15">
        <v>9</v>
      </c>
      <c r="G15">
        <f>G14+L14</f>
        <v>29.490351562499999</v>
      </c>
      <c r="H15">
        <v>24.669999999999998</v>
      </c>
      <c r="K15">
        <f t="shared" si="1"/>
        <v>0</v>
      </c>
      <c r="L15">
        <f t="shared" si="2"/>
        <v>0</v>
      </c>
      <c r="M15">
        <f t="shared" si="3"/>
        <v>0</v>
      </c>
    </row>
    <row r="16" spans="1:13" x14ac:dyDescent="0.2">
      <c r="A16" t="s">
        <v>26</v>
      </c>
      <c r="B16" t="s">
        <v>28</v>
      </c>
      <c r="C16" t="s">
        <v>25</v>
      </c>
      <c r="D16">
        <f t="shared" si="0"/>
        <v>60396.24</v>
      </c>
      <c r="E16">
        <f t="shared" si="4"/>
        <v>9</v>
      </c>
      <c r="F16">
        <v>9</v>
      </c>
      <c r="G16">
        <f>G15+L15</f>
        <v>29.490351562499999</v>
      </c>
      <c r="H16">
        <v>24.669999999999998</v>
      </c>
      <c r="K16">
        <f t="shared" si="1"/>
        <v>5.1849999999999987</v>
      </c>
      <c r="L16">
        <f t="shared" si="2"/>
        <v>5.1850000000000023</v>
      </c>
      <c r="M16">
        <f t="shared" si="3"/>
        <v>0</v>
      </c>
    </row>
    <row r="17" spans="1:13" x14ac:dyDescent="0.2">
      <c r="A17" t="s">
        <v>26</v>
      </c>
      <c r="B17" t="s">
        <v>27</v>
      </c>
      <c r="C17" t="s">
        <v>17</v>
      </c>
      <c r="D17">
        <f t="shared" si="0"/>
        <v>71015.12</v>
      </c>
      <c r="E17">
        <f t="shared" si="4"/>
        <v>10</v>
      </c>
      <c r="F17">
        <v>10</v>
      </c>
      <c r="G17">
        <f>G16+L16</f>
        <v>34.675351562499998</v>
      </c>
      <c r="H17">
        <v>29.855</v>
      </c>
      <c r="K17">
        <f t="shared" si="1"/>
        <v>0</v>
      </c>
      <c r="L17">
        <f t="shared" si="2"/>
        <v>0</v>
      </c>
      <c r="M17">
        <f t="shared" si="3"/>
        <v>0</v>
      </c>
    </row>
    <row r="18" spans="1:13" x14ac:dyDescent="0.2">
      <c r="A18" t="s">
        <v>26</v>
      </c>
      <c r="B18" t="s">
        <v>28</v>
      </c>
      <c r="C18" t="s">
        <v>24</v>
      </c>
      <c r="D18">
        <f t="shared" si="0"/>
        <v>71015.12</v>
      </c>
      <c r="E18">
        <f t="shared" si="4"/>
        <v>10</v>
      </c>
      <c r="F18">
        <v>10</v>
      </c>
      <c r="G18">
        <f>G17+L17</f>
        <v>34.675351562499998</v>
      </c>
      <c r="H18">
        <v>29.855</v>
      </c>
      <c r="K18">
        <f t="shared" si="1"/>
        <v>3.9399999999999977</v>
      </c>
      <c r="L18">
        <f t="shared" si="2"/>
        <v>3.9400000000000013</v>
      </c>
      <c r="M18">
        <f t="shared" si="3"/>
        <v>-3.5527136788005009E-15</v>
      </c>
    </row>
    <row r="19" spans="1:13" x14ac:dyDescent="0.2">
      <c r="A19" t="s">
        <v>26</v>
      </c>
      <c r="B19" t="s">
        <v>27</v>
      </c>
      <c r="C19" t="s">
        <v>16</v>
      </c>
      <c r="D19">
        <f t="shared" si="0"/>
        <v>79084.239999999991</v>
      </c>
      <c r="E19">
        <f t="shared" si="4"/>
        <v>11</v>
      </c>
      <c r="F19">
        <v>11</v>
      </c>
      <c r="G19">
        <f>G18+L18</f>
        <v>38.615351562499995</v>
      </c>
      <c r="H19">
        <v>33.795000000000002</v>
      </c>
      <c r="K19">
        <f t="shared" si="1"/>
        <v>0</v>
      </c>
      <c r="L19">
        <f t="shared" si="2"/>
        <v>0</v>
      </c>
      <c r="M19">
        <f t="shared" si="3"/>
        <v>0</v>
      </c>
    </row>
    <row r="20" spans="1:13" x14ac:dyDescent="0.2">
      <c r="A20" t="s">
        <v>26</v>
      </c>
      <c r="B20" t="s">
        <v>28</v>
      </c>
      <c r="C20" t="s">
        <v>23</v>
      </c>
      <c r="D20">
        <f t="shared" si="0"/>
        <v>79084.239999999991</v>
      </c>
      <c r="E20">
        <f t="shared" si="4"/>
        <v>11</v>
      </c>
      <c r="F20">
        <v>11</v>
      </c>
      <c r="G20">
        <f>G19+L19</f>
        <v>38.615351562499995</v>
      </c>
      <c r="H20">
        <v>33.795000000000002</v>
      </c>
      <c r="K20">
        <f t="shared" si="1"/>
        <v>1.375</v>
      </c>
      <c r="L20">
        <f t="shared" si="2"/>
        <v>1.375</v>
      </c>
      <c r="M20">
        <f t="shared" si="3"/>
        <v>0</v>
      </c>
    </row>
    <row r="21" spans="1:13" x14ac:dyDescent="0.2">
      <c r="A21" t="s">
        <v>26</v>
      </c>
      <c r="B21" t="s">
        <v>27</v>
      </c>
      <c r="C21" t="s">
        <v>19</v>
      </c>
      <c r="D21">
        <f t="shared" si="0"/>
        <v>81900.239999999991</v>
      </c>
      <c r="E21">
        <f t="shared" si="4"/>
        <v>12</v>
      </c>
      <c r="F21">
        <v>12</v>
      </c>
      <c r="G21">
        <f>G20+L20</f>
        <v>39.990351562499995</v>
      </c>
      <c r="H21">
        <v>35.17</v>
      </c>
      <c r="K21">
        <f t="shared" si="1"/>
        <v>1.9500000000000028</v>
      </c>
      <c r="L21">
        <f t="shared" si="2"/>
        <v>1.9500000000000028</v>
      </c>
      <c r="M21">
        <f t="shared" si="3"/>
        <v>0</v>
      </c>
    </row>
    <row r="22" spans="1:13" x14ac:dyDescent="0.2">
      <c r="A22" t="s">
        <v>26</v>
      </c>
      <c r="B22" t="s">
        <v>27</v>
      </c>
      <c r="C22" t="s">
        <v>16</v>
      </c>
      <c r="D22">
        <f t="shared" si="0"/>
        <v>85893.84</v>
      </c>
      <c r="E22">
        <f t="shared" si="4"/>
        <v>13</v>
      </c>
      <c r="F22">
        <v>13</v>
      </c>
      <c r="G22">
        <f>G21+L21</f>
        <v>41.940351562499998</v>
      </c>
      <c r="H22">
        <v>37.120000000000005</v>
      </c>
      <c r="K22">
        <f t="shared" si="1"/>
        <v>0</v>
      </c>
      <c r="L22">
        <f t="shared" si="2"/>
        <v>0</v>
      </c>
      <c r="M22">
        <f t="shared" si="3"/>
        <v>0</v>
      </c>
    </row>
    <row r="23" spans="1:13" x14ac:dyDescent="0.2">
      <c r="A23" t="s">
        <v>26</v>
      </c>
      <c r="B23" t="s">
        <v>28</v>
      </c>
      <c r="C23" t="s">
        <v>23</v>
      </c>
      <c r="D23">
        <f t="shared" si="0"/>
        <v>85893.84</v>
      </c>
      <c r="E23">
        <f t="shared" si="4"/>
        <v>13</v>
      </c>
      <c r="F23">
        <v>13</v>
      </c>
      <c r="G23">
        <f>G22+L22</f>
        <v>41.940351562499998</v>
      </c>
      <c r="H23">
        <v>37.120000000000005</v>
      </c>
      <c r="K23">
        <f t="shared" si="1"/>
        <v>4.5</v>
      </c>
      <c r="L23">
        <f t="shared" si="2"/>
        <v>4.5</v>
      </c>
      <c r="M23">
        <f t="shared" si="3"/>
        <v>0</v>
      </c>
    </row>
    <row r="24" spans="1:13" x14ac:dyDescent="0.2">
      <c r="A24" t="s">
        <v>26</v>
      </c>
      <c r="B24" t="s">
        <v>27</v>
      </c>
      <c r="C24" t="s">
        <v>16</v>
      </c>
      <c r="D24">
        <f t="shared" si="0"/>
        <v>95109.84</v>
      </c>
      <c r="E24">
        <f t="shared" si="4"/>
        <v>14</v>
      </c>
      <c r="F24">
        <v>14</v>
      </c>
      <c r="G24">
        <f>G23+L23</f>
        <v>46.440351562499998</v>
      </c>
      <c r="H24">
        <v>41.620000000000005</v>
      </c>
      <c r="K24">
        <f t="shared" si="1"/>
        <v>0</v>
      </c>
      <c r="L24">
        <f t="shared" si="2"/>
        <v>0</v>
      </c>
      <c r="M24">
        <f t="shared" si="3"/>
        <v>0</v>
      </c>
    </row>
    <row r="25" spans="1:13" x14ac:dyDescent="0.2">
      <c r="A25" t="s">
        <v>26</v>
      </c>
      <c r="B25" t="s">
        <v>28</v>
      </c>
      <c r="C25" t="s">
        <v>23</v>
      </c>
      <c r="D25">
        <f t="shared" si="0"/>
        <v>95109.84</v>
      </c>
      <c r="E25">
        <f t="shared" si="4"/>
        <v>14</v>
      </c>
      <c r="F25">
        <v>14</v>
      </c>
      <c r="G25">
        <f>G24+L24</f>
        <v>46.440351562499998</v>
      </c>
      <c r="H25">
        <v>41.620000000000005</v>
      </c>
      <c r="K25">
        <f t="shared" si="1"/>
        <v>1.8299999999999983</v>
      </c>
      <c r="L25">
        <f t="shared" si="2"/>
        <v>1.8299999999999983</v>
      </c>
      <c r="M25">
        <f t="shared" si="3"/>
        <v>0</v>
      </c>
    </row>
    <row r="26" spans="1:13" x14ac:dyDescent="0.2">
      <c r="A26" t="s">
        <v>26</v>
      </c>
      <c r="B26" t="s">
        <v>27</v>
      </c>
      <c r="C26" t="s">
        <v>15</v>
      </c>
      <c r="D26">
        <f t="shared" si="0"/>
        <v>98857.68</v>
      </c>
      <c r="E26">
        <f t="shared" si="4"/>
        <v>15</v>
      </c>
      <c r="F26">
        <v>15</v>
      </c>
      <c r="G26">
        <f>G25+L25</f>
        <v>48.270351562499997</v>
      </c>
      <c r="H26">
        <v>43.45</v>
      </c>
      <c r="K26">
        <f t="shared" si="1"/>
        <v>0</v>
      </c>
      <c r="L26">
        <f t="shared" si="2"/>
        <v>0</v>
      </c>
      <c r="M26">
        <f t="shared" si="3"/>
        <v>0</v>
      </c>
    </row>
    <row r="27" spans="1:13" x14ac:dyDescent="0.2">
      <c r="A27" t="s">
        <v>26</v>
      </c>
      <c r="B27" t="s">
        <v>28</v>
      </c>
      <c r="C27" t="s">
        <v>23</v>
      </c>
      <c r="D27">
        <f t="shared" si="0"/>
        <v>98857.68</v>
      </c>
      <c r="E27">
        <f t="shared" si="4"/>
        <v>15</v>
      </c>
      <c r="F27">
        <v>15</v>
      </c>
      <c r="G27">
        <f>G26+L26</f>
        <v>48.270351562499997</v>
      </c>
      <c r="H27">
        <v>43.45</v>
      </c>
      <c r="K27">
        <f t="shared" si="1"/>
        <v>3.9099999999999966</v>
      </c>
      <c r="L27">
        <f t="shared" si="2"/>
        <v>3.9099999999999966</v>
      </c>
      <c r="M27">
        <f t="shared" si="3"/>
        <v>0</v>
      </c>
    </row>
    <row r="28" spans="1:13" x14ac:dyDescent="0.2">
      <c r="A28" t="s">
        <v>26</v>
      </c>
      <c r="B28" t="s">
        <v>27</v>
      </c>
      <c r="C28" t="s">
        <v>20</v>
      </c>
      <c r="D28">
        <f t="shared" si="0"/>
        <v>106865.35999999999</v>
      </c>
      <c r="E28">
        <f t="shared" si="4"/>
        <v>16</v>
      </c>
      <c r="F28">
        <v>16</v>
      </c>
      <c r="G28">
        <f>G27+L27</f>
        <v>52.180351562499993</v>
      </c>
      <c r="H28">
        <v>47.36</v>
      </c>
      <c r="K28">
        <f t="shared" si="1"/>
        <v>0</v>
      </c>
      <c r="L28">
        <f t="shared" si="2"/>
        <v>0</v>
      </c>
      <c r="M28">
        <f t="shared" si="3"/>
        <v>0</v>
      </c>
    </row>
    <row r="29" spans="1:13" x14ac:dyDescent="0.2">
      <c r="A29" t="s">
        <v>26</v>
      </c>
      <c r="B29" t="s">
        <v>28</v>
      </c>
      <c r="C29" t="s">
        <v>23</v>
      </c>
      <c r="D29">
        <f t="shared" si="0"/>
        <v>106865.35999999999</v>
      </c>
      <c r="E29">
        <f t="shared" si="4"/>
        <v>16</v>
      </c>
      <c r="F29">
        <v>16</v>
      </c>
      <c r="G29">
        <f>G28+L28</f>
        <v>52.180351562499993</v>
      </c>
      <c r="H29">
        <v>47.36</v>
      </c>
      <c r="K29">
        <f t="shared" si="1"/>
        <v>2.220000000000006</v>
      </c>
      <c r="L29">
        <f t="shared" si="2"/>
        <v>2.220000000000006</v>
      </c>
      <c r="M29">
        <f t="shared" si="3"/>
        <v>0</v>
      </c>
    </row>
    <row r="30" spans="1:13" x14ac:dyDescent="0.2">
      <c r="A30" t="s">
        <v>26</v>
      </c>
      <c r="B30" t="s">
        <v>27</v>
      </c>
      <c r="C30" t="s">
        <v>15</v>
      </c>
      <c r="D30">
        <f t="shared" si="0"/>
        <v>111411.92</v>
      </c>
      <c r="E30">
        <f t="shared" si="4"/>
        <v>17</v>
      </c>
      <c r="F30">
        <v>17</v>
      </c>
      <c r="G30">
        <f>G29+L29</f>
        <v>54.400351562499999</v>
      </c>
      <c r="H30">
        <v>49.580000000000005</v>
      </c>
      <c r="K30">
        <f t="shared" si="1"/>
        <v>0</v>
      </c>
      <c r="L30">
        <f t="shared" si="2"/>
        <v>0</v>
      </c>
      <c r="M30">
        <f t="shared" si="3"/>
        <v>0</v>
      </c>
    </row>
    <row r="31" spans="1:13" x14ac:dyDescent="0.2">
      <c r="A31" t="s">
        <v>26</v>
      </c>
      <c r="B31" t="s">
        <v>28</v>
      </c>
      <c r="C31" t="s">
        <v>23</v>
      </c>
      <c r="D31">
        <f t="shared" si="0"/>
        <v>111411.92</v>
      </c>
      <c r="E31">
        <f t="shared" si="4"/>
        <v>17</v>
      </c>
      <c r="F31">
        <v>17</v>
      </c>
      <c r="G31">
        <f>G30+L30</f>
        <v>54.400351562499999</v>
      </c>
      <c r="H31">
        <v>49.580000000000005</v>
      </c>
      <c r="K31">
        <f t="shared" si="1"/>
        <v>3.7249999999999943</v>
      </c>
      <c r="L31">
        <f t="shared" si="2"/>
        <v>3.7249999999999943</v>
      </c>
      <c r="M31">
        <f t="shared" si="3"/>
        <v>0</v>
      </c>
    </row>
    <row r="32" spans="1:13" x14ac:dyDescent="0.2">
      <c r="A32" t="s">
        <v>26</v>
      </c>
      <c r="B32" t="s">
        <v>27</v>
      </c>
      <c r="C32" t="s">
        <v>20</v>
      </c>
      <c r="D32">
        <f t="shared" si="0"/>
        <v>119040.71999999999</v>
      </c>
      <c r="E32">
        <f t="shared" si="4"/>
        <v>18</v>
      </c>
      <c r="F32">
        <v>18</v>
      </c>
      <c r="G32">
        <f>G31+L31</f>
        <v>58.125351562499993</v>
      </c>
      <c r="H32">
        <v>53.305</v>
      </c>
      <c r="K32">
        <f t="shared" si="1"/>
        <v>0</v>
      </c>
      <c r="L32">
        <f t="shared" si="2"/>
        <v>0</v>
      </c>
      <c r="M32">
        <f t="shared" si="3"/>
        <v>0</v>
      </c>
    </row>
    <row r="33" spans="1:13" x14ac:dyDescent="0.2">
      <c r="A33" t="s">
        <v>26</v>
      </c>
      <c r="B33" t="s">
        <v>28</v>
      </c>
      <c r="C33" t="s">
        <v>23</v>
      </c>
      <c r="D33">
        <f t="shared" si="0"/>
        <v>119040.71999999999</v>
      </c>
      <c r="E33">
        <f t="shared" si="4"/>
        <v>18</v>
      </c>
      <c r="F33">
        <v>18</v>
      </c>
      <c r="G33">
        <f>G32+L32</f>
        <v>58.125351562499993</v>
      </c>
      <c r="H33">
        <v>53.305</v>
      </c>
      <c r="K33">
        <f t="shared" si="1"/>
        <v>2.6649999999999991</v>
      </c>
      <c r="L33">
        <f t="shared" si="2"/>
        <v>2.6649999999999991</v>
      </c>
      <c r="M33">
        <f t="shared" si="3"/>
        <v>0</v>
      </c>
    </row>
    <row r="34" spans="1:13" x14ac:dyDescent="0.2">
      <c r="A34" t="s">
        <v>26</v>
      </c>
      <c r="B34" t="s">
        <v>27</v>
      </c>
      <c r="C34" t="s">
        <v>20</v>
      </c>
      <c r="D34">
        <f t="shared" si="0"/>
        <v>124498.63999999998</v>
      </c>
      <c r="E34">
        <f t="shared" si="4"/>
        <v>19</v>
      </c>
      <c r="F34">
        <v>19</v>
      </c>
      <c r="G34">
        <f>G33+L33</f>
        <v>60.790351562499993</v>
      </c>
      <c r="H34">
        <v>55.97</v>
      </c>
      <c r="K34">
        <f t="shared" si="1"/>
        <v>0</v>
      </c>
      <c r="L34">
        <f t="shared" si="2"/>
        <v>0</v>
      </c>
      <c r="M34">
        <f t="shared" si="3"/>
        <v>0</v>
      </c>
    </row>
    <row r="35" spans="1:13" x14ac:dyDescent="0.2">
      <c r="A35" t="s">
        <v>26</v>
      </c>
      <c r="B35" t="s">
        <v>28</v>
      </c>
      <c r="C35" t="s">
        <v>23</v>
      </c>
      <c r="D35">
        <f t="shared" si="0"/>
        <v>124498.63999999998</v>
      </c>
      <c r="E35">
        <f t="shared" si="4"/>
        <v>19</v>
      </c>
      <c r="F35">
        <v>19</v>
      </c>
      <c r="G35">
        <f>G34+L34</f>
        <v>60.790351562499993</v>
      </c>
      <c r="H35">
        <v>55.97</v>
      </c>
      <c r="K35">
        <f t="shared" si="1"/>
        <v>5.0499999999999972</v>
      </c>
      <c r="L35">
        <f t="shared" si="2"/>
        <v>5.0499999999999972</v>
      </c>
      <c r="M35">
        <f t="shared" si="3"/>
        <v>0</v>
      </c>
    </row>
    <row r="36" spans="1:13" x14ac:dyDescent="0.2">
      <c r="A36" t="s">
        <v>26</v>
      </c>
      <c r="B36" t="s">
        <v>27</v>
      </c>
      <c r="C36" t="s">
        <v>16</v>
      </c>
      <c r="D36">
        <f t="shared" si="0"/>
        <v>134841.03999999998</v>
      </c>
      <c r="E36">
        <f t="shared" si="4"/>
        <v>20</v>
      </c>
      <c r="F36">
        <v>20</v>
      </c>
      <c r="G36">
        <f>G35+L35</f>
        <v>65.84035156249999</v>
      </c>
      <c r="H36">
        <v>61.019999999999996</v>
      </c>
      <c r="K36">
        <f t="shared" si="1"/>
        <v>0</v>
      </c>
      <c r="L36">
        <f t="shared" si="2"/>
        <v>0</v>
      </c>
      <c r="M36">
        <f t="shared" si="3"/>
        <v>0</v>
      </c>
    </row>
    <row r="37" spans="1:13" x14ac:dyDescent="0.2">
      <c r="A37" t="s">
        <v>26</v>
      </c>
      <c r="B37" t="s">
        <v>28</v>
      </c>
      <c r="C37" t="s">
        <v>23</v>
      </c>
      <c r="D37">
        <f t="shared" si="0"/>
        <v>134841.03999999998</v>
      </c>
      <c r="E37">
        <f t="shared" si="4"/>
        <v>20</v>
      </c>
      <c r="F37">
        <v>20</v>
      </c>
      <c r="G37">
        <f>G36+L36</f>
        <v>65.84035156249999</v>
      </c>
      <c r="H37">
        <v>61.019999999999996</v>
      </c>
      <c r="K37">
        <f t="shared" si="1"/>
        <v>5.8050000000000068</v>
      </c>
      <c r="L37">
        <f t="shared" si="2"/>
        <v>5.8050000000000068</v>
      </c>
      <c r="M37">
        <f t="shared" si="3"/>
        <v>0</v>
      </c>
    </row>
    <row r="38" spans="1:13" x14ac:dyDescent="0.2">
      <c r="A38" t="s">
        <v>26</v>
      </c>
      <c r="B38" t="s">
        <v>27</v>
      </c>
      <c r="C38" t="s">
        <v>16</v>
      </c>
      <c r="D38">
        <f t="shared" si="0"/>
        <v>146729.68</v>
      </c>
      <c r="E38">
        <f t="shared" si="4"/>
        <v>21</v>
      </c>
      <c r="F38">
        <v>21</v>
      </c>
      <c r="G38">
        <f>G37+L37</f>
        <v>71.645351562499997</v>
      </c>
      <c r="H38">
        <v>66.825000000000003</v>
      </c>
      <c r="K38">
        <f t="shared" si="1"/>
        <v>0</v>
      </c>
      <c r="L38">
        <f t="shared" si="2"/>
        <v>0</v>
      </c>
      <c r="M38">
        <f t="shared" si="3"/>
        <v>0</v>
      </c>
    </row>
    <row r="39" spans="1:13" x14ac:dyDescent="0.2">
      <c r="A39" t="s">
        <v>26</v>
      </c>
      <c r="B39" t="s">
        <v>28</v>
      </c>
      <c r="C39" t="s">
        <v>23</v>
      </c>
      <c r="D39">
        <f t="shared" si="0"/>
        <v>146729.68</v>
      </c>
      <c r="E39">
        <f t="shared" si="4"/>
        <v>21</v>
      </c>
      <c r="F39">
        <v>21</v>
      </c>
      <c r="G39">
        <f>G38+L38</f>
        <v>71.645351562499997</v>
      </c>
      <c r="H39">
        <v>66.825000000000003</v>
      </c>
      <c r="K39">
        <f t="shared" si="1"/>
        <v>6.0899999999999892</v>
      </c>
      <c r="L39">
        <f t="shared" si="2"/>
        <v>6.0899999999999892</v>
      </c>
      <c r="M39">
        <f t="shared" si="3"/>
        <v>0</v>
      </c>
    </row>
    <row r="40" spans="1:13" x14ac:dyDescent="0.2">
      <c r="A40" t="s">
        <v>26</v>
      </c>
      <c r="B40" t="s">
        <v>27</v>
      </c>
      <c r="C40" t="s">
        <v>17</v>
      </c>
      <c r="D40">
        <f t="shared" si="0"/>
        <v>159201.99999999997</v>
      </c>
      <c r="E40">
        <f t="shared" si="4"/>
        <v>22</v>
      </c>
      <c r="F40">
        <v>22</v>
      </c>
      <c r="G40">
        <f>G39+L39</f>
        <v>77.735351562499986</v>
      </c>
      <c r="H40">
        <v>72.914999999999992</v>
      </c>
      <c r="K40">
        <f t="shared" si="1"/>
        <v>0</v>
      </c>
      <c r="L40">
        <f t="shared" si="2"/>
        <v>0</v>
      </c>
      <c r="M40">
        <f t="shared" si="3"/>
        <v>0</v>
      </c>
    </row>
    <row r="41" spans="1:13" x14ac:dyDescent="0.2">
      <c r="A41" t="s">
        <v>26</v>
      </c>
      <c r="B41" t="s">
        <v>28</v>
      </c>
      <c r="C41" t="s">
        <v>24</v>
      </c>
      <c r="D41">
        <f t="shared" si="0"/>
        <v>159201.99999999997</v>
      </c>
      <c r="E41">
        <f t="shared" si="4"/>
        <v>22</v>
      </c>
      <c r="F41">
        <v>22</v>
      </c>
      <c r="G41">
        <f>G40+L40</f>
        <v>77.735351562499986</v>
      </c>
      <c r="H41">
        <v>72.914999999999992</v>
      </c>
      <c r="K41">
        <f t="shared" si="1"/>
        <v>4.7000000000000028</v>
      </c>
      <c r="L41">
        <f t="shared" si="2"/>
        <v>4.7000000000000028</v>
      </c>
      <c r="M41">
        <f t="shared" si="3"/>
        <v>0</v>
      </c>
    </row>
    <row r="42" spans="1:13" x14ac:dyDescent="0.2">
      <c r="A42" t="s">
        <v>26</v>
      </c>
      <c r="B42" t="s">
        <v>27</v>
      </c>
      <c r="C42" t="s">
        <v>16</v>
      </c>
      <c r="D42">
        <f t="shared" si="0"/>
        <v>168827.59999999998</v>
      </c>
      <c r="E42">
        <f t="shared" si="4"/>
        <v>23</v>
      </c>
      <c r="F42">
        <v>23</v>
      </c>
      <c r="G42">
        <f>G41+L41</f>
        <v>82.435351562499989</v>
      </c>
      <c r="H42">
        <v>77.614999999999995</v>
      </c>
      <c r="K42">
        <f t="shared" si="1"/>
        <v>0</v>
      </c>
      <c r="L42">
        <f t="shared" si="2"/>
        <v>0</v>
      </c>
      <c r="M42">
        <f t="shared" si="3"/>
        <v>0</v>
      </c>
    </row>
    <row r="43" spans="1:13" x14ac:dyDescent="0.2">
      <c r="A43" t="s">
        <v>26</v>
      </c>
      <c r="B43" t="s">
        <v>28</v>
      </c>
      <c r="C43" t="s">
        <v>23</v>
      </c>
      <c r="D43">
        <f t="shared" si="0"/>
        <v>168827.59999999998</v>
      </c>
      <c r="E43">
        <f t="shared" si="4"/>
        <v>23</v>
      </c>
      <c r="F43">
        <v>23</v>
      </c>
      <c r="G43">
        <f>G42+L42</f>
        <v>82.435351562499989</v>
      </c>
      <c r="H43">
        <v>77.614999999999995</v>
      </c>
      <c r="K43">
        <f t="shared" si="1"/>
        <v>4.7450000000000045</v>
      </c>
      <c r="L43">
        <f t="shared" si="2"/>
        <v>4.7450000000000045</v>
      </c>
      <c r="M43">
        <f t="shared" si="3"/>
        <v>0</v>
      </c>
    </row>
    <row r="44" spans="1:13" x14ac:dyDescent="0.2">
      <c r="A44" t="s">
        <v>26</v>
      </c>
      <c r="B44" t="s">
        <v>27</v>
      </c>
      <c r="C44" t="s">
        <v>17</v>
      </c>
      <c r="D44">
        <f t="shared" si="0"/>
        <v>178545.36</v>
      </c>
      <c r="E44">
        <f t="shared" si="4"/>
        <v>24</v>
      </c>
      <c r="F44">
        <v>24</v>
      </c>
      <c r="G44">
        <f>G43+L43</f>
        <v>87.180351562499993</v>
      </c>
      <c r="H44">
        <v>82.36</v>
      </c>
      <c r="K44">
        <f t="shared" si="1"/>
        <v>0</v>
      </c>
      <c r="L44">
        <f t="shared" si="2"/>
        <v>0</v>
      </c>
      <c r="M44">
        <f t="shared" si="3"/>
        <v>0</v>
      </c>
    </row>
    <row r="45" spans="1:13" x14ac:dyDescent="0.2">
      <c r="A45" t="s">
        <v>26</v>
      </c>
      <c r="B45" t="s">
        <v>28</v>
      </c>
      <c r="C45" t="s">
        <v>23</v>
      </c>
      <c r="D45">
        <f t="shared" si="0"/>
        <v>178545.36</v>
      </c>
      <c r="E45">
        <f t="shared" si="4"/>
        <v>24</v>
      </c>
      <c r="F45">
        <v>24</v>
      </c>
      <c r="G45">
        <f>G44+L44</f>
        <v>87.180351562499993</v>
      </c>
      <c r="H45">
        <v>82.36</v>
      </c>
      <c r="K45">
        <f t="shared" si="1"/>
        <v>4.2150000000000034</v>
      </c>
      <c r="L45">
        <f t="shared" si="2"/>
        <v>4.2150000000000034</v>
      </c>
      <c r="M45">
        <f t="shared" si="3"/>
        <v>0</v>
      </c>
    </row>
    <row r="46" spans="1:13" x14ac:dyDescent="0.2">
      <c r="A46" t="s">
        <v>26</v>
      </c>
      <c r="B46" t="s">
        <v>27</v>
      </c>
      <c r="C46" t="s">
        <v>18</v>
      </c>
      <c r="D46">
        <f t="shared" si="0"/>
        <v>187177.68</v>
      </c>
      <c r="E46">
        <f t="shared" si="4"/>
        <v>25</v>
      </c>
      <c r="F46">
        <v>25</v>
      </c>
      <c r="G46">
        <f>G45+L45</f>
        <v>91.395351562499997</v>
      </c>
      <c r="H46">
        <v>86.575000000000003</v>
      </c>
      <c r="K46">
        <f t="shared" si="1"/>
        <v>0</v>
      </c>
      <c r="L46">
        <f t="shared" si="2"/>
        <v>0</v>
      </c>
      <c r="M46">
        <f t="shared" si="3"/>
        <v>0</v>
      </c>
    </row>
    <row r="47" spans="1:13" x14ac:dyDescent="0.2">
      <c r="A47" t="s">
        <v>26</v>
      </c>
      <c r="B47" t="s">
        <v>28</v>
      </c>
      <c r="C47" t="s">
        <v>25</v>
      </c>
      <c r="D47">
        <f t="shared" si="0"/>
        <v>187177.68</v>
      </c>
      <c r="E47">
        <f t="shared" si="4"/>
        <v>25</v>
      </c>
      <c r="F47">
        <v>25</v>
      </c>
      <c r="G47">
        <f>G46+L46</f>
        <v>91.395351562499997</v>
      </c>
      <c r="H47">
        <v>86.575000000000003</v>
      </c>
      <c r="K47">
        <f t="shared" si="1"/>
        <v>8.6700000000000017</v>
      </c>
      <c r="L47">
        <f t="shared" si="2"/>
        <v>8.6700000000000017</v>
      </c>
      <c r="M47">
        <f t="shared" si="3"/>
        <v>0</v>
      </c>
    </row>
    <row r="48" spans="1:13" x14ac:dyDescent="0.2">
      <c r="A48" t="s">
        <v>26</v>
      </c>
      <c r="B48" t="s">
        <v>27</v>
      </c>
      <c r="C48" t="s">
        <v>18</v>
      </c>
      <c r="D48">
        <f t="shared" si="0"/>
        <v>204933.84</v>
      </c>
      <c r="E48">
        <f t="shared" si="4"/>
        <v>26</v>
      </c>
      <c r="F48">
        <v>26</v>
      </c>
      <c r="G48">
        <f>G47+L47</f>
        <v>100.0653515625</v>
      </c>
      <c r="H48">
        <v>95.245000000000005</v>
      </c>
      <c r="K48">
        <f t="shared" si="1"/>
        <v>0</v>
      </c>
      <c r="L48">
        <f t="shared" si="2"/>
        <v>0</v>
      </c>
      <c r="M48">
        <f t="shared" si="3"/>
        <v>0</v>
      </c>
    </row>
    <row r="49" spans="1:13" x14ac:dyDescent="0.2">
      <c r="A49" t="s">
        <v>26</v>
      </c>
      <c r="B49" t="s">
        <v>28</v>
      </c>
      <c r="C49" t="s">
        <v>25</v>
      </c>
      <c r="D49">
        <f t="shared" si="0"/>
        <v>204933.84</v>
      </c>
      <c r="E49">
        <f t="shared" si="4"/>
        <v>26</v>
      </c>
      <c r="F49">
        <v>26</v>
      </c>
      <c r="G49">
        <f>G48+L48</f>
        <v>100.0653515625</v>
      </c>
      <c r="H49">
        <v>95.245000000000005</v>
      </c>
      <c r="K49">
        <f t="shared" si="1"/>
        <v>3.1999999999999886</v>
      </c>
      <c r="L49">
        <f t="shared" si="2"/>
        <v>3.1999999999999886</v>
      </c>
      <c r="M49">
        <f t="shared" si="3"/>
        <v>0</v>
      </c>
    </row>
    <row r="50" spans="1:13" x14ac:dyDescent="0.2">
      <c r="A50" t="s">
        <v>26</v>
      </c>
      <c r="B50" t="s">
        <v>27</v>
      </c>
      <c r="C50" t="s">
        <v>16</v>
      </c>
      <c r="D50">
        <f t="shared" si="0"/>
        <v>211487.43999999997</v>
      </c>
      <c r="E50">
        <f t="shared" si="4"/>
        <v>27</v>
      </c>
      <c r="F50">
        <v>27</v>
      </c>
      <c r="G50">
        <f>G49+L49</f>
        <v>103.26535156249999</v>
      </c>
      <c r="H50">
        <v>98.444999999999993</v>
      </c>
      <c r="K50">
        <f t="shared" si="1"/>
        <v>0</v>
      </c>
      <c r="L50">
        <f t="shared" si="2"/>
        <v>0</v>
      </c>
      <c r="M50">
        <f t="shared" si="3"/>
        <v>0</v>
      </c>
    </row>
    <row r="51" spans="1:13" x14ac:dyDescent="0.2">
      <c r="A51" t="s">
        <v>26</v>
      </c>
      <c r="B51" t="s">
        <v>28</v>
      </c>
      <c r="C51" t="s">
        <v>23</v>
      </c>
      <c r="D51">
        <f t="shared" si="0"/>
        <v>211487.43999999997</v>
      </c>
      <c r="E51">
        <f t="shared" si="4"/>
        <v>27</v>
      </c>
      <c r="F51">
        <v>27</v>
      </c>
      <c r="G51">
        <f>G50+L50</f>
        <v>103.26535156249999</v>
      </c>
      <c r="H51">
        <v>98.444999999999993</v>
      </c>
      <c r="K51">
        <f t="shared" si="1"/>
        <v>3.1800000000000068</v>
      </c>
      <c r="L51">
        <f t="shared" si="2"/>
        <v>3.1800000000000068</v>
      </c>
      <c r="M51">
        <f t="shared" si="3"/>
        <v>0</v>
      </c>
    </row>
    <row r="52" spans="1:13" x14ac:dyDescent="0.2">
      <c r="A52" t="s">
        <v>26</v>
      </c>
      <c r="B52" t="s">
        <v>27</v>
      </c>
      <c r="C52" t="s">
        <v>16</v>
      </c>
      <c r="D52">
        <f t="shared" si="0"/>
        <v>218000.08</v>
      </c>
      <c r="E52">
        <f t="shared" si="4"/>
        <v>28</v>
      </c>
      <c r="F52">
        <v>28</v>
      </c>
      <c r="G52">
        <f>G51+L51</f>
        <v>106.44535156249999</v>
      </c>
      <c r="H52">
        <v>101.625</v>
      </c>
      <c r="K52">
        <f t="shared" si="1"/>
        <v>0</v>
      </c>
      <c r="L52">
        <f t="shared" si="2"/>
        <v>0</v>
      </c>
      <c r="M52">
        <f t="shared" si="3"/>
        <v>0</v>
      </c>
    </row>
    <row r="53" spans="1:13" x14ac:dyDescent="0.2">
      <c r="A53" t="s">
        <v>26</v>
      </c>
      <c r="B53" t="s">
        <v>28</v>
      </c>
      <c r="C53" t="s">
        <v>23</v>
      </c>
      <c r="D53">
        <f>G53*2048</f>
        <v>218000.08</v>
      </c>
      <c r="E53">
        <f t="shared" si="4"/>
        <v>28</v>
      </c>
      <c r="F53">
        <v>28</v>
      </c>
      <c r="G53">
        <f>G52+L52</f>
        <v>106.44535156249999</v>
      </c>
      <c r="H53">
        <v>101.625</v>
      </c>
      <c r="K53">
        <f t="shared" si="1"/>
        <v>3.980000000000004</v>
      </c>
      <c r="L53">
        <f t="shared" si="2"/>
        <v>3.980000000000004</v>
      </c>
      <c r="M53">
        <f t="shared" si="3"/>
        <v>0</v>
      </c>
    </row>
    <row r="54" spans="1:13" x14ac:dyDescent="0.2">
      <c r="A54" t="s">
        <v>26</v>
      </c>
      <c r="B54" t="s">
        <v>27</v>
      </c>
      <c r="C54" t="s">
        <v>21</v>
      </c>
      <c r="D54">
        <f t="shared" si="0"/>
        <v>226151.12</v>
      </c>
      <c r="E54">
        <f t="shared" si="4"/>
        <v>29</v>
      </c>
      <c r="F54">
        <v>29</v>
      </c>
      <c r="G54">
        <f>G53+L53</f>
        <v>110.4253515625</v>
      </c>
      <c r="H54">
        <v>105.605</v>
      </c>
      <c r="K54">
        <f t="shared" si="1"/>
        <v>0</v>
      </c>
      <c r="L54">
        <f t="shared" si="2"/>
        <v>0</v>
      </c>
      <c r="M54">
        <f t="shared" si="3"/>
        <v>0</v>
      </c>
    </row>
    <row r="55" spans="1:13" x14ac:dyDescent="0.2">
      <c r="A55" t="s">
        <v>26</v>
      </c>
      <c r="B55" t="s">
        <v>28</v>
      </c>
      <c r="C55" t="s">
        <v>23</v>
      </c>
      <c r="D55">
        <f t="shared" si="0"/>
        <v>226151.12</v>
      </c>
      <c r="E55">
        <f t="shared" si="4"/>
        <v>29</v>
      </c>
      <c r="F55">
        <v>29</v>
      </c>
      <c r="G55">
        <f>G54+L54</f>
        <v>110.4253515625</v>
      </c>
      <c r="H55">
        <v>105.605</v>
      </c>
      <c r="K55">
        <f t="shared" si="1"/>
        <v>2.5599999999999881</v>
      </c>
      <c r="L55">
        <f t="shared" si="2"/>
        <v>2.5599999999999881</v>
      </c>
      <c r="M55">
        <f t="shared" si="3"/>
        <v>0</v>
      </c>
    </row>
    <row r="56" spans="1:13" x14ac:dyDescent="0.2">
      <c r="A56" t="s">
        <v>26</v>
      </c>
      <c r="B56" t="s">
        <v>27</v>
      </c>
      <c r="C56" t="s">
        <v>16</v>
      </c>
      <c r="D56">
        <f t="shared" si="0"/>
        <v>231393.99999999997</v>
      </c>
      <c r="E56">
        <f t="shared" si="4"/>
        <v>30</v>
      </c>
      <c r="F56">
        <v>30</v>
      </c>
      <c r="G56">
        <f>G55+L55</f>
        <v>112.98535156249999</v>
      </c>
      <c r="H56">
        <v>108.16499999999999</v>
      </c>
      <c r="K56">
        <f t="shared" si="1"/>
        <v>0</v>
      </c>
      <c r="L56">
        <f t="shared" si="2"/>
        <v>0</v>
      </c>
      <c r="M56">
        <f t="shared" si="3"/>
        <v>0</v>
      </c>
    </row>
    <row r="57" spans="1:13" x14ac:dyDescent="0.2">
      <c r="A57" t="s">
        <v>26</v>
      </c>
      <c r="B57" t="s">
        <v>28</v>
      </c>
      <c r="C57" t="s">
        <v>23</v>
      </c>
      <c r="D57">
        <f t="shared" si="0"/>
        <v>231393.99999999997</v>
      </c>
      <c r="E57">
        <f t="shared" si="4"/>
        <v>30</v>
      </c>
      <c r="F57">
        <v>30</v>
      </c>
      <c r="G57">
        <f>G56+L56</f>
        <v>112.98535156249999</v>
      </c>
      <c r="H57">
        <v>108.16499999999999</v>
      </c>
      <c r="K57">
        <f t="shared" si="1"/>
        <v>4.8550000000000182</v>
      </c>
      <c r="L57">
        <f t="shared" si="2"/>
        <v>4.8550000000000182</v>
      </c>
      <c r="M57">
        <f t="shared" si="3"/>
        <v>0</v>
      </c>
    </row>
    <row r="58" spans="1:13" x14ac:dyDescent="0.2">
      <c r="A58" t="s">
        <v>26</v>
      </c>
      <c r="B58" t="s">
        <v>27</v>
      </c>
      <c r="C58" t="s">
        <v>18</v>
      </c>
      <c r="D58">
        <f t="shared" si="0"/>
        <v>241337.04</v>
      </c>
      <c r="E58">
        <f t="shared" si="4"/>
        <v>31</v>
      </c>
      <c r="F58">
        <v>31</v>
      </c>
      <c r="G58">
        <f>G57+L57</f>
        <v>117.8403515625</v>
      </c>
      <c r="H58">
        <v>113.02000000000001</v>
      </c>
      <c r="K58">
        <f t="shared" si="1"/>
        <v>0</v>
      </c>
      <c r="L58">
        <f t="shared" si="2"/>
        <v>0</v>
      </c>
      <c r="M58">
        <f t="shared" si="3"/>
        <v>0</v>
      </c>
    </row>
    <row r="59" spans="1:13" x14ac:dyDescent="0.2">
      <c r="A59" t="s">
        <v>26</v>
      </c>
      <c r="B59" t="s">
        <v>28</v>
      </c>
      <c r="C59" t="s">
        <v>25</v>
      </c>
      <c r="D59">
        <f t="shared" si="0"/>
        <v>241337.04</v>
      </c>
      <c r="E59">
        <f t="shared" si="4"/>
        <v>31</v>
      </c>
      <c r="F59">
        <v>31</v>
      </c>
      <c r="G59">
        <f>G58+L58</f>
        <v>117.8403515625</v>
      </c>
      <c r="H59">
        <v>113.02000000000001</v>
      </c>
      <c r="K59">
        <f t="shared" si="1"/>
        <v>4.6599999999999966</v>
      </c>
      <c r="L59">
        <f t="shared" si="2"/>
        <v>4.6599999999999966</v>
      </c>
      <c r="M59">
        <f t="shared" si="3"/>
        <v>0</v>
      </c>
    </row>
    <row r="60" spans="1:13" x14ac:dyDescent="0.2">
      <c r="A60" t="s">
        <v>26</v>
      </c>
      <c r="B60" t="s">
        <v>28</v>
      </c>
      <c r="C60" t="s">
        <v>23</v>
      </c>
      <c r="D60">
        <f t="shared" si="0"/>
        <v>250880.72</v>
      </c>
      <c r="E60">
        <f t="shared" si="4"/>
        <v>32</v>
      </c>
      <c r="F60">
        <v>32</v>
      </c>
      <c r="G60">
        <f>G59+L59</f>
        <v>122.5003515625</v>
      </c>
      <c r="H60">
        <v>117.68</v>
      </c>
      <c r="K60">
        <f t="shared" si="1"/>
        <v>3.4499999999999886</v>
      </c>
      <c r="L60">
        <f t="shared" si="2"/>
        <v>3.4499999999999886</v>
      </c>
      <c r="M60">
        <f t="shared" si="3"/>
        <v>0</v>
      </c>
    </row>
    <row r="61" spans="1:13" x14ac:dyDescent="0.2">
      <c r="A61" t="s">
        <v>26</v>
      </c>
      <c r="B61" t="s">
        <v>27</v>
      </c>
      <c r="C61" t="s">
        <v>20</v>
      </c>
      <c r="D61">
        <f t="shared" si="0"/>
        <v>257946.31999999998</v>
      </c>
      <c r="E61">
        <f t="shared" si="4"/>
        <v>33</v>
      </c>
      <c r="F61">
        <v>33</v>
      </c>
      <c r="G61">
        <f>G60+L60</f>
        <v>125.95035156249999</v>
      </c>
      <c r="H61">
        <v>121.13</v>
      </c>
      <c r="K61">
        <f t="shared" si="1"/>
        <v>0</v>
      </c>
      <c r="L61">
        <f t="shared" si="2"/>
        <v>0</v>
      </c>
      <c r="M61">
        <f t="shared" si="3"/>
        <v>0</v>
      </c>
    </row>
    <row r="62" spans="1:13" x14ac:dyDescent="0.2">
      <c r="A62" t="s">
        <v>26</v>
      </c>
      <c r="B62" t="s">
        <v>28</v>
      </c>
      <c r="C62" t="s">
        <v>23</v>
      </c>
      <c r="D62">
        <f t="shared" si="0"/>
        <v>257946.31999999998</v>
      </c>
      <c r="E62">
        <f t="shared" si="4"/>
        <v>33</v>
      </c>
      <c r="F62">
        <v>33</v>
      </c>
      <c r="G62">
        <f>G61+L61</f>
        <v>125.95035156249999</v>
      </c>
      <c r="H62">
        <v>121.13</v>
      </c>
      <c r="K62">
        <f t="shared" si="1"/>
        <v>3.6149999999999949</v>
      </c>
      <c r="L62">
        <f t="shared" si="2"/>
        <v>3.6150000000000091</v>
      </c>
      <c r="M62">
        <f t="shared" si="3"/>
        <v>-1.4210854715202004E-14</v>
      </c>
    </row>
    <row r="63" spans="1:13" x14ac:dyDescent="0.2">
      <c r="A63" t="s">
        <v>26</v>
      </c>
      <c r="B63" t="s">
        <v>27</v>
      </c>
      <c r="C63" t="s">
        <v>17</v>
      </c>
      <c r="D63">
        <f t="shared" si="0"/>
        <v>265349.83999999997</v>
      </c>
      <c r="E63">
        <f t="shared" si="4"/>
        <v>34</v>
      </c>
      <c r="F63">
        <v>34</v>
      </c>
      <c r="G63">
        <f>G62+L62</f>
        <v>129.56535156249998</v>
      </c>
      <c r="H63">
        <v>124.745</v>
      </c>
      <c r="K63">
        <f t="shared" si="1"/>
        <v>0</v>
      </c>
      <c r="L63">
        <f t="shared" si="2"/>
        <v>0</v>
      </c>
      <c r="M63">
        <f t="shared" si="3"/>
        <v>0</v>
      </c>
    </row>
    <row r="64" spans="1:13" x14ac:dyDescent="0.2">
      <c r="A64" t="s">
        <v>26</v>
      </c>
      <c r="B64" t="s">
        <v>28</v>
      </c>
      <c r="C64" t="s">
        <v>24</v>
      </c>
      <c r="D64">
        <f t="shared" si="0"/>
        <v>265349.83999999997</v>
      </c>
      <c r="E64">
        <f t="shared" si="4"/>
        <v>34</v>
      </c>
      <c r="F64">
        <v>34</v>
      </c>
      <c r="G64">
        <f>G63+L63</f>
        <v>129.56535156249998</v>
      </c>
      <c r="H64">
        <v>124.745</v>
      </c>
      <c r="K64">
        <f t="shared" si="1"/>
        <v>4.6850000000000023</v>
      </c>
      <c r="L64">
        <f t="shared" si="2"/>
        <v>4.6850000000000023</v>
      </c>
      <c r="M64">
        <f t="shared" si="3"/>
        <v>0</v>
      </c>
    </row>
    <row r="65" spans="1:13" x14ac:dyDescent="0.2">
      <c r="A65" t="s">
        <v>26</v>
      </c>
      <c r="B65" t="s">
        <v>27</v>
      </c>
      <c r="C65" t="s">
        <v>16</v>
      </c>
      <c r="D65">
        <f t="shared" si="0"/>
        <v>274944.71999999997</v>
      </c>
      <c r="E65">
        <f t="shared" si="4"/>
        <v>35</v>
      </c>
      <c r="F65">
        <v>35</v>
      </c>
      <c r="G65">
        <f>G64+L64</f>
        <v>134.25035156249999</v>
      </c>
      <c r="H65">
        <v>129.43</v>
      </c>
      <c r="K65">
        <f t="shared" si="1"/>
        <v>0</v>
      </c>
      <c r="L65">
        <f t="shared" si="2"/>
        <v>0</v>
      </c>
      <c r="M65">
        <f t="shared" si="3"/>
        <v>0</v>
      </c>
    </row>
    <row r="66" spans="1:13" x14ac:dyDescent="0.2">
      <c r="A66" t="s">
        <v>26</v>
      </c>
      <c r="B66" t="s">
        <v>28</v>
      </c>
      <c r="C66" t="s">
        <v>23</v>
      </c>
      <c r="D66">
        <f t="shared" si="0"/>
        <v>274944.71999999997</v>
      </c>
      <c r="E66">
        <f t="shared" si="4"/>
        <v>35</v>
      </c>
      <c r="F66">
        <v>35</v>
      </c>
      <c r="G66">
        <f>G65+L65</f>
        <v>134.25035156249999</v>
      </c>
      <c r="H66">
        <v>129.43</v>
      </c>
      <c r="K66">
        <f t="shared" si="1"/>
        <v>3.8549999999999898</v>
      </c>
      <c r="L66">
        <f t="shared" si="2"/>
        <v>3.8549999999999898</v>
      </c>
      <c r="M66">
        <f t="shared" si="3"/>
        <v>0</v>
      </c>
    </row>
    <row r="67" spans="1:13" x14ac:dyDescent="0.2">
      <c r="A67" t="s">
        <v>26</v>
      </c>
      <c r="B67" t="s">
        <v>27</v>
      </c>
      <c r="C67" t="s">
        <v>17</v>
      </c>
      <c r="D67">
        <f t="shared" ref="D67:D90" si="5">G67*2048</f>
        <v>282839.75999999995</v>
      </c>
      <c r="E67">
        <f t="shared" si="4"/>
        <v>36</v>
      </c>
      <c r="F67">
        <v>36</v>
      </c>
      <c r="G67">
        <f>G66+L66</f>
        <v>138.10535156249998</v>
      </c>
      <c r="H67">
        <v>133.285</v>
      </c>
      <c r="K67">
        <f t="shared" ref="K67:K90" si="6">G68-G67</f>
        <v>0</v>
      </c>
      <c r="L67">
        <f t="shared" ref="L67:L90" si="7">H68-H67</f>
        <v>0</v>
      </c>
      <c r="M67">
        <f t="shared" ref="M67:M90" si="8">K67-L67</f>
        <v>0</v>
      </c>
    </row>
    <row r="68" spans="1:13" x14ac:dyDescent="0.2">
      <c r="A68" t="s">
        <v>26</v>
      </c>
      <c r="B68" t="s">
        <v>28</v>
      </c>
      <c r="C68" t="s">
        <v>24</v>
      </c>
      <c r="D68">
        <f t="shared" si="5"/>
        <v>282839.75999999995</v>
      </c>
      <c r="E68">
        <f t="shared" ref="E68:E90" si="9">IF(G68=G67,E67,E67+1)</f>
        <v>36</v>
      </c>
      <c r="F68">
        <v>36</v>
      </c>
      <c r="G68">
        <f>G67+L67</f>
        <v>138.10535156249998</v>
      </c>
      <c r="H68">
        <v>133.285</v>
      </c>
      <c r="K68">
        <f t="shared" si="6"/>
        <v>2.9900000000000091</v>
      </c>
      <c r="L68">
        <f t="shared" si="7"/>
        <v>2.9900000000000091</v>
      </c>
      <c r="M68">
        <f t="shared" si="8"/>
        <v>0</v>
      </c>
    </row>
    <row r="69" spans="1:13" x14ac:dyDescent="0.2">
      <c r="A69" t="s">
        <v>26</v>
      </c>
      <c r="B69" t="s">
        <v>28</v>
      </c>
      <c r="C69" t="s">
        <v>23</v>
      </c>
      <c r="D69">
        <f t="shared" si="5"/>
        <v>288963.27999999997</v>
      </c>
      <c r="E69">
        <f t="shared" si="9"/>
        <v>37</v>
      </c>
      <c r="F69">
        <v>37</v>
      </c>
      <c r="G69">
        <f>G68+L68</f>
        <v>141.09535156249999</v>
      </c>
      <c r="H69">
        <v>136.27500000000001</v>
      </c>
      <c r="K69">
        <f t="shared" si="6"/>
        <v>0.76499999999998636</v>
      </c>
      <c r="L69">
        <f t="shared" si="7"/>
        <v>0.76499999999998636</v>
      </c>
      <c r="M69">
        <f t="shared" si="8"/>
        <v>0</v>
      </c>
    </row>
    <row r="70" spans="1:13" x14ac:dyDescent="0.2">
      <c r="A70" t="s">
        <v>26</v>
      </c>
      <c r="B70" t="s">
        <v>27</v>
      </c>
      <c r="C70" t="s">
        <v>18</v>
      </c>
      <c r="D70">
        <f t="shared" si="5"/>
        <v>290529.99999999994</v>
      </c>
      <c r="E70">
        <f t="shared" si="9"/>
        <v>38</v>
      </c>
      <c r="F70">
        <v>38</v>
      </c>
      <c r="G70">
        <f>G69+L69</f>
        <v>141.86035156249997</v>
      </c>
      <c r="H70">
        <v>137.04</v>
      </c>
      <c r="K70">
        <f t="shared" si="6"/>
        <v>0</v>
      </c>
      <c r="L70">
        <f t="shared" si="7"/>
        <v>0</v>
      </c>
      <c r="M70">
        <f t="shared" si="8"/>
        <v>0</v>
      </c>
    </row>
    <row r="71" spans="1:13" x14ac:dyDescent="0.2">
      <c r="A71" t="s">
        <v>26</v>
      </c>
      <c r="B71" t="s">
        <v>28</v>
      </c>
      <c r="C71" t="s">
        <v>25</v>
      </c>
      <c r="D71">
        <f t="shared" si="5"/>
        <v>290529.99999999994</v>
      </c>
      <c r="E71">
        <f t="shared" si="9"/>
        <v>38</v>
      </c>
      <c r="F71">
        <v>38</v>
      </c>
      <c r="G71">
        <f>G70+L70</f>
        <v>141.86035156249997</v>
      </c>
      <c r="H71">
        <v>137.04</v>
      </c>
      <c r="K71">
        <f t="shared" si="6"/>
        <v>7.3799999999999955</v>
      </c>
      <c r="L71">
        <f t="shared" si="7"/>
        <v>7.3799999999999955</v>
      </c>
      <c r="M71">
        <f t="shared" si="8"/>
        <v>0</v>
      </c>
    </row>
    <row r="72" spans="1:13" x14ac:dyDescent="0.2">
      <c r="A72" t="s">
        <v>26</v>
      </c>
      <c r="B72" t="s">
        <v>27</v>
      </c>
      <c r="C72" t="s">
        <v>16</v>
      </c>
      <c r="D72">
        <f t="shared" si="5"/>
        <v>305644.23999999993</v>
      </c>
      <c r="E72">
        <f t="shared" si="9"/>
        <v>39</v>
      </c>
      <c r="F72">
        <v>39</v>
      </c>
      <c r="G72">
        <f>G71+L71</f>
        <v>149.24035156249997</v>
      </c>
      <c r="H72">
        <v>144.41999999999999</v>
      </c>
      <c r="K72">
        <f t="shared" si="6"/>
        <v>0</v>
      </c>
      <c r="L72">
        <f t="shared" si="7"/>
        <v>0</v>
      </c>
      <c r="M72">
        <f t="shared" si="8"/>
        <v>0</v>
      </c>
    </row>
    <row r="73" spans="1:13" x14ac:dyDescent="0.2">
      <c r="A73" t="s">
        <v>26</v>
      </c>
      <c r="B73" t="s">
        <v>28</v>
      </c>
      <c r="C73" t="s">
        <v>25</v>
      </c>
      <c r="D73">
        <f t="shared" si="5"/>
        <v>305644.23999999993</v>
      </c>
      <c r="E73">
        <f t="shared" si="9"/>
        <v>39</v>
      </c>
      <c r="F73">
        <v>39</v>
      </c>
      <c r="G73">
        <f>G72+L72</f>
        <v>149.24035156249997</v>
      </c>
      <c r="H73">
        <v>144.41999999999999</v>
      </c>
      <c r="K73">
        <f t="shared" si="6"/>
        <v>3.0450000000000159</v>
      </c>
      <c r="L73">
        <f t="shared" si="7"/>
        <v>3.0450000000000159</v>
      </c>
      <c r="M73">
        <f t="shared" si="8"/>
        <v>0</v>
      </c>
    </row>
    <row r="74" spans="1:13" x14ac:dyDescent="0.2">
      <c r="A74" t="s">
        <v>26</v>
      </c>
      <c r="B74" t="s">
        <v>27</v>
      </c>
      <c r="C74" t="s">
        <v>16</v>
      </c>
      <c r="D74">
        <f t="shared" si="5"/>
        <v>311880.39999999997</v>
      </c>
      <c r="E74">
        <f t="shared" si="9"/>
        <v>40</v>
      </c>
      <c r="F74">
        <v>40</v>
      </c>
      <c r="G74">
        <f>G73+L73</f>
        <v>152.28535156249998</v>
      </c>
      <c r="H74">
        <v>147.465</v>
      </c>
      <c r="K74">
        <f t="shared" si="6"/>
        <v>0</v>
      </c>
      <c r="L74">
        <f t="shared" si="7"/>
        <v>0</v>
      </c>
      <c r="M74">
        <f t="shared" si="8"/>
        <v>0</v>
      </c>
    </row>
    <row r="75" spans="1:13" x14ac:dyDescent="0.2">
      <c r="A75" t="s">
        <v>26</v>
      </c>
      <c r="B75" t="s">
        <v>28</v>
      </c>
      <c r="C75" t="s">
        <v>23</v>
      </c>
      <c r="D75">
        <f t="shared" si="5"/>
        <v>311880.39999999997</v>
      </c>
      <c r="E75">
        <f t="shared" si="9"/>
        <v>40</v>
      </c>
      <c r="F75">
        <v>40</v>
      </c>
      <c r="G75">
        <f>G74+L74</f>
        <v>152.28535156249998</v>
      </c>
      <c r="H75">
        <v>147.465</v>
      </c>
      <c r="K75">
        <f t="shared" si="6"/>
        <v>4.8599999999999852</v>
      </c>
      <c r="L75">
        <f t="shared" si="7"/>
        <v>4.8599999999999852</v>
      </c>
      <c r="M75">
        <f t="shared" si="8"/>
        <v>0</v>
      </c>
    </row>
    <row r="76" spans="1:13" x14ac:dyDescent="0.2">
      <c r="A76" t="s">
        <v>26</v>
      </c>
      <c r="B76" t="s">
        <v>27</v>
      </c>
      <c r="C76" t="s">
        <v>14</v>
      </c>
      <c r="D76">
        <f t="shared" si="5"/>
        <v>321833.67999999993</v>
      </c>
      <c r="E76">
        <f t="shared" si="9"/>
        <v>41</v>
      </c>
      <c r="F76">
        <v>41</v>
      </c>
      <c r="G76">
        <f>G75+L75</f>
        <v>157.14535156249997</v>
      </c>
      <c r="H76">
        <v>152.32499999999999</v>
      </c>
      <c r="K76">
        <f t="shared" si="6"/>
        <v>0</v>
      </c>
      <c r="L76">
        <f t="shared" si="7"/>
        <v>0</v>
      </c>
      <c r="M76">
        <f t="shared" si="8"/>
        <v>0</v>
      </c>
    </row>
    <row r="77" spans="1:13" x14ac:dyDescent="0.2">
      <c r="A77" t="s">
        <v>26</v>
      </c>
      <c r="B77" t="s">
        <v>28</v>
      </c>
      <c r="C77" t="s">
        <v>24</v>
      </c>
      <c r="D77">
        <f t="shared" si="5"/>
        <v>321833.67999999993</v>
      </c>
      <c r="E77">
        <f t="shared" si="9"/>
        <v>41</v>
      </c>
      <c r="F77">
        <v>41</v>
      </c>
      <c r="G77">
        <f>G76+L76</f>
        <v>157.14535156249997</v>
      </c>
      <c r="H77">
        <v>152.32499999999999</v>
      </c>
      <c r="K77">
        <f t="shared" si="6"/>
        <v>11.625</v>
      </c>
      <c r="L77">
        <f t="shared" si="7"/>
        <v>11.625</v>
      </c>
      <c r="M77">
        <f t="shared" si="8"/>
        <v>0</v>
      </c>
    </row>
    <row r="78" spans="1:13" x14ac:dyDescent="0.2">
      <c r="A78" t="s">
        <v>26</v>
      </c>
      <c r="B78" t="s">
        <v>27</v>
      </c>
      <c r="C78" t="s">
        <v>16</v>
      </c>
      <c r="D78">
        <f t="shared" si="5"/>
        <v>345641.67999999993</v>
      </c>
      <c r="E78">
        <f t="shared" si="9"/>
        <v>42</v>
      </c>
      <c r="F78">
        <v>42</v>
      </c>
      <c r="G78">
        <f>G77+L77</f>
        <v>168.77035156249997</v>
      </c>
      <c r="H78">
        <v>163.95</v>
      </c>
      <c r="K78">
        <f t="shared" si="6"/>
        <v>0</v>
      </c>
      <c r="L78">
        <f t="shared" si="7"/>
        <v>0</v>
      </c>
      <c r="M78">
        <f t="shared" si="8"/>
        <v>0</v>
      </c>
    </row>
    <row r="79" spans="1:13" x14ac:dyDescent="0.2">
      <c r="A79" t="s">
        <v>26</v>
      </c>
      <c r="B79" t="s">
        <v>28</v>
      </c>
      <c r="C79" t="s">
        <v>23</v>
      </c>
      <c r="D79">
        <f t="shared" si="5"/>
        <v>345641.67999999993</v>
      </c>
      <c r="E79">
        <f t="shared" si="9"/>
        <v>42</v>
      </c>
      <c r="F79">
        <v>42</v>
      </c>
      <c r="G79">
        <f>G78+L78</f>
        <v>168.77035156249997</v>
      </c>
      <c r="H79">
        <v>163.95</v>
      </c>
      <c r="K79">
        <f t="shared" si="6"/>
        <v>3.5649999999999977</v>
      </c>
      <c r="L79">
        <f t="shared" si="7"/>
        <v>3.5649999999999977</v>
      </c>
      <c r="M79">
        <f t="shared" si="8"/>
        <v>0</v>
      </c>
    </row>
    <row r="80" spans="1:13" x14ac:dyDescent="0.2">
      <c r="A80" t="s">
        <v>26</v>
      </c>
      <c r="B80" t="s">
        <v>27</v>
      </c>
      <c r="C80" t="s">
        <v>20</v>
      </c>
      <c r="D80">
        <f t="shared" si="5"/>
        <v>352942.79999999993</v>
      </c>
      <c r="E80">
        <f t="shared" si="9"/>
        <v>43</v>
      </c>
      <c r="F80">
        <v>43</v>
      </c>
      <c r="G80">
        <f>G79+L79</f>
        <v>172.33535156249997</v>
      </c>
      <c r="H80">
        <v>167.51499999999999</v>
      </c>
      <c r="K80">
        <f t="shared" si="6"/>
        <v>0</v>
      </c>
      <c r="L80">
        <f t="shared" si="7"/>
        <v>0</v>
      </c>
      <c r="M80">
        <f t="shared" si="8"/>
        <v>0</v>
      </c>
    </row>
    <row r="81" spans="1:13" x14ac:dyDescent="0.2">
      <c r="A81" t="s">
        <v>26</v>
      </c>
      <c r="B81" t="s">
        <v>28</v>
      </c>
      <c r="C81" t="s">
        <v>23</v>
      </c>
      <c r="D81">
        <f t="shared" si="5"/>
        <v>352942.79999999993</v>
      </c>
      <c r="E81">
        <f t="shared" si="9"/>
        <v>43</v>
      </c>
      <c r="F81">
        <v>43</v>
      </c>
      <c r="G81">
        <f>G80+L80</f>
        <v>172.33535156249997</v>
      </c>
      <c r="H81">
        <v>167.51499999999999</v>
      </c>
      <c r="K81">
        <f t="shared" si="6"/>
        <v>4.5950000000000273</v>
      </c>
      <c r="L81">
        <f t="shared" si="7"/>
        <v>4.5950000000000273</v>
      </c>
      <c r="M81">
        <f t="shared" si="8"/>
        <v>0</v>
      </c>
    </row>
    <row r="82" spans="1:13" x14ac:dyDescent="0.2">
      <c r="A82" t="s">
        <v>26</v>
      </c>
      <c r="B82" t="s">
        <v>28</v>
      </c>
      <c r="C82" t="s">
        <v>23</v>
      </c>
      <c r="D82">
        <f t="shared" si="5"/>
        <v>362353.36</v>
      </c>
      <c r="E82">
        <f t="shared" si="9"/>
        <v>44</v>
      </c>
      <c r="F82">
        <v>44</v>
      </c>
      <c r="G82">
        <f>G81+L81</f>
        <v>176.93035156249999</v>
      </c>
      <c r="H82">
        <v>172.11</v>
      </c>
      <c r="K82">
        <f t="shared" si="6"/>
        <v>1.8349999999999795</v>
      </c>
      <c r="L82">
        <f t="shared" si="7"/>
        <v>1.8349999999999795</v>
      </c>
      <c r="M82">
        <f t="shared" si="8"/>
        <v>0</v>
      </c>
    </row>
    <row r="83" spans="1:13" x14ac:dyDescent="0.2">
      <c r="A83" t="s">
        <v>26</v>
      </c>
      <c r="B83" t="s">
        <v>27</v>
      </c>
      <c r="C83" t="s">
        <v>16</v>
      </c>
      <c r="D83">
        <f t="shared" si="5"/>
        <v>366111.43999999994</v>
      </c>
      <c r="E83">
        <f t="shared" si="9"/>
        <v>45</v>
      </c>
      <c r="F83">
        <v>45</v>
      </c>
      <c r="G83">
        <f>G82+L82</f>
        <v>178.76535156249997</v>
      </c>
      <c r="H83">
        <v>173.94499999999999</v>
      </c>
      <c r="K83">
        <f t="shared" si="6"/>
        <v>0</v>
      </c>
      <c r="L83">
        <f t="shared" si="7"/>
        <v>0</v>
      </c>
      <c r="M83">
        <f t="shared" si="8"/>
        <v>0</v>
      </c>
    </row>
    <row r="84" spans="1:13" x14ac:dyDescent="0.2">
      <c r="A84" t="s">
        <v>26</v>
      </c>
      <c r="B84" t="s">
        <v>28</v>
      </c>
      <c r="C84" t="s">
        <v>23</v>
      </c>
      <c r="D84">
        <f t="shared" si="5"/>
        <v>366111.43999999994</v>
      </c>
      <c r="E84">
        <f t="shared" si="9"/>
        <v>45</v>
      </c>
      <c r="F84">
        <v>45</v>
      </c>
      <c r="G84">
        <f>G83+L83</f>
        <v>178.76535156249997</v>
      </c>
      <c r="H84">
        <v>173.94499999999999</v>
      </c>
      <c r="K84">
        <f t="shared" si="6"/>
        <v>2.2000000000000171</v>
      </c>
      <c r="L84">
        <f t="shared" si="7"/>
        <v>2.2000000000000171</v>
      </c>
      <c r="M84">
        <f t="shared" si="8"/>
        <v>0</v>
      </c>
    </row>
    <row r="85" spans="1:13" x14ac:dyDescent="0.2">
      <c r="A85" t="s">
        <v>26</v>
      </c>
      <c r="B85" t="s">
        <v>27</v>
      </c>
      <c r="C85" t="s">
        <v>20</v>
      </c>
      <c r="D85">
        <f t="shared" si="5"/>
        <v>370617.04</v>
      </c>
      <c r="E85">
        <f t="shared" si="9"/>
        <v>46</v>
      </c>
      <c r="F85">
        <v>46</v>
      </c>
      <c r="G85">
        <f>G84+L84</f>
        <v>180.96535156249999</v>
      </c>
      <c r="H85">
        <v>176.14500000000001</v>
      </c>
      <c r="K85">
        <f t="shared" si="6"/>
        <v>0</v>
      </c>
      <c r="L85">
        <f t="shared" si="7"/>
        <v>0</v>
      </c>
      <c r="M85">
        <f t="shared" si="8"/>
        <v>0</v>
      </c>
    </row>
    <row r="86" spans="1:13" x14ac:dyDescent="0.2">
      <c r="A86" t="s">
        <v>26</v>
      </c>
      <c r="B86" t="s">
        <v>28</v>
      </c>
      <c r="C86" t="s">
        <v>23</v>
      </c>
      <c r="D86">
        <f t="shared" si="5"/>
        <v>370617.04</v>
      </c>
      <c r="E86">
        <f t="shared" si="9"/>
        <v>46</v>
      </c>
      <c r="F86">
        <v>46</v>
      </c>
      <c r="G86">
        <f>G85+L85</f>
        <v>180.96535156249999</v>
      </c>
      <c r="H86">
        <v>176.14500000000001</v>
      </c>
      <c r="K86">
        <f t="shared" si="6"/>
        <v>2.0599999999999739</v>
      </c>
      <c r="L86">
        <f t="shared" si="7"/>
        <v>2.0599999999999739</v>
      </c>
      <c r="M86">
        <f t="shared" si="8"/>
        <v>0</v>
      </c>
    </row>
    <row r="87" spans="1:13" x14ac:dyDescent="0.2">
      <c r="A87" t="s">
        <v>26</v>
      </c>
      <c r="B87" t="s">
        <v>27</v>
      </c>
      <c r="C87" t="s">
        <v>22</v>
      </c>
      <c r="D87">
        <f t="shared" si="5"/>
        <v>374835.91999999993</v>
      </c>
      <c r="E87">
        <f t="shared" si="9"/>
        <v>47</v>
      </c>
      <c r="F87">
        <v>47</v>
      </c>
      <c r="G87">
        <f>G86+L86</f>
        <v>183.02535156249996</v>
      </c>
      <c r="H87">
        <v>178.20499999999998</v>
      </c>
      <c r="K87">
        <f t="shared" si="6"/>
        <v>0</v>
      </c>
      <c r="L87">
        <f t="shared" si="7"/>
        <v>0</v>
      </c>
      <c r="M87">
        <f t="shared" si="8"/>
        <v>0</v>
      </c>
    </row>
    <row r="88" spans="1:13" x14ac:dyDescent="0.2">
      <c r="A88" t="s">
        <v>26</v>
      </c>
      <c r="B88" t="s">
        <v>28</v>
      </c>
      <c r="C88" t="s">
        <v>23</v>
      </c>
      <c r="D88">
        <f t="shared" si="5"/>
        <v>374835.91999999993</v>
      </c>
      <c r="E88">
        <f t="shared" si="9"/>
        <v>47</v>
      </c>
      <c r="F88">
        <v>47</v>
      </c>
      <c r="G88">
        <f>G87+L87</f>
        <v>183.02535156249996</v>
      </c>
      <c r="H88">
        <v>178.20499999999998</v>
      </c>
      <c r="K88">
        <f t="shared" si="6"/>
        <v>5.0800000000000125</v>
      </c>
      <c r="L88">
        <f t="shared" si="7"/>
        <v>5.0800000000000125</v>
      </c>
      <c r="M88">
        <f t="shared" si="8"/>
        <v>0</v>
      </c>
    </row>
    <row r="89" spans="1:13" x14ac:dyDescent="0.2">
      <c r="A89" t="s">
        <v>26</v>
      </c>
      <c r="B89" t="s">
        <v>27</v>
      </c>
      <c r="C89" t="s">
        <v>14</v>
      </c>
      <c r="D89">
        <f t="shared" si="5"/>
        <v>385239.75999999995</v>
      </c>
      <c r="E89">
        <f t="shared" si="9"/>
        <v>48</v>
      </c>
      <c r="F89">
        <v>48</v>
      </c>
      <c r="G89">
        <f>G88+L88</f>
        <v>188.10535156249998</v>
      </c>
      <c r="H89">
        <v>183.285</v>
      </c>
      <c r="K89">
        <f t="shared" si="6"/>
        <v>0</v>
      </c>
      <c r="L89">
        <f t="shared" si="7"/>
        <v>0</v>
      </c>
      <c r="M89">
        <f t="shared" si="8"/>
        <v>0</v>
      </c>
    </row>
    <row r="90" spans="1:13" x14ac:dyDescent="0.2">
      <c r="A90" t="s">
        <v>26</v>
      </c>
      <c r="B90" t="s">
        <v>28</v>
      </c>
      <c r="C90" t="s">
        <v>23</v>
      </c>
      <c r="D90">
        <f t="shared" si="5"/>
        <v>385239.75999999995</v>
      </c>
      <c r="E90">
        <f t="shared" si="9"/>
        <v>48</v>
      </c>
      <c r="F90">
        <v>48</v>
      </c>
      <c r="G90">
        <f>G89+L89</f>
        <v>188.10535156249998</v>
      </c>
      <c r="H90">
        <v>183.285</v>
      </c>
      <c r="K90">
        <f t="shared" si="6"/>
        <v>-188.10535156249998</v>
      </c>
      <c r="L90">
        <f t="shared" si="7"/>
        <v>-183.285</v>
      </c>
      <c r="M90">
        <f t="shared" si="8"/>
        <v>-4.8203515624999795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Perf-Human-Congruent-orig</vt:lpstr>
      <vt:lpstr>Perf-Human-Congruent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BOLGER Deirdre</dc:creator>
  <cp:lastModifiedBy>BOLGER Deirdre</cp:lastModifiedBy>
  <dcterms:created xsi:type="dcterms:W3CDTF">2022-05-20T13:12:39Z</dcterms:created>
  <dcterms:modified xsi:type="dcterms:W3CDTF">2022-05-20T13:29:41Z</dcterms:modified>
</cp:coreProperties>
</file>