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15/"/>
    </mc:Choice>
  </mc:AlternateContent>
  <xr:revisionPtr revIDLastSave="0" documentId="13_ncr:1_{36EC9518-7DB5-374A-A9A0-0C90A7E5A346}" xr6:coauthVersionLast="43" xr6:coauthVersionMax="43" xr10:uidLastSave="{00000000-0000-0000-0000-000000000000}"/>
  <bookViews>
    <workbookView xWindow="0" yWindow="0" windowWidth="38400" windowHeight="21600" activeTab="3" xr2:uid="{E3D2374E-0C84-3C4C-9C82-EBB8B4397857}"/>
  </bookViews>
  <sheets>
    <sheet name="Reg-Human-Congruent-orig" sheetId="1" r:id="rId1"/>
    <sheet name="Reg-Human-Congruent" sheetId="3" r:id="rId2"/>
    <sheet name="Reg-Human-Incongruent-orig" sheetId="2" r:id="rId3"/>
    <sheet name="Reg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2" i="4"/>
  <c r="G3" i="4"/>
  <c r="K2" i="4" s="1"/>
  <c r="M2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2" i="4"/>
  <c r="C3" i="2"/>
  <c r="C5" i="2"/>
  <c r="C7" i="2"/>
  <c r="C10" i="2"/>
  <c r="C12" i="2"/>
  <c r="C14" i="2"/>
  <c r="C16" i="2"/>
  <c r="C18" i="2"/>
  <c r="C20" i="2"/>
  <c r="C22" i="2"/>
  <c r="C24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4" i="2"/>
  <c r="C6" i="2"/>
  <c r="C8" i="2"/>
  <c r="C9" i="2"/>
  <c r="C11" i="2"/>
  <c r="C13" i="2"/>
  <c r="C15" i="2"/>
  <c r="C17" i="2"/>
  <c r="C19" i="2"/>
  <c r="C21" i="2"/>
  <c r="C23" i="2"/>
  <c r="C25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2" i="2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2" i="3"/>
  <c r="G3" i="3" s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  <c r="G4" i="4" l="1"/>
  <c r="G4" i="3"/>
  <c r="K2" i="3"/>
  <c r="M2" i="3" s="1"/>
  <c r="K3" i="4" l="1"/>
  <c r="M3" i="4" s="1"/>
  <c r="G5" i="4"/>
  <c r="G5" i="3"/>
  <c r="K3" i="3"/>
  <c r="M3" i="3" s="1"/>
  <c r="G6" i="4" l="1"/>
  <c r="K4" i="4"/>
  <c r="M4" i="4" s="1"/>
  <c r="G6" i="3"/>
  <c r="K4" i="3"/>
  <c r="M4" i="3" s="1"/>
  <c r="G7" i="4" l="1"/>
  <c r="K5" i="4"/>
  <c r="M5" i="4" s="1"/>
  <c r="G7" i="3"/>
  <c r="K5" i="3"/>
  <c r="M5" i="3" s="1"/>
  <c r="G8" i="4" l="1"/>
  <c r="K6" i="4"/>
  <c r="M6" i="4" s="1"/>
  <c r="G8" i="3"/>
  <c r="K6" i="3"/>
  <c r="M6" i="3" s="1"/>
  <c r="G9" i="4" l="1"/>
  <c r="K7" i="4"/>
  <c r="M7" i="4" s="1"/>
  <c r="G9" i="3"/>
  <c r="K7" i="3"/>
  <c r="M7" i="3" s="1"/>
  <c r="G10" i="4" l="1"/>
  <c r="K8" i="4"/>
  <c r="M8" i="4" s="1"/>
  <c r="G10" i="3"/>
  <c r="K8" i="3"/>
  <c r="M8" i="3" s="1"/>
  <c r="G11" i="4" l="1"/>
  <c r="K9" i="4"/>
  <c r="M9" i="4" s="1"/>
  <c r="G11" i="3"/>
  <c r="K9" i="3"/>
  <c r="M9" i="3" s="1"/>
  <c r="G12" i="4" l="1"/>
  <c r="K10" i="4"/>
  <c r="M10" i="4" s="1"/>
  <c r="G12" i="3"/>
  <c r="K10" i="3"/>
  <c r="M10" i="3" s="1"/>
  <c r="G13" i="4" l="1"/>
  <c r="K11" i="4"/>
  <c r="M11" i="4" s="1"/>
  <c r="G13" i="3"/>
  <c r="K11" i="3"/>
  <c r="M11" i="3" s="1"/>
  <c r="G14" i="4" l="1"/>
  <c r="K12" i="4"/>
  <c r="M12" i="4" s="1"/>
  <c r="G14" i="3"/>
  <c r="K12" i="3"/>
  <c r="M12" i="3" s="1"/>
  <c r="G15" i="4" l="1"/>
  <c r="K13" i="4"/>
  <c r="M13" i="4" s="1"/>
  <c r="G15" i="3"/>
  <c r="K13" i="3"/>
  <c r="M13" i="3" s="1"/>
  <c r="G16" i="4" l="1"/>
  <c r="K14" i="4"/>
  <c r="M14" i="4" s="1"/>
  <c r="G16" i="3"/>
  <c r="K14" i="3"/>
  <c r="M14" i="3" s="1"/>
  <c r="G17" i="4" l="1"/>
  <c r="K15" i="4"/>
  <c r="M15" i="4" s="1"/>
  <c r="G17" i="3"/>
  <c r="K15" i="3"/>
  <c r="M15" i="3" s="1"/>
  <c r="G18" i="4" l="1"/>
  <c r="K16" i="4"/>
  <c r="M16" i="4" s="1"/>
  <c r="G18" i="3"/>
  <c r="K16" i="3"/>
  <c r="M16" i="3" s="1"/>
  <c r="G19" i="4" l="1"/>
  <c r="K17" i="4"/>
  <c r="M17" i="4" s="1"/>
  <c r="G19" i="3"/>
  <c r="K17" i="3"/>
  <c r="M17" i="3" s="1"/>
  <c r="G20" i="4" l="1"/>
  <c r="K18" i="4"/>
  <c r="M18" i="4" s="1"/>
  <c r="G20" i="3"/>
  <c r="K18" i="3"/>
  <c r="M18" i="3" s="1"/>
  <c r="G21" i="4" l="1"/>
  <c r="K19" i="4"/>
  <c r="M19" i="4" s="1"/>
  <c r="G21" i="3"/>
  <c r="K19" i="3"/>
  <c r="M19" i="3" s="1"/>
  <c r="G22" i="4" l="1"/>
  <c r="K20" i="4"/>
  <c r="M20" i="4" s="1"/>
  <c r="G22" i="3"/>
  <c r="K20" i="3"/>
  <c r="M20" i="3" s="1"/>
  <c r="G23" i="4" l="1"/>
  <c r="K21" i="4"/>
  <c r="M21" i="4" s="1"/>
  <c r="G23" i="3"/>
  <c r="K21" i="3"/>
  <c r="M21" i="3" s="1"/>
  <c r="G24" i="4" l="1"/>
  <c r="K22" i="4"/>
  <c r="M22" i="4" s="1"/>
  <c r="G24" i="3"/>
  <c r="K22" i="3"/>
  <c r="M22" i="3" s="1"/>
  <c r="G25" i="4" l="1"/>
  <c r="K23" i="4"/>
  <c r="M23" i="4" s="1"/>
  <c r="G25" i="3"/>
  <c r="K23" i="3"/>
  <c r="M23" i="3" s="1"/>
  <c r="G26" i="4" l="1"/>
  <c r="K24" i="4"/>
  <c r="M24" i="4" s="1"/>
  <c r="G26" i="3"/>
  <c r="K24" i="3"/>
  <c r="M24" i="3" s="1"/>
  <c r="G27" i="4" l="1"/>
  <c r="K25" i="4"/>
  <c r="M25" i="4" s="1"/>
  <c r="G27" i="3"/>
  <c r="K25" i="3"/>
  <c r="M25" i="3" s="1"/>
  <c r="G28" i="4" l="1"/>
  <c r="K26" i="4"/>
  <c r="M26" i="4" s="1"/>
  <c r="G28" i="3"/>
  <c r="K26" i="3"/>
  <c r="M26" i="3" s="1"/>
  <c r="G29" i="4" l="1"/>
  <c r="K27" i="4"/>
  <c r="M27" i="4" s="1"/>
  <c r="G29" i="3"/>
  <c r="K27" i="3"/>
  <c r="M27" i="3" s="1"/>
  <c r="G30" i="4" l="1"/>
  <c r="K28" i="4"/>
  <c r="M28" i="4" s="1"/>
  <c r="G30" i="3"/>
  <c r="K28" i="3"/>
  <c r="M28" i="3" s="1"/>
  <c r="G31" i="4" l="1"/>
  <c r="K29" i="4"/>
  <c r="M29" i="4" s="1"/>
  <c r="G31" i="3"/>
  <c r="K29" i="3"/>
  <c r="M29" i="3" s="1"/>
  <c r="G32" i="4" l="1"/>
  <c r="K30" i="4"/>
  <c r="M30" i="4" s="1"/>
  <c r="G32" i="3"/>
  <c r="K30" i="3"/>
  <c r="M30" i="3" s="1"/>
  <c r="G33" i="4" l="1"/>
  <c r="K31" i="4"/>
  <c r="M31" i="4" s="1"/>
  <c r="G33" i="3"/>
  <c r="K31" i="3"/>
  <c r="M31" i="3" s="1"/>
  <c r="G34" i="4" l="1"/>
  <c r="K32" i="4"/>
  <c r="M32" i="4" s="1"/>
  <c r="G34" i="3"/>
  <c r="K32" i="3"/>
  <c r="M32" i="3" s="1"/>
  <c r="G35" i="4" l="1"/>
  <c r="K33" i="4"/>
  <c r="M33" i="4" s="1"/>
  <c r="G35" i="3"/>
  <c r="K33" i="3"/>
  <c r="M33" i="3" s="1"/>
  <c r="G36" i="4" l="1"/>
  <c r="K34" i="4"/>
  <c r="M34" i="4" s="1"/>
  <c r="G36" i="3"/>
  <c r="K34" i="3"/>
  <c r="M34" i="3" s="1"/>
  <c r="G37" i="4" l="1"/>
  <c r="K35" i="4"/>
  <c r="M35" i="4" s="1"/>
  <c r="G37" i="3"/>
  <c r="K35" i="3"/>
  <c r="M35" i="3" s="1"/>
  <c r="G38" i="4" l="1"/>
  <c r="K36" i="4"/>
  <c r="M36" i="4" s="1"/>
  <c r="G38" i="3"/>
  <c r="K36" i="3"/>
  <c r="M36" i="3" s="1"/>
  <c r="G39" i="4" l="1"/>
  <c r="K37" i="4"/>
  <c r="M37" i="4" s="1"/>
  <c r="G39" i="3"/>
  <c r="K37" i="3"/>
  <c r="M37" i="3" s="1"/>
  <c r="G40" i="4" l="1"/>
  <c r="K38" i="4"/>
  <c r="M38" i="4" s="1"/>
  <c r="G40" i="3"/>
  <c r="K38" i="3"/>
  <c r="M38" i="3" s="1"/>
  <c r="G41" i="4" l="1"/>
  <c r="K39" i="4"/>
  <c r="M39" i="4" s="1"/>
  <c r="G41" i="3"/>
  <c r="K39" i="3"/>
  <c r="M39" i="3" s="1"/>
  <c r="G42" i="4" l="1"/>
  <c r="K40" i="4"/>
  <c r="M40" i="4" s="1"/>
  <c r="G42" i="3"/>
  <c r="K40" i="3"/>
  <c r="M40" i="3" s="1"/>
  <c r="G43" i="4" l="1"/>
  <c r="K41" i="4"/>
  <c r="M41" i="4" s="1"/>
  <c r="G43" i="3"/>
  <c r="K41" i="3"/>
  <c r="M41" i="3" s="1"/>
  <c r="G44" i="4" l="1"/>
  <c r="K42" i="4"/>
  <c r="M42" i="4" s="1"/>
  <c r="G44" i="3"/>
  <c r="K42" i="3"/>
  <c r="M42" i="3" s="1"/>
  <c r="G45" i="4" l="1"/>
  <c r="K43" i="4"/>
  <c r="M43" i="4" s="1"/>
  <c r="G45" i="3"/>
  <c r="K43" i="3"/>
  <c r="M43" i="3" s="1"/>
  <c r="G46" i="4" l="1"/>
  <c r="K44" i="4"/>
  <c r="M44" i="4" s="1"/>
  <c r="G46" i="3"/>
  <c r="K44" i="3"/>
  <c r="M44" i="3" s="1"/>
  <c r="G47" i="4" l="1"/>
  <c r="K45" i="4"/>
  <c r="M45" i="4" s="1"/>
  <c r="G47" i="3"/>
  <c r="K45" i="3"/>
  <c r="M45" i="3" s="1"/>
  <c r="G48" i="4" l="1"/>
  <c r="K46" i="4"/>
  <c r="M46" i="4" s="1"/>
  <c r="G48" i="3"/>
  <c r="K46" i="3"/>
  <c r="M46" i="3" s="1"/>
  <c r="G49" i="4" l="1"/>
  <c r="K47" i="4"/>
  <c r="M47" i="4" s="1"/>
  <c r="G49" i="3"/>
  <c r="K47" i="3"/>
  <c r="M47" i="3" s="1"/>
  <c r="G50" i="4" l="1"/>
  <c r="K48" i="4"/>
  <c r="M48" i="4" s="1"/>
  <c r="G50" i="3"/>
  <c r="K48" i="3"/>
  <c r="M48" i="3" s="1"/>
  <c r="G51" i="4" l="1"/>
  <c r="K49" i="4"/>
  <c r="M49" i="4" s="1"/>
  <c r="G51" i="3"/>
  <c r="K49" i="3"/>
  <c r="M49" i="3" s="1"/>
  <c r="G52" i="4" l="1"/>
  <c r="K50" i="4"/>
  <c r="M50" i="4" s="1"/>
  <c r="G52" i="3"/>
  <c r="K50" i="3"/>
  <c r="M50" i="3" s="1"/>
  <c r="G53" i="4" l="1"/>
  <c r="K51" i="4"/>
  <c r="M51" i="4" s="1"/>
  <c r="G53" i="3"/>
  <c r="K51" i="3"/>
  <c r="M51" i="3" s="1"/>
  <c r="G54" i="4" l="1"/>
  <c r="K52" i="4"/>
  <c r="M52" i="4" s="1"/>
  <c r="G54" i="3"/>
  <c r="K52" i="3"/>
  <c r="M52" i="3" s="1"/>
  <c r="G55" i="4" l="1"/>
  <c r="K53" i="4"/>
  <c r="M53" i="4" s="1"/>
  <c r="G55" i="3"/>
  <c r="K53" i="3"/>
  <c r="M53" i="3" s="1"/>
  <c r="G56" i="4" l="1"/>
  <c r="K54" i="4"/>
  <c r="M54" i="4" s="1"/>
  <c r="G56" i="3"/>
  <c r="K54" i="3"/>
  <c r="M54" i="3" s="1"/>
  <c r="G57" i="4" l="1"/>
  <c r="K55" i="4"/>
  <c r="M55" i="4" s="1"/>
  <c r="G57" i="3"/>
  <c r="K55" i="3"/>
  <c r="M55" i="3" s="1"/>
  <c r="G58" i="4" l="1"/>
  <c r="K56" i="4"/>
  <c r="M56" i="4" s="1"/>
  <c r="G58" i="3"/>
  <c r="K56" i="3"/>
  <c r="M56" i="3" s="1"/>
  <c r="G59" i="4" l="1"/>
  <c r="K57" i="4"/>
  <c r="M57" i="4" s="1"/>
  <c r="G59" i="3"/>
  <c r="K57" i="3"/>
  <c r="M57" i="3" s="1"/>
  <c r="G60" i="4" l="1"/>
  <c r="K58" i="4"/>
  <c r="M58" i="4" s="1"/>
  <c r="G60" i="3"/>
  <c r="K58" i="3"/>
  <c r="M58" i="3" s="1"/>
  <c r="G61" i="4" l="1"/>
  <c r="K59" i="4"/>
  <c r="M59" i="4" s="1"/>
  <c r="G61" i="3"/>
  <c r="K59" i="3"/>
  <c r="M59" i="3" s="1"/>
  <c r="G62" i="4" l="1"/>
  <c r="K60" i="4"/>
  <c r="M60" i="4" s="1"/>
  <c r="G62" i="3"/>
  <c r="K60" i="3"/>
  <c r="M60" i="3" s="1"/>
  <c r="G63" i="4" l="1"/>
  <c r="K61" i="4"/>
  <c r="M61" i="4" s="1"/>
  <c r="G63" i="3"/>
  <c r="K61" i="3"/>
  <c r="M61" i="3" s="1"/>
  <c r="G64" i="4" l="1"/>
  <c r="K62" i="4"/>
  <c r="M62" i="4" s="1"/>
  <c r="G64" i="3"/>
  <c r="K62" i="3"/>
  <c r="M62" i="3" s="1"/>
  <c r="G65" i="4" l="1"/>
  <c r="K63" i="4"/>
  <c r="M63" i="4" s="1"/>
  <c r="G65" i="3"/>
  <c r="K63" i="3"/>
  <c r="M63" i="3" s="1"/>
  <c r="G66" i="4" l="1"/>
  <c r="K64" i="4"/>
  <c r="M64" i="4" s="1"/>
  <c r="K64" i="3"/>
  <c r="M64" i="3" s="1"/>
  <c r="K65" i="3"/>
  <c r="M65" i="3" s="1"/>
  <c r="K65" i="4" l="1"/>
  <c r="M65" i="4" s="1"/>
  <c r="K66" i="4"/>
  <c r="M66" i="4" s="1"/>
</calcChain>
</file>

<file path=xl/sharedStrings.xml><?xml version="1.0" encoding="utf-8"?>
<sst xmlns="http://schemas.openxmlformats.org/spreadsheetml/2006/main" count="744" uniqueCount="30">
  <si>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</si>
  <si>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</si>
  <si>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</si>
  <si>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</si>
  <si>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</si>
  <si>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</si>
  <si>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</si>
  <si>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</si>
  <si>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</si>
  <si>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</si>
  <si>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</si>
  <si>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</si>
  <si>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Onset orig diffs</t>
  </si>
  <si>
    <t>Defined Onset diff</t>
  </si>
  <si>
    <t>Diff of diffs</t>
  </si>
  <si>
    <t>Enoncé lexicalisé</t>
  </si>
  <si>
    <t>Oui</t>
  </si>
  <si>
    <t>Tout à fait</t>
  </si>
  <si>
    <t>D'accord</t>
  </si>
  <si>
    <t>Ah bon</t>
  </si>
  <si>
    <t>Oh non</t>
  </si>
  <si>
    <t>Mmh</t>
  </si>
  <si>
    <t>Hochement de tête</t>
  </si>
  <si>
    <t>Froncement de sourcils</t>
  </si>
  <si>
    <t>Haussement de sourcils</t>
  </si>
  <si>
    <t>cong</t>
  </si>
  <si>
    <t>Verbal</t>
  </si>
  <si>
    <t>Gestual</t>
  </si>
  <si>
    <t>Original Onsets diff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</si>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</sst>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BBFC-BC40-1A44-BA6B-C25E9FCA087B}">
  <dimension ref="A1:F65"/>
  <sheetViews>
    <sheetView workbookViewId="0">
      <selection activeCell="F2" sqref="F2:F65"/>
    </sheetView>
  </sheetViews>
  <sheetFormatPr baseColWidth="10" defaultRowHeight="16" x14ac:dyDescent="0.2"/>
  <cols>
    <col min="1" max="1" width="25.1640625" customWidth="1"/>
    <col min="2" max="2" width="22.6640625" customWidth="1"/>
    <col min="3" max="3" width="19.6640625" customWidth="1"/>
    <col min="4" max="4" width="32" customWidth="1"/>
    <col min="5" max="5" width="21" customWidth="1"/>
    <col min="6" max="6" width="3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1.6099999999999999</v>
      </c>
      <c r="C2">
        <f>(A2*60)+B2</f>
        <v>1.6099999999999999</v>
      </c>
      <c r="D2" t="s">
        <v>15</v>
      </c>
      <c r="F2" t="s">
        <v>26</v>
      </c>
    </row>
    <row r="3" spans="1:6" x14ac:dyDescent="0.2">
      <c r="A3">
        <v>0</v>
      </c>
      <c r="B3">
        <v>5.51</v>
      </c>
      <c r="C3">
        <f>(A3*60)+B3</f>
        <v>5.51</v>
      </c>
      <c r="D3" t="s">
        <v>16</v>
      </c>
      <c r="F3" t="s">
        <v>26</v>
      </c>
    </row>
    <row r="4" spans="1:6" x14ac:dyDescent="0.2">
      <c r="A4">
        <v>0</v>
      </c>
      <c r="B4">
        <v>5.51</v>
      </c>
      <c r="C4">
        <f>(A4*60)+B4</f>
        <v>5.51</v>
      </c>
      <c r="D4" t="s">
        <v>22</v>
      </c>
      <c r="F4" t="s">
        <v>27</v>
      </c>
    </row>
    <row r="5" spans="1:6" x14ac:dyDescent="0.2">
      <c r="A5">
        <v>0</v>
      </c>
      <c r="B5">
        <v>7.1300000000000008</v>
      </c>
      <c r="C5">
        <f>(A5*60)+B5</f>
        <v>7.1300000000000008</v>
      </c>
      <c r="D5" t="s">
        <v>17</v>
      </c>
      <c r="F5" t="s">
        <v>26</v>
      </c>
    </row>
    <row r="6" spans="1:6" x14ac:dyDescent="0.2">
      <c r="A6">
        <v>0</v>
      </c>
      <c r="B6">
        <v>7.1300000000000008</v>
      </c>
      <c r="C6">
        <f>(A6*60)+B6</f>
        <v>7.1300000000000008</v>
      </c>
      <c r="D6" t="s">
        <v>22</v>
      </c>
      <c r="F6" t="s">
        <v>27</v>
      </c>
    </row>
    <row r="7" spans="1:6" x14ac:dyDescent="0.2">
      <c r="A7">
        <v>0</v>
      </c>
      <c r="B7">
        <v>10.85</v>
      </c>
      <c r="C7">
        <f>(A7*60)+B7</f>
        <v>10.85</v>
      </c>
      <c r="D7" t="s">
        <v>17</v>
      </c>
      <c r="F7" t="s">
        <v>26</v>
      </c>
    </row>
    <row r="8" spans="1:6" x14ac:dyDescent="0.2">
      <c r="A8">
        <v>0</v>
      </c>
      <c r="B8">
        <v>10.85</v>
      </c>
      <c r="C8">
        <f>(A8*60)+B8</f>
        <v>10.85</v>
      </c>
      <c r="D8" t="s">
        <v>22</v>
      </c>
      <c r="F8" t="s">
        <v>27</v>
      </c>
    </row>
    <row r="9" spans="1:6" x14ac:dyDescent="0.2">
      <c r="A9">
        <v>0</v>
      </c>
      <c r="B9">
        <v>18.204999999999998</v>
      </c>
      <c r="C9">
        <f>(A9*60)+B9</f>
        <v>18.204999999999998</v>
      </c>
      <c r="D9" t="s">
        <v>18</v>
      </c>
      <c r="F9" t="s">
        <v>26</v>
      </c>
    </row>
    <row r="10" spans="1:6" x14ac:dyDescent="0.2">
      <c r="A10">
        <v>0</v>
      </c>
      <c r="B10">
        <v>18.204999999999998</v>
      </c>
      <c r="C10">
        <f>(A10*60)+B10</f>
        <v>18.204999999999998</v>
      </c>
      <c r="D10" t="s">
        <v>22</v>
      </c>
      <c r="F10" t="s">
        <v>27</v>
      </c>
    </row>
    <row r="11" spans="1:6" x14ac:dyDescent="0.2">
      <c r="A11">
        <v>0</v>
      </c>
      <c r="B11">
        <v>22.744999999999997</v>
      </c>
      <c r="C11">
        <f>(A11*60)+B11</f>
        <v>22.744999999999997</v>
      </c>
      <c r="D11" t="s">
        <v>19</v>
      </c>
      <c r="F11" t="s">
        <v>26</v>
      </c>
    </row>
    <row r="12" spans="1:6" x14ac:dyDescent="0.2">
      <c r="A12">
        <v>0</v>
      </c>
      <c r="B12">
        <v>22.744999999999997</v>
      </c>
      <c r="C12">
        <f>(A12*60)+B12</f>
        <v>22.744999999999997</v>
      </c>
      <c r="D12" t="s">
        <v>23</v>
      </c>
      <c r="F12" t="s">
        <v>27</v>
      </c>
    </row>
    <row r="13" spans="1:6" x14ac:dyDescent="0.2">
      <c r="A13">
        <v>0</v>
      </c>
      <c r="B13">
        <v>26.375</v>
      </c>
      <c r="C13">
        <f>(A13*60)+B13</f>
        <v>26.375</v>
      </c>
      <c r="D13" t="s">
        <v>20</v>
      </c>
      <c r="F13" t="s">
        <v>26</v>
      </c>
    </row>
    <row r="14" spans="1:6" x14ac:dyDescent="0.2">
      <c r="A14">
        <v>0</v>
      </c>
      <c r="B14">
        <v>26.375</v>
      </c>
      <c r="C14">
        <f>(A14*60)+B14</f>
        <v>26.375</v>
      </c>
      <c r="D14" t="s">
        <v>23</v>
      </c>
      <c r="F14" t="s">
        <v>27</v>
      </c>
    </row>
    <row r="15" spans="1:6" x14ac:dyDescent="0.2">
      <c r="A15">
        <v>0</v>
      </c>
      <c r="B15">
        <v>30.22</v>
      </c>
      <c r="C15">
        <f>(A15*60)+B15</f>
        <v>30.22</v>
      </c>
      <c r="D15" t="s">
        <v>20</v>
      </c>
      <c r="F15" t="s">
        <v>26</v>
      </c>
    </row>
    <row r="16" spans="1:6" x14ac:dyDescent="0.2">
      <c r="A16">
        <v>0</v>
      </c>
      <c r="B16">
        <v>30.22</v>
      </c>
      <c r="C16">
        <f>(A16*60)+B16</f>
        <v>30.22</v>
      </c>
      <c r="D16" t="s">
        <v>23</v>
      </c>
      <c r="F16" t="s">
        <v>27</v>
      </c>
    </row>
    <row r="17" spans="1:6" x14ac:dyDescent="0.2">
      <c r="A17">
        <v>0</v>
      </c>
      <c r="B17">
        <v>36.17</v>
      </c>
      <c r="C17">
        <f>(A17*60)+B17</f>
        <v>36.17</v>
      </c>
      <c r="D17" t="s">
        <v>19</v>
      </c>
      <c r="F17" t="s">
        <v>26</v>
      </c>
    </row>
    <row r="18" spans="1:6" x14ac:dyDescent="0.2">
      <c r="A18">
        <v>0</v>
      </c>
      <c r="B18">
        <v>36.17</v>
      </c>
      <c r="C18">
        <f>(A18*60)+B18</f>
        <v>36.17</v>
      </c>
      <c r="D18" t="s">
        <v>23</v>
      </c>
      <c r="F18" t="s">
        <v>27</v>
      </c>
    </row>
    <row r="19" spans="1:6" x14ac:dyDescent="0.2">
      <c r="A19">
        <v>0</v>
      </c>
      <c r="B19">
        <v>45</v>
      </c>
      <c r="C19">
        <f>(A19*60)+B19</f>
        <v>45</v>
      </c>
      <c r="D19" t="s">
        <v>21</v>
      </c>
      <c r="F19" t="s">
        <v>26</v>
      </c>
    </row>
    <row r="20" spans="1:6" x14ac:dyDescent="0.2">
      <c r="A20">
        <v>0</v>
      </c>
      <c r="B20">
        <v>45</v>
      </c>
      <c r="C20">
        <f>(A20*60)+B20</f>
        <v>45</v>
      </c>
      <c r="D20" t="s">
        <v>22</v>
      </c>
      <c r="F20" t="s">
        <v>27</v>
      </c>
    </row>
    <row r="21" spans="1:6" x14ac:dyDescent="0.2">
      <c r="A21">
        <v>0</v>
      </c>
      <c r="B21">
        <v>48.074999999999996</v>
      </c>
      <c r="C21">
        <f>(A21*60)+B21</f>
        <v>48.074999999999996</v>
      </c>
      <c r="D21" t="s">
        <v>18</v>
      </c>
      <c r="F21" t="s">
        <v>26</v>
      </c>
    </row>
    <row r="22" spans="1:6" x14ac:dyDescent="0.2">
      <c r="A22">
        <v>0</v>
      </c>
      <c r="B22">
        <v>48.074999999999996</v>
      </c>
      <c r="C22">
        <f>(A22*60)+B22</f>
        <v>48.074999999999996</v>
      </c>
      <c r="D22" t="s">
        <v>22</v>
      </c>
      <c r="F22" t="s">
        <v>27</v>
      </c>
    </row>
    <row r="23" spans="1:6" x14ac:dyDescent="0.2">
      <c r="A23">
        <v>0</v>
      </c>
      <c r="B23">
        <v>52.664999999999999</v>
      </c>
      <c r="C23">
        <f>(A23*60)+B23</f>
        <v>52.664999999999999</v>
      </c>
      <c r="D23" t="s">
        <v>18</v>
      </c>
      <c r="F23" t="s">
        <v>26</v>
      </c>
    </row>
    <row r="24" spans="1:6" x14ac:dyDescent="0.2">
      <c r="A24">
        <v>0</v>
      </c>
      <c r="B24">
        <v>52.664999999999999</v>
      </c>
      <c r="C24">
        <f>(A24*60)+B24</f>
        <v>52.664999999999999</v>
      </c>
      <c r="D24" t="s">
        <v>22</v>
      </c>
      <c r="F24" t="s">
        <v>27</v>
      </c>
    </row>
    <row r="25" spans="1:6" x14ac:dyDescent="0.2">
      <c r="A25">
        <v>1</v>
      </c>
      <c r="B25">
        <v>0.50499999999999989</v>
      </c>
      <c r="C25">
        <f>(A25*60)+B25</f>
        <v>60.505000000000003</v>
      </c>
      <c r="D25" t="s">
        <v>20</v>
      </c>
      <c r="F25" t="s">
        <v>26</v>
      </c>
    </row>
    <row r="26" spans="1:6" x14ac:dyDescent="0.2">
      <c r="A26">
        <v>1</v>
      </c>
      <c r="B26">
        <v>0.50499999999999989</v>
      </c>
      <c r="C26">
        <f>(A26*60)+B26</f>
        <v>60.505000000000003</v>
      </c>
      <c r="D26" t="s">
        <v>23</v>
      </c>
      <c r="F26" t="s">
        <v>27</v>
      </c>
    </row>
    <row r="27" spans="1:6" x14ac:dyDescent="0.2">
      <c r="A27">
        <v>1</v>
      </c>
      <c r="B27">
        <v>6.2349999999999994</v>
      </c>
      <c r="C27">
        <f>(A27*60)+B27</f>
        <v>66.234999999999999</v>
      </c>
      <c r="D27" t="s">
        <v>20</v>
      </c>
      <c r="F27" t="s">
        <v>26</v>
      </c>
    </row>
    <row r="28" spans="1:6" x14ac:dyDescent="0.2">
      <c r="A28">
        <v>1</v>
      </c>
      <c r="B28">
        <v>6.2349999999999994</v>
      </c>
      <c r="C28">
        <f>(A28*60)+B28</f>
        <v>66.234999999999999</v>
      </c>
      <c r="D28" t="s">
        <v>23</v>
      </c>
      <c r="F28" t="s">
        <v>27</v>
      </c>
    </row>
    <row r="29" spans="1:6" x14ac:dyDescent="0.2">
      <c r="A29">
        <v>1</v>
      </c>
      <c r="B29">
        <v>18.61</v>
      </c>
      <c r="C29">
        <f>(A29*60)+B29</f>
        <v>78.61</v>
      </c>
      <c r="D29" t="s">
        <v>20</v>
      </c>
      <c r="F29" t="s">
        <v>26</v>
      </c>
    </row>
    <row r="30" spans="1:6" x14ac:dyDescent="0.2">
      <c r="A30">
        <v>1</v>
      </c>
      <c r="B30">
        <v>18.61</v>
      </c>
      <c r="C30">
        <f>(A30*60)+B30</f>
        <v>78.61</v>
      </c>
      <c r="D30" t="s">
        <v>23</v>
      </c>
      <c r="F30" t="s">
        <v>27</v>
      </c>
    </row>
    <row r="31" spans="1:6" x14ac:dyDescent="0.2">
      <c r="A31">
        <v>1</v>
      </c>
      <c r="B31">
        <v>24.305</v>
      </c>
      <c r="C31">
        <f>(A31*60)+B31</f>
        <v>84.305000000000007</v>
      </c>
      <c r="D31" t="s">
        <v>15</v>
      </c>
      <c r="F31" t="s">
        <v>26</v>
      </c>
    </row>
    <row r="32" spans="1:6" x14ac:dyDescent="0.2">
      <c r="A32">
        <v>1</v>
      </c>
      <c r="B32">
        <v>24.305</v>
      </c>
      <c r="C32">
        <f>(A32*60)+B32</f>
        <v>84.305000000000007</v>
      </c>
      <c r="D32" t="s">
        <v>24</v>
      </c>
      <c r="F32" t="s">
        <v>27</v>
      </c>
    </row>
    <row r="33" spans="1:6" x14ac:dyDescent="0.2">
      <c r="A33">
        <v>1</v>
      </c>
      <c r="B33">
        <v>25.22</v>
      </c>
      <c r="C33">
        <f>(A33*60)+B33</f>
        <v>85.22</v>
      </c>
      <c r="D33" t="s">
        <v>23</v>
      </c>
      <c r="F33" t="s">
        <v>27</v>
      </c>
    </row>
    <row r="34" spans="1:6" x14ac:dyDescent="0.2">
      <c r="A34">
        <v>1</v>
      </c>
      <c r="B34">
        <v>34.269999999999996</v>
      </c>
      <c r="C34">
        <f>(A34*60)+B34</f>
        <v>94.27</v>
      </c>
      <c r="D34" t="s">
        <v>18</v>
      </c>
      <c r="F34" t="s">
        <v>26</v>
      </c>
    </row>
    <row r="35" spans="1:6" x14ac:dyDescent="0.2">
      <c r="A35">
        <v>1</v>
      </c>
      <c r="B35">
        <v>34.269999999999996</v>
      </c>
      <c r="C35">
        <f>(A35*60)+B35</f>
        <v>94.27</v>
      </c>
      <c r="D35" t="s">
        <v>23</v>
      </c>
      <c r="F35" t="s">
        <v>27</v>
      </c>
    </row>
    <row r="36" spans="1:6" x14ac:dyDescent="0.2">
      <c r="A36">
        <v>1</v>
      </c>
      <c r="B36">
        <v>39.534999999999997</v>
      </c>
      <c r="C36">
        <f>(A36*60)+B36</f>
        <v>99.534999999999997</v>
      </c>
      <c r="D36" t="s">
        <v>17</v>
      </c>
      <c r="F36" t="s">
        <v>26</v>
      </c>
    </row>
    <row r="37" spans="1:6" x14ac:dyDescent="0.2">
      <c r="A37">
        <v>1</v>
      </c>
      <c r="B37">
        <v>39.534999999999997</v>
      </c>
      <c r="C37">
        <f>(A37*60)+B37</f>
        <v>99.534999999999997</v>
      </c>
      <c r="D37" t="s">
        <v>22</v>
      </c>
      <c r="F37" t="s">
        <v>27</v>
      </c>
    </row>
    <row r="38" spans="1:6" x14ac:dyDescent="0.2">
      <c r="A38">
        <v>1</v>
      </c>
      <c r="B38">
        <v>45.43</v>
      </c>
      <c r="C38">
        <f>(A38*60)+B38</f>
        <v>105.43</v>
      </c>
      <c r="D38" t="s">
        <v>16</v>
      </c>
      <c r="F38" t="s">
        <v>26</v>
      </c>
    </row>
    <row r="39" spans="1:6" x14ac:dyDescent="0.2">
      <c r="A39">
        <v>1</v>
      </c>
      <c r="B39">
        <v>45.43</v>
      </c>
      <c r="C39">
        <f>(A39*60)+B39</f>
        <v>105.43</v>
      </c>
      <c r="D39" t="s">
        <v>22</v>
      </c>
      <c r="F39" t="s">
        <v>27</v>
      </c>
    </row>
    <row r="40" spans="1:6" x14ac:dyDescent="0.2">
      <c r="A40">
        <v>1</v>
      </c>
      <c r="B40">
        <v>48.809999999999995</v>
      </c>
      <c r="C40">
        <f>(A40*60)+B40</f>
        <v>108.81</v>
      </c>
      <c r="D40" t="s">
        <v>17</v>
      </c>
      <c r="F40" t="s">
        <v>26</v>
      </c>
    </row>
    <row r="41" spans="1:6" x14ac:dyDescent="0.2">
      <c r="A41">
        <v>1</v>
      </c>
      <c r="B41">
        <v>48.809999999999995</v>
      </c>
      <c r="C41">
        <f>(A41*60)+B41</f>
        <v>108.81</v>
      </c>
      <c r="D41" t="s">
        <v>22</v>
      </c>
      <c r="F41" t="s">
        <v>27</v>
      </c>
    </row>
    <row r="42" spans="1:6" x14ac:dyDescent="0.2">
      <c r="A42">
        <v>1</v>
      </c>
      <c r="B42">
        <v>51.555</v>
      </c>
      <c r="C42">
        <f>(A42*60)+B42</f>
        <v>111.55500000000001</v>
      </c>
      <c r="D42" t="s">
        <v>17</v>
      </c>
      <c r="F42" t="s">
        <v>26</v>
      </c>
    </row>
    <row r="43" spans="1:6" x14ac:dyDescent="0.2">
      <c r="A43">
        <v>1</v>
      </c>
      <c r="B43">
        <v>51.555</v>
      </c>
      <c r="C43">
        <f>(A43*60)+B43</f>
        <v>111.55500000000001</v>
      </c>
      <c r="D43" t="s">
        <v>22</v>
      </c>
      <c r="F43" t="s">
        <v>27</v>
      </c>
    </row>
    <row r="44" spans="1:6" x14ac:dyDescent="0.2">
      <c r="A44">
        <v>1</v>
      </c>
      <c r="B44">
        <v>58.664999999999999</v>
      </c>
      <c r="C44">
        <f>(A44*60)+B44</f>
        <v>118.66499999999999</v>
      </c>
      <c r="D44" t="s">
        <v>19</v>
      </c>
      <c r="F44" t="s">
        <v>26</v>
      </c>
    </row>
    <row r="45" spans="1:6" x14ac:dyDescent="0.2">
      <c r="A45">
        <v>1</v>
      </c>
      <c r="B45">
        <v>58.664999999999999</v>
      </c>
      <c r="C45">
        <f>(A45*60)+B45</f>
        <v>118.66499999999999</v>
      </c>
      <c r="D45" t="s">
        <v>24</v>
      </c>
      <c r="F45" t="s">
        <v>27</v>
      </c>
    </row>
    <row r="46" spans="1:6" x14ac:dyDescent="0.2">
      <c r="A46">
        <v>2</v>
      </c>
      <c r="B46">
        <v>2.7300000000000004</v>
      </c>
      <c r="C46">
        <f>(A46*60)+B46</f>
        <v>122.73</v>
      </c>
      <c r="D46" t="s">
        <v>19</v>
      </c>
      <c r="F46" t="s">
        <v>26</v>
      </c>
    </row>
    <row r="47" spans="1:6" x14ac:dyDescent="0.2">
      <c r="A47">
        <v>2</v>
      </c>
      <c r="B47">
        <v>2.7300000000000004</v>
      </c>
      <c r="C47">
        <f>(A47*60)+B47</f>
        <v>122.73</v>
      </c>
      <c r="D47" t="s">
        <v>24</v>
      </c>
      <c r="F47" t="s">
        <v>27</v>
      </c>
    </row>
    <row r="48" spans="1:6" x14ac:dyDescent="0.2">
      <c r="A48">
        <v>2</v>
      </c>
      <c r="B48">
        <v>14.575000000000001</v>
      </c>
      <c r="C48">
        <f>(A48*60)+B48</f>
        <v>134.57499999999999</v>
      </c>
      <c r="D48" t="s">
        <v>22</v>
      </c>
      <c r="F48" t="s">
        <v>27</v>
      </c>
    </row>
    <row r="49" spans="1:6" x14ac:dyDescent="0.2">
      <c r="A49">
        <v>2</v>
      </c>
      <c r="B49">
        <v>19.935000000000002</v>
      </c>
      <c r="C49">
        <f>(A49*60)+B49</f>
        <v>139.935</v>
      </c>
      <c r="D49" t="s">
        <v>19</v>
      </c>
      <c r="F49" t="s">
        <v>26</v>
      </c>
    </row>
    <row r="50" spans="1:6" x14ac:dyDescent="0.2">
      <c r="A50">
        <v>2</v>
      </c>
      <c r="B50">
        <v>28.424999999999997</v>
      </c>
      <c r="C50">
        <f>(A50*60)+B50</f>
        <v>148.42500000000001</v>
      </c>
      <c r="D50" t="s">
        <v>20</v>
      </c>
      <c r="F50" t="s">
        <v>26</v>
      </c>
    </row>
    <row r="51" spans="1:6" x14ac:dyDescent="0.2">
      <c r="A51">
        <v>2</v>
      </c>
      <c r="B51">
        <v>28.424999999999997</v>
      </c>
      <c r="C51">
        <f>(A51*60)+B51</f>
        <v>148.42500000000001</v>
      </c>
      <c r="D51" t="s">
        <v>23</v>
      </c>
      <c r="F51" t="s">
        <v>27</v>
      </c>
    </row>
    <row r="52" spans="1:6" x14ac:dyDescent="0.2">
      <c r="A52">
        <v>2</v>
      </c>
      <c r="B52">
        <v>36.25</v>
      </c>
      <c r="C52">
        <f>(A52*60)+B52</f>
        <v>156.25</v>
      </c>
      <c r="D52" t="s">
        <v>18</v>
      </c>
      <c r="F52" t="s">
        <v>26</v>
      </c>
    </row>
    <row r="53" spans="1:6" x14ac:dyDescent="0.2">
      <c r="A53">
        <v>2</v>
      </c>
      <c r="B53">
        <v>36.25</v>
      </c>
      <c r="C53">
        <f>(A53*60)+B53</f>
        <v>156.25</v>
      </c>
      <c r="D53" t="s">
        <v>22</v>
      </c>
      <c r="F53" t="s">
        <v>27</v>
      </c>
    </row>
    <row r="54" spans="1:6" x14ac:dyDescent="0.2">
      <c r="A54">
        <v>2</v>
      </c>
      <c r="B54">
        <v>42.515000000000001</v>
      </c>
      <c r="C54">
        <f>(A54*60)+B54</f>
        <v>162.51499999999999</v>
      </c>
      <c r="D54" t="s">
        <v>18</v>
      </c>
      <c r="F54" t="s">
        <v>26</v>
      </c>
    </row>
    <row r="55" spans="1:6" x14ac:dyDescent="0.2">
      <c r="A55">
        <v>2</v>
      </c>
      <c r="B55">
        <v>42.515000000000001</v>
      </c>
      <c r="C55">
        <f>(A55*60)+B55</f>
        <v>162.51499999999999</v>
      </c>
      <c r="D55" t="s">
        <v>22</v>
      </c>
      <c r="F55" t="s">
        <v>27</v>
      </c>
    </row>
    <row r="56" spans="1:6" x14ac:dyDescent="0.2">
      <c r="A56">
        <v>2</v>
      </c>
      <c r="B56">
        <v>46.564999999999998</v>
      </c>
      <c r="C56">
        <f>(A56*60)+B56</f>
        <v>166.565</v>
      </c>
      <c r="D56" t="s">
        <v>22</v>
      </c>
      <c r="F56" t="s">
        <v>27</v>
      </c>
    </row>
    <row r="57" spans="1:6" x14ac:dyDescent="0.2">
      <c r="A57">
        <v>2</v>
      </c>
      <c r="B57">
        <v>52.199999999999996</v>
      </c>
      <c r="C57">
        <f>(A57*60)+B57</f>
        <v>172.2</v>
      </c>
      <c r="D57" t="s">
        <v>19</v>
      </c>
      <c r="F57" t="s">
        <v>26</v>
      </c>
    </row>
    <row r="58" spans="1:6" x14ac:dyDescent="0.2">
      <c r="A58">
        <v>2</v>
      </c>
      <c r="B58">
        <v>52.199999999999996</v>
      </c>
      <c r="C58">
        <f>(A58*60)+B58</f>
        <v>172.2</v>
      </c>
      <c r="D58" t="s">
        <v>23</v>
      </c>
      <c r="F58" t="s">
        <v>27</v>
      </c>
    </row>
    <row r="59" spans="1:6" x14ac:dyDescent="0.2">
      <c r="A59">
        <v>2</v>
      </c>
      <c r="B59">
        <v>54.89</v>
      </c>
      <c r="C59">
        <f>(A59*60)+B59</f>
        <v>174.89</v>
      </c>
      <c r="D59" t="s">
        <v>18</v>
      </c>
      <c r="F59" t="s">
        <v>26</v>
      </c>
    </row>
    <row r="60" spans="1:6" x14ac:dyDescent="0.2">
      <c r="A60">
        <v>2</v>
      </c>
      <c r="B60">
        <v>54.89</v>
      </c>
      <c r="C60">
        <f>(A60*60)+B60</f>
        <v>174.89</v>
      </c>
      <c r="D60" t="s">
        <v>22</v>
      </c>
      <c r="F60" t="s">
        <v>27</v>
      </c>
    </row>
    <row r="61" spans="1:6" x14ac:dyDescent="0.2">
      <c r="A61">
        <v>3</v>
      </c>
      <c r="B61">
        <v>5.0350000000000001</v>
      </c>
      <c r="C61">
        <f>(A61*60)+B61</f>
        <v>185.035</v>
      </c>
      <c r="D61" t="s">
        <v>22</v>
      </c>
      <c r="F61" t="s">
        <v>27</v>
      </c>
    </row>
    <row r="62" spans="1:6" x14ac:dyDescent="0.2">
      <c r="A62">
        <v>3</v>
      </c>
      <c r="B62">
        <v>8.7249999999999996</v>
      </c>
      <c r="C62">
        <f>(A62*60)+B62</f>
        <v>188.72499999999999</v>
      </c>
      <c r="D62" t="s">
        <v>17</v>
      </c>
      <c r="F62" t="s">
        <v>26</v>
      </c>
    </row>
    <row r="63" spans="1:6" x14ac:dyDescent="0.2">
      <c r="A63">
        <v>3</v>
      </c>
      <c r="B63">
        <v>8.7249999999999996</v>
      </c>
      <c r="C63">
        <f>(A63*60)+B63</f>
        <v>188.72499999999999</v>
      </c>
      <c r="D63" t="s">
        <v>22</v>
      </c>
      <c r="F63" t="s">
        <v>27</v>
      </c>
    </row>
    <row r="64" spans="1:6" x14ac:dyDescent="0.2">
      <c r="A64">
        <v>3</v>
      </c>
      <c r="B64">
        <v>12.875</v>
      </c>
      <c r="C64">
        <f>(A64*60)+B64</f>
        <v>192.875</v>
      </c>
      <c r="D64" t="s">
        <v>15</v>
      </c>
      <c r="F64" t="s">
        <v>26</v>
      </c>
    </row>
    <row r="65" spans="1:6" x14ac:dyDescent="0.2">
      <c r="A65">
        <v>3</v>
      </c>
      <c r="B65">
        <v>12.875</v>
      </c>
      <c r="C65">
        <f>(A65*60)+B65</f>
        <v>192.875</v>
      </c>
      <c r="D65" t="s">
        <v>22</v>
      </c>
      <c r="F65" t="s">
        <v>27</v>
      </c>
    </row>
  </sheetData>
  <sortState xmlns:xlrd2="http://schemas.microsoft.com/office/spreadsheetml/2017/richdata2" ref="A2:F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DD0E-6788-674F-A6E4-BA74254D1460}">
  <dimension ref="A1:M65"/>
  <sheetViews>
    <sheetView workbookViewId="0">
      <selection activeCell="O21" sqref="O21"/>
    </sheetView>
  </sheetViews>
  <sheetFormatPr baseColWidth="10" defaultRowHeight="16" x14ac:dyDescent="0.2"/>
  <cols>
    <col min="1" max="1" width="24.33203125" customWidth="1"/>
    <col min="2" max="2" width="20" customWidth="1"/>
    <col min="3" max="3" width="20.33203125" customWidth="1"/>
    <col min="4" max="4" width="19.83203125" customWidth="1"/>
    <col min="5" max="5" width="22.33203125" customWidth="1"/>
    <col min="6" max="7" width="20" customWidth="1"/>
    <col min="8" max="8" width="35.33203125" customWidth="1"/>
    <col min="11" max="11" width="22.6640625" customWidth="1"/>
    <col min="12" max="12" width="19.6640625" customWidth="1"/>
    <col min="13" max="13" width="21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28</v>
      </c>
      <c r="L1" t="s">
        <v>13</v>
      </c>
      <c r="M1" t="s">
        <v>14</v>
      </c>
    </row>
    <row r="2" spans="1:13" x14ac:dyDescent="0.2">
      <c r="A2" t="s">
        <v>25</v>
      </c>
      <c r="B2" t="s">
        <v>26</v>
      </c>
      <c r="C2" t="s">
        <v>15</v>
      </c>
      <c r="D2">
        <f>G2*2048</f>
        <v>20968</v>
      </c>
      <c r="E2">
        <v>1</v>
      </c>
      <c r="F2">
        <v>1</v>
      </c>
      <c r="G2">
        <v>10.23828125</v>
      </c>
      <c r="H2">
        <v>1.6099999999999999</v>
      </c>
      <c r="K2">
        <f>G3-G2</f>
        <v>3.9000000000000004</v>
      </c>
      <c r="L2">
        <f>H3-H2</f>
        <v>3.9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16</v>
      </c>
      <c r="D3">
        <f t="shared" ref="D3:D65" si="0">G3*2048</f>
        <v>28955.200000000001</v>
      </c>
      <c r="E3">
        <f>IF(G3=G2,E2,E2+1)</f>
        <v>2</v>
      </c>
      <c r="F3">
        <v>2</v>
      </c>
      <c r="G3">
        <f>G2+L2</f>
        <v>14.13828125</v>
      </c>
      <c r="H3">
        <v>5.51</v>
      </c>
      <c r="K3">
        <f t="shared" ref="K3:K65" si="1">G4-G3</f>
        <v>0</v>
      </c>
      <c r="L3">
        <f t="shared" ref="L3:L65" si="2">H4-H3</f>
        <v>0</v>
      </c>
      <c r="M3">
        <f t="shared" ref="M3:M65" si="3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28955.200000000001</v>
      </c>
      <c r="E4">
        <f t="shared" ref="E4:E65" si="4">IF(G4=G3,E3,E3+1)</f>
        <v>2</v>
      </c>
      <c r="F4">
        <v>2</v>
      </c>
      <c r="G4">
        <f>G3+L3</f>
        <v>14.13828125</v>
      </c>
      <c r="H4">
        <v>5.51</v>
      </c>
      <c r="K4">
        <f t="shared" si="1"/>
        <v>1.620000000000001</v>
      </c>
      <c r="L4">
        <f t="shared" si="2"/>
        <v>1.620000000000001</v>
      </c>
      <c r="M4">
        <f t="shared" si="3"/>
        <v>0</v>
      </c>
    </row>
    <row r="5" spans="1:13" x14ac:dyDescent="0.2">
      <c r="A5" t="s">
        <v>25</v>
      </c>
      <c r="B5" t="s">
        <v>26</v>
      </c>
      <c r="C5" t="s">
        <v>17</v>
      </c>
      <c r="D5">
        <f t="shared" si="0"/>
        <v>32272.960000000003</v>
      </c>
      <c r="E5">
        <f t="shared" si="4"/>
        <v>3</v>
      </c>
      <c r="F5">
        <v>3</v>
      </c>
      <c r="G5">
        <f>G4+L4</f>
        <v>15.758281250000001</v>
      </c>
      <c r="H5">
        <v>7.1300000000000008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25</v>
      </c>
      <c r="B6" t="s">
        <v>27</v>
      </c>
      <c r="C6" t="s">
        <v>22</v>
      </c>
      <c r="D6">
        <f t="shared" si="0"/>
        <v>32272.960000000003</v>
      </c>
      <c r="E6">
        <f t="shared" si="4"/>
        <v>3</v>
      </c>
      <c r="F6">
        <v>3</v>
      </c>
      <c r="G6">
        <f>G5+L5</f>
        <v>15.758281250000001</v>
      </c>
      <c r="H6">
        <v>7.1300000000000008</v>
      </c>
      <c r="K6">
        <f t="shared" si="1"/>
        <v>3.7200000000000006</v>
      </c>
      <c r="L6">
        <f t="shared" si="2"/>
        <v>3.7199999999999989</v>
      </c>
      <c r="M6">
        <f t="shared" si="3"/>
        <v>0</v>
      </c>
    </row>
    <row r="7" spans="1:13" x14ac:dyDescent="0.2">
      <c r="A7" t="s">
        <v>25</v>
      </c>
      <c r="B7" t="s">
        <v>26</v>
      </c>
      <c r="C7" t="s">
        <v>17</v>
      </c>
      <c r="D7">
        <f t="shared" si="0"/>
        <v>39891.520000000004</v>
      </c>
      <c r="E7">
        <f t="shared" si="4"/>
        <v>4</v>
      </c>
      <c r="F7">
        <v>4</v>
      </c>
      <c r="G7">
        <f>G6+L6</f>
        <v>19.478281250000002</v>
      </c>
      <c r="H7">
        <v>10.85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39891.520000000004</v>
      </c>
      <c r="E8">
        <f t="shared" si="4"/>
        <v>4</v>
      </c>
      <c r="F8">
        <v>4</v>
      </c>
      <c r="G8">
        <f>G7+L7</f>
        <v>19.478281250000002</v>
      </c>
      <c r="H8">
        <v>10.85</v>
      </c>
      <c r="K8">
        <f t="shared" si="1"/>
        <v>7.3549999999999969</v>
      </c>
      <c r="L8">
        <f t="shared" si="2"/>
        <v>7.3549999999999986</v>
      </c>
      <c r="M8">
        <f t="shared" si="3"/>
        <v>0</v>
      </c>
    </row>
    <row r="9" spans="1:13" x14ac:dyDescent="0.2">
      <c r="A9" t="s">
        <v>25</v>
      </c>
      <c r="B9" t="s">
        <v>26</v>
      </c>
      <c r="C9" t="s">
        <v>18</v>
      </c>
      <c r="D9">
        <f t="shared" si="0"/>
        <v>54954.559999999998</v>
      </c>
      <c r="E9">
        <f t="shared" si="4"/>
        <v>5</v>
      </c>
      <c r="F9">
        <v>5</v>
      </c>
      <c r="G9">
        <f>G8+L8</f>
        <v>26.833281249999999</v>
      </c>
      <c r="H9">
        <v>18.204999999999998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25</v>
      </c>
      <c r="B10" t="s">
        <v>27</v>
      </c>
      <c r="C10" t="s">
        <v>22</v>
      </c>
      <c r="D10">
        <f t="shared" si="0"/>
        <v>54954.559999999998</v>
      </c>
      <c r="E10">
        <f t="shared" si="4"/>
        <v>5</v>
      </c>
      <c r="F10">
        <v>5</v>
      </c>
      <c r="G10">
        <f>G9+L9</f>
        <v>26.833281249999999</v>
      </c>
      <c r="H10">
        <v>18.204999999999998</v>
      </c>
      <c r="K10">
        <f t="shared" si="1"/>
        <v>4.5399999999999991</v>
      </c>
      <c r="L10">
        <f t="shared" si="2"/>
        <v>4.5399999999999991</v>
      </c>
      <c r="M10">
        <f t="shared" si="3"/>
        <v>0</v>
      </c>
    </row>
    <row r="11" spans="1:13" x14ac:dyDescent="0.2">
      <c r="A11" t="s">
        <v>25</v>
      </c>
      <c r="B11" t="s">
        <v>26</v>
      </c>
      <c r="C11" t="s">
        <v>19</v>
      </c>
      <c r="D11">
        <f t="shared" si="0"/>
        <v>64252.479999999996</v>
      </c>
      <c r="E11">
        <f t="shared" si="4"/>
        <v>6</v>
      </c>
      <c r="F11">
        <v>6</v>
      </c>
      <c r="G11">
        <f>G10+L10</f>
        <v>31.373281249999998</v>
      </c>
      <c r="H11">
        <v>22.744999999999997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">
      <c r="A12" t="s">
        <v>25</v>
      </c>
      <c r="B12" t="s">
        <v>27</v>
      </c>
      <c r="C12" t="s">
        <v>23</v>
      </c>
      <c r="D12">
        <f t="shared" si="0"/>
        <v>64252.479999999996</v>
      </c>
      <c r="E12">
        <f t="shared" si="4"/>
        <v>6</v>
      </c>
      <c r="F12">
        <v>6</v>
      </c>
      <c r="G12">
        <f>G11+L11</f>
        <v>31.373281249999998</v>
      </c>
      <c r="H12">
        <v>22.744999999999997</v>
      </c>
      <c r="K12">
        <f t="shared" si="1"/>
        <v>3.6300000000000026</v>
      </c>
      <c r="L12">
        <f t="shared" si="2"/>
        <v>3.6300000000000026</v>
      </c>
      <c r="M12">
        <f t="shared" si="3"/>
        <v>0</v>
      </c>
    </row>
    <row r="13" spans="1:13" x14ac:dyDescent="0.2">
      <c r="A13" t="s">
        <v>25</v>
      </c>
      <c r="B13" t="s">
        <v>26</v>
      </c>
      <c r="C13" t="s">
        <v>20</v>
      </c>
      <c r="D13">
        <f t="shared" si="0"/>
        <v>71686.720000000001</v>
      </c>
      <c r="E13">
        <f t="shared" si="4"/>
        <v>7</v>
      </c>
      <c r="F13">
        <v>7</v>
      </c>
      <c r="G13">
        <f>G12+L12</f>
        <v>35.003281250000001</v>
      </c>
      <c r="H13">
        <v>26.375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25</v>
      </c>
      <c r="B14" t="s">
        <v>27</v>
      </c>
      <c r="C14" t="s">
        <v>23</v>
      </c>
      <c r="D14">
        <f t="shared" si="0"/>
        <v>71686.720000000001</v>
      </c>
      <c r="E14">
        <f t="shared" si="4"/>
        <v>7</v>
      </c>
      <c r="F14">
        <v>7</v>
      </c>
      <c r="G14">
        <f>G13+L13</f>
        <v>35.003281250000001</v>
      </c>
      <c r="H14">
        <v>26.375</v>
      </c>
      <c r="K14">
        <f t="shared" si="1"/>
        <v>3.8449999999999989</v>
      </c>
      <c r="L14">
        <f t="shared" si="2"/>
        <v>3.8449999999999989</v>
      </c>
      <c r="M14">
        <f t="shared" si="3"/>
        <v>0</v>
      </c>
    </row>
    <row r="15" spans="1:13" x14ac:dyDescent="0.2">
      <c r="A15" t="s">
        <v>25</v>
      </c>
      <c r="B15" t="s">
        <v>26</v>
      </c>
      <c r="C15" t="s">
        <v>20</v>
      </c>
      <c r="D15">
        <f t="shared" si="0"/>
        <v>79561.279999999999</v>
      </c>
      <c r="E15">
        <f t="shared" si="4"/>
        <v>8</v>
      </c>
      <c r="F15">
        <v>8</v>
      </c>
      <c r="G15">
        <f>G14+L14</f>
        <v>38.848281249999999</v>
      </c>
      <c r="H15">
        <v>30.22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2">
      <c r="A16" t="s">
        <v>25</v>
      </c>
      <c r="B16" t="s">
        <v>27</v>
      </c>
      <c r="C16" t="s">
        <v>23</v>
      </c>
      <c r="D16">
        <f t="shared" si="0"/>
        <v>79561.279999999999</v>
      </c>
      <c r="E16">
        <f t="shared" si="4"/>
        <v>8</v>
      </c>
      <c r="F16">
        <v>8</v>
      </c>
      <c r="G16">
        <f>G15+L15</f>
        <v>38.848281249999999</v>
      </c>
      <c r="H16">
        <v>30.22</v>
      </c>
      <c r="K16">
        <f t="shared" si="1"/>
        <v>5.9500000000000028</v>
      </c>
      <c r="L16">
        <f t="shared" si="2"/>
        <v>5.9500000000000028</v>
      </c>
      <c r="M16">
        <f t="shared" si="3"/>
        <v>0</v>
      </c>
    </row>
    <row r="17" spans="1:13" x14ac:dyDescent="0.2">
      <c r="A17" t="s">
        <v>25</v>
      </c>
      <c r="B17" t="s">
        <v>26</v>
      </c>
      <c r="C17" t="s">
        <v>19</v>
      </c>
      <c r="D17">
        <f t="shared" si="0"/>
        <v>91746.880000000005</v>
      </c>
      <c r="E17">
        <f t="shared" si="4"/>
        <v>9</v>
      </c>
      <c r="F17">
        <v>9</v>
      </c>
      <c r="G17">
        <f>G16+L16</f>
        <v>44.798281250000002</v>
      </c>
      <c r="H17">
        <v>36.17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t="s">
        <v>25</v>
      </c>
      <c r="B18" t="s">
        <v>27</v>
      </c>
      <c r="C18" t="s">
        <v>23</v>
      </c>
      <c r="D18">
        <f t="shared" si="0"/>
        <v>91746.880000000005</v>
      </c>
      <c r="E18">
        <f t="shared" si="4"/>
        <v>9</v>
      </c>
      <c r="F18">
        <v>9</v>
      </c>
      <c r="G18">
        <f>G17+L17</f>
        <v>44.798281250000002</v>
      </c>
      <c r="H18">
        <v>36.17</v>
      </c>
      <c r="K18">
        <f t="shared" si="1"/>
        <v>8.8299999999999983</v>
      </c>
      <c r="L18">
        <f t="shared" si="2"/>
        <v>8.8299999999999983</v>
      </c>
      <c r="M18">
        <f t="shared" si="3"/>
        <v>0</v>
      </c>
    </row>
    <row r="19" spans="1:13" x14ac:dyDescent="0.2">
      <c r="A19" t="s">
        <v>25</v>
      </c>
      <c r="B19" t="s">
        <v>26</v>
      </c>
      <c r="C19" t="s">
        <v>21</v>
      </c>
      <c r="D19">
        <f t="shared" si="0"/>
        <v>109830.72</v>
      </c>
      <c r="E19">
        <f t="shared" si="4"/>
        <v>10</v>
      </c>
      <c r="F19">
        <v>10</v>
      </c>
      <c r="G19">
        <f>G18+L18</f>
        <v>53.628281250000001</v>
      </c>
      <c r="H19">
        <v>45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">
      <c r="A20" t="s">
        <v>25</v>
      </c>
      <c r="B20" t="s">
        <v>27</v>
      </c>
      <c r="C20" t="s">
        <v>22</v>
      </c>
      <c r="D20">
        <f t="shared" si="0"/>
        <v>109830.72</v>
      </c>
      <c r="E20">
        <f t="shared" si="4"/>
        <v>10</v>
      </c>
      <c r="F20">
        <v>10</v>
      </c>
      <c r="G20">
        <f>G19+L19</f>
        <v>53.628281250000001</v>
      </c>
      <c r="H20">
        <v>45</v>
      </c>
      <c r="K20">
        <f t="shared" si="1"/>
        <v>3.0749999999999957</v>
      </c>
      <c r="L20">
        <f t="shared" si="2"/>
        <v>3.0749999999999957</v>
      </c>
      <c r="M20">
        <f t="shared" si="3"/>
        <v>0</v>
      </c>
    </row>
    <row r="21" spans="1:13" x14ac:dyDescent="0.2">
      <c r="A21" t="s">
        <v>25</v>
      </c>
      <c r="B21" t="s">
        <v>26</v>
      </c>
      <c r="C21" t="s">
        <v>18</v>
      </c>
      <c r="D21">
        <f t="shared" si="0"/>
        <v>116128.31999999999</v>
      </c>
      <c r="E21">
        <f t="shared" si="4"/>
        <v>11</v>
      </c>
      <c r="F21">
        <v>11</v>
      </c>
      <c r="G21">
        <f>G20+L20</f>
        <v>56.703281249999996</v>
      </c>
      <c r="H21">
        <v>48.074999999999996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">
      <c r="A22" t="s">
        <v>25</v>
      </c>
      <c r="B22" t="s">
        <v>27</v>
      </c>
      <c r="C22" t="s">
        <v>22</v>
      </c>
      <c r="D22">
        <f t="shared" si="0"/>
        <v>116128.31999999999</v>
      </c>
      <c r="E22">
        <f t="shared" si="4"/>
        <v>11</v>
      </c>
      <c r="F22">
        <v>11</v>
      </c>
      <c r="G22">
        <f>G21+L21</f>
        <v>56.703281249999996</v>
      </c>
      <c r="H22">
        <v>48.074999999999996</v>
      </c>
      <c r="K22">
        <f t="shared" si="1"/>
        <v>4.5900000000000034</v>
      </c>
      <c r="L22">
        <f t="shared" si="2"/>
        <v>4.5900000000000034</v>
      </c>
      <c r="M22">
        <f t="shared" si="3"/>
        <v>0</v>
      </c>
    </row>
    <row r="23" spans="1:13" x14ac:dyDescent="0.2">
      <c r="A23" t="s">
        <v>25</v>
      </c>
      <c r="B23" t="s">
        <v>26</v>
      </c>
      <c r="C23" t="s">
        <v>18</v>
      </c>
      <c r="D23">
        <f t="shared" si="0"/>
        <v>125528.64</v>
      </c>
      <c r="E23">
        <f t="shared" si="4"/>
        <v>12</v>
      </c>
      <c r="F23">
        <v>12</v>
      </c>
      <c r="G23">
        <f>G22+L22</f>
        <v>61.29328125</v>
      </c>
      <c r="H23">
        <v>52.664999999999999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x14ac:dyDescent="0.2">
      <c r="A24" t="s">
        <v>25</v>
      </c>
      <c r="B24" t="s">
        <v>27</v>
      </c>
      <c r="C24" t="s">
        <v>22</v>
      </c>
      <c r="D24">
        <f t="shared" si="0"/>
        <v>125528.64</v>
      </c>
      <c r="E24">
        <f t="shared" si="4"/>
        <v>12</v>
      </c>
      <c r="F24">
        <v>12</v>
      </c>
      <c r="G24">
        <f>G23+L23</f>
        <v>61.29328125</v>
      </c>
      <c r="H24">
        <v>52.664999999999999</v>
      </c>
      <c r="K24">
        <f t="shared" si="1"/>
        <v>7.8400000000000105</v>
      </c>
      <c r="L24">
        <f t="shared" si="2"/>
        <v>7.8400000000000034</v>
      </c>
      <c r="M24">
        <f t="shared" si="3"/>
        <v>7.1054273576010019E-15</v>
      </c>
    </row>
    <row r="25" spans="1:13" x14ac:dyDescent="0.2">
      <c r="A25" t="s">
        <v>25</v>
      </c>
      <c r="B25" t="s">
        <v>26</v>
      </c>
      <c r="C25" t="s">
        <v>20</v>
      </c>
      <c r="D25">
        <f t="shared" si="0"/>
        <v>141584.96000000002</v>
      </c>
      <c r="E25">
        <f t="shared" si="4"/>
        <v>13</v>
      </c>
      <c r="F25">
        <v>13</v>
      </c>
      <c r="G25">
        <f>G24+L24</f>
        <v>69.13328125000001</v>
      </c>
      <c r="H25">
        <v>60.505000000000003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">
      <c r="A26" t="s">
        <v>25</v>
      </c>
      <c r="B26" t="s">
        <v>27</v>
      </c>
      <c r="C26" t="s">
        <v>23</v>
      </c>
      <c r="D26">
        <f t="shared" si="0"/>
        <v>141584.96000000002</v>
      </c>
      <c r="E26">
        <f t="shared" si="4"/>
        <v>13</v>
      </c>
      <c r="F26">
        <v>13</v>
      </c>
      <c r="G26">
        <f>G25+L25</f>
        <v>69.13328125000001</v>
      </c>
      <c r="H26">
        <v>60.505000000000003</v>
      </c>
      <c r="K26">
        <f t="shared" si="1"/>
        <v>5.7299999999999898</v>
      </c>
      <c r="L26">
        <f t="shared" si="2"/>
        <v>5.7299999999999969</v>
      </c>
      <c r="M26">
        <f t="shared" si="3"/>
        <v>-7.1054273576010019E-15</v>
      </c>
    </row>
    <row r="27" spans="1:13" x14ac:dyDescent="0.2">
      <c r="A27" t="s">
        <v>25</v>
      </c>
      <c r="B27" t="s">
        <v>26</v>
      </c>
      <c r="C27" t="s">
        <v>20</v>
      </c>
      <c r="D27">
        <f t="shared" si="0"/>
        <v>153320</v>
      </c>
      <c r="E27">
        <f t="shared" si="4"/>
        <v>14</v>
      </c>
      <c r="F27">
        <v>14</v>
      </c>
      <c r="G27">
        <f>G26+L26</f>
        <v>74.86328125</v>
      </c>
      <c r="H27">
        <v>66.234999999999999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2">
      <c r="A28" t="s">
        <v>25</v>
      </c>
      <c r="B28" t="s">
        <v>27</v>
      </c>
      <c r="C28" t="s">
        <v>23</v>
      </c>
      <c r="D28">
        <f t="shared" si="0"/>
        <v>153320</v>
      </c>
      <c r="E28">
        <f t="shared" si="4"/>
        <v>14</v>
      </c>
      <c r="F28">
        <v>14</v>
      </c>
      <c r="G28">
        <f>G27+L27</f>
        <v>74.86328125</v>
      </c>
      <c r="H28">
        <v>66.234999999999999</v>
      </c>
      <c r="K28">
        <f t="shared" si="1"/>
        <v>12.375</v>
      </c>
      <c r="L28">
        <f t="shared" si="2"/>
        <v>12.375</v>
      </c>
      <c r="M28">
        <f t="shared" si="3"/>
        <v>0</v>
      </c>
    </row>
    <row r="29" spans="1:13" x14ac:dyDescent="0.2">
      <c r="A29" t="s">
        <v>25</v>
      </c>
      <c r="B29" t="s">
        <v>26</v>
      </c>
      <c r="C29" t="s">
        <v>20</v>
      </c>
      <c r="D29">
        <f t="shared" si="0"/>
        <v>178664</v>
      </c>
      <c r="E29">
        <f t="shared" si="4"/>
        <v>15</v>
      </c>
      <c r="F29">
        <v>15</v>
      </c>
      <c r="G29">
        <f>G28+L28</f>
        <v>87.23828125</v>
      </c>
      <c r="H29">
        <v>78.61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">
      <c r="A30" t="s">
        <v>25</v>
      </c>
      <c r="B30" t="s">
        <v>27</v>
      </c>
      <c r="C30" t="s">
        <v>23</v>
      </c>
      <c r="D30">
        <f t="shared" si="0"/>
        <v>178664</v>
      </c>
      <c r="E30">
        <f t="shared" si="4"/>
        <v>15</v>
      </c>
      <c r="F30">
        <v>15</v>
      </c>
      <c r="G30">
        <f>G29+L29</f>
        <v>87.23828125</v>
      </c>
      <c r="H30">
        <v>78.61</v>
      </c>
      <c r="K30">
        <f t="shared" si="1"/>
        <v>5.6950000000000074</v>
      </c>
      <c r="L30">
        <f t="shared" si="2"/>
        <v>5.6950000000000074</v>
      </c>
      <c r="M30">
        <f t="shared" si="3"/>
        <v>0</v>
      </c>
    </row>
    <row r="31" spans="1:13" x14ac:dyDescent="0.2">
      <c r="A31" t="s">
        <v>25</v>
      </c>
      <c r="B31" t="s">
        <v>26</v>
      </c>
      <c r="C31" t="s">
        <v>15</v>
      </c>
      <c r="D31">
        <f t="shared" si="0"/>
        <v>190327.36000000002</v>
      </c>
      <c r="E31">
        <f t="shared" si="4"/>
        <v>16</v>
      </c>
      <c r="F31">
        <v>16</v>
      </c>
      <c r="G31">
        <f>G30+L30</f>
        <v>92.933281250000007</v>
      </c>
      <c r="H31">
        <v>84.305000000000007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2">
      <c r="A32" t="s">
        <v>25</v>
      </c>
      <c r="B32" t="s">
        <v>27</v>
      </c>
      <c r="C32" t="s">
        <v>24</v>
      </c>
      <c r="D32">
        <f t="shared" si="0"/>
        <v>190327.36000000002</v>
      </c>
      <c r="E32">
        <f t="shared" si="4"/>
        <v>16</v>
      </c>
      <c r="F32">
        <v>16</v>
      </c>
      <c r="G32">
        <f>G31+L31</f>
        <v>92.933281250000007</v>
      </c>
      <c r="H32">
        <v>84.305000000000007</v>
      </c>
      <c r="K32">
        <f t="shared" si="1"/>
        <v>0.91499999999999204</v>
      </c>
      <c r="L32">
        <f t="shared" si="2"/>
        <v>0.91499999999999204</v>
      </c>
      <c r="M32">
        <f t="shared" si="3"/>
        <v>0</v>
      </c>
    </row>
    <row r="33" spans="1:13" x14ac:dyDescent="0.2">
      <c r="A33" t="s">
        <v>25</v>
      </c>
      <c r="B33" t="s">
        <v>27</v>
      </c>
      <c r="C33" t="s">
        <v>23</v>
      </c>
      <c r="D33">
        <f t="shared" si="0"/>
        <v>192201.28</v>
      </c>
      <c r="E33">
        <f t="shared" si="4"/>
        <v>17</v>
      </c>
      <c r="F33">
        <v>17</v>
      </c>
      <c r="G33">
        <f>G32+L32</f>
        <v>93.848281249999999</v>
      </c>
      <c r="H33">
        <v>85.22</v>
      </c>
      <c r="K33">
        <f t="shared" si="1"/>
        <v>9.0499999999999972</v>
      </c>
      <c r="L33">
        <f t="shared" si="2"/>
        <v>9.0499999999999972</v>
      </c>
      <c r="M33">
        <f t="shared" si="3"/>
        <v>0</v>
      </c>
    </row>
    <row r="34" spans="1:13" x14ac:dyDescent="0.2">
      <c r="A34" t="s">
        <v>25</v>
      </c>
      <c r="B34" t="s">
        <v>26</v>
      </c>
      <c r="C34" t="s">
        <v>18</v>
      </c>
      <c r="D34">
        <f t="shared" si="0"/>
        <v>210735.68</v>
      </c>
      <c r="E34">
        <f t="shared" si="4"/>
        <v>18</v>
      </c>
      <c r="F34">
        <v>18</v>
      </c>
      <c r="G34">
        <f>G33+L33</f>
        <v>102.89828125</v>
      </c>
      <c r="H34">
        <v>94.27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25</v>
      </c>
      <c r="B35" t="s">
        <v>27</v>
      </c>
      <c r="C35" t="s">
        <v>23</v>
      </c>
      <c r="D35">
        <f t="shared" si="0"/>
        <v>210735.68</v>
      </c>
      <c r="E35">
        <f t="shared" si="4"/>
        <v>18</v>
      </c>
      <c r="F35">
        <v>18</v>
      </c>
      <c r="G35">
        <f>G34+L34</f>
        <v>102.89828125</v>
      </c>
      <c r="H35">
        <v>94.27</v>
      </c>
      <c r="K35">
        <f t="shared" si="1"/>
        <v>5.2650000000000006</v>
      </c>
      <c r="L35">
        <f t="shared" si="2"/>
        <v>5.2650000000000006</v>
      </c>
      <c r="M35">
        <f t="shared" si="3"/>
        <v>0</v>
      </c>
    </row>
    <row r="36" spans="1:13" x14ac:dyDescent="0.2">
      <c r="A36" t="s">
        <v>25</v>
      </c>
      <c r="B36" t="s">
        <v>26</v>
      </c>
      <c r="C36" t="s">
        <v>17</v>
      </c>
      <c r="D36">
        <f t="shared" si="0"/>
        <v>221518.4</v>
      </c>
      <c r="E36">
        <f t="shared" si="4"/>
        <v>19</v>
      </c>
      <c r="F36">
        <v>19</v>
      </c>
      <c r="G36">
        <f>G35+L35</f>
        <v>108.16328125</v>
      </c>
      <c r="H36">
        <v>99.534999999999997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t="s">
        <v>25</v>
      </c>
      <c r="B37" t="s">
        <v>27</v>
      </c>
      <c r="C37" t="s">
        <v>22</v>
      </c>
      <c r="D37">
        <f t="shared" si="0"/>
        <v>221518.4</v>
      </c>
      <c r="E37">
        <f t="shared" si="4"/>
        <v>19</v>
      </c>
      <c r="F37">
        <v>19</v>
      </c>
      <c r="G37">
        <f>G36+L36</f>
        <v>108.16328125</v>
      </c>
      <c r="H37">
        <v>99.534999999999997</v>
      </c>
      <c r="K37">
        <f t="shared" si="1"/>
        <v>5.8950000000000102</v>
      </c>
      <c r="L37">
        <f t="shared" si="2"/>
        <v>5.8950000000000102</v>
      </c>
      <c r="M37">
        <f t="shared" si="3"/>
        <v>0</v>
      </c>
    </row>
    <row r="38" spans="1:13" x14ac:dyDescent="0.2">
      <c r="A38" t="s">
        <v>25</v>
      </c>
      <c r="B38" t="s">
        <v>26</v>
      </c>
      <c r="C38" t="s">
        <v>16</v>
      </c>
      <c r="D38">
        <f t="shared" si="0"/>
        <v>233591.36000000002</v>
      </c>
      <c r="E38">
        <f t="shared" si="4"/>
        <v>20</v>
      </c>
      <c r="F38">
        <v>20</v>
      </c>
      <c r="G38">
        <f>G37+L37</f>
        <v>114.05828125000001</v>
      </c>
      <c r="H38">
        <v>105.43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">
      <c r="A39" t="s">
        <v>25</v>
      </c>
      <c r="B39" t="s">
        <v>27</v>
      </c>
      <c r="C39" t="s">
        <v>22</v>
      </c>
      <c r="D39">
        <f t="shared" si="0"/>
        <v>233591.36000000002</v>
      </c>
      <c r="E39">
        <f t="shared" si="4"/>
        <v>20</v>
      </c>
      <c r="F39">
        <v>20</v>
      </c>
      <c r="G39">
        <f>G38+L38</f>
        <v>114.05828125000001</v>
      </c>
      <c r="H39">
        <v>105.43</v>
      </c>
      <c r="K39">
        <f t="shared" si="1"/>
        <v>3.3799999999999955</v>
      </c>
      <c r="L39">
        <f t="shared" si="2"/>
        <v>3.3799999999999955</v>
      </c>
      <c r="M39">
        <f t="shared" si="3"/>
        <v>0</v>
      </c>
    </row>
    <row r="40" spans="1:13" x14ac:dyDescent="0.2">
      <c r="A40" t="s">
        <v>25</v>
      </c>
      <c r="B40" t="s">
        <v>26</v>
      </c>
      <c r="C40" t="s">
        <v>17</v>
      </c>
      <c r="D40">
        <f t="shared" si="0"/>
        <v>240513.6</v>
      </c>
      <c r="E40">
        <f t="shared" si="4"/>
        <v>21</v>
      </c>
      <c r="F40">
        <v>21</v>
      </c>
      <c r="G40">
        <f>G39+L39</f>
        <v>117.43828125</v>
      </c>
      <c r="H40">
        <v>108.81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">
      <c r="A41" t="s">
        <v>25</v>
      </c>
      <c r="B41" t="s">
        <v>27</v>
      </c>
      <c r="C41" t="s">
        <v>22</v>
      </c>
      <c r="D41">
        <f t="shared" si="0"/>
        <v>240513.6</v>
      </c>
      <c r="E41">
        <f t="shared" si="4"/>
        <v>21</v>
      </c>
      <c r="F41">
        <v>21</v>
      </c>
      <c r="G41">
        <f>G40+L40</f>
        <v>117.43828125</v>
      </c>
      <c r="H41">
        <v>108.81</v>
      </c>
      <c r="K41">
        <f t="shared" si="1"/>
        <v>2.7450000000000045</v>
      </c>
      <c r="L41">
        <f t="shared" si="2"/>
        <v>2.7450000000000045</v>
      </c>
      <c r="M41">
        <f t="shared" si="3"/>
        <v>0</v>
      </c>
    </row>
    <row r="42" spans="1:13" x14ac:dyDescent="0.2">
      <c r="A42" t="s">
        <v>25</v>
      </c>
      <c r="B42" t="s">
        <v>26</v>
      </c>
      <c r="C42" t="s">
        <v>17</v>
      </c>
      <c r="D42">
        <f t="shared" si="0"/>
        <v>246135.36000000002</v>
      </c>
      <c r="E42">
        <f t="shared" si="4"/>
        <v>22</v>
      </c>
      <c r="F42">
        <v>22</v>
      </c>
      <c r="G42">
        <f>G41+L41</f>
        <v>120.18328125000001</v>
      </c>
      <c r="H42">
        <v>111.55500000000001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">
      <c r="A43" t="s">
        <v>25</v>
      </c>
      <c r="B43" t="s">
        <v>27</v>
      </c>
      <c r="C43" t="s">
        <v>22</v>
      </c>
      <c r="D43">
        <f t="shared" si="0"/>
        <v>246135.36000000002</v>
      </c>
      <c r="E43">
        <f t="shared" si="4"/>
        <v>22</v>
      </c>
      <c r="F43">
        <v>22</v>
      </c>
      <c r="G43">
        <f>G42+L42</f>
        <v>120.18328125000001</v>
      </c>
      <c r="H43">
        <v>111.55500000000001</v>
      </c>
      <c r="K43">
        <f t="shared" si="1"/>
        <v>7.1099999999999852</v>
      </c>
      <c r="L43">
        <f t="shared" si="2"/>
        <v>7.1099999999999852</v>
      </c>
      <c r="M43">
        <f t="shared" si="3"/>
        <v>0</v>
      </c>
    </row>
    <row r="44" spans="1:13" x14ac:dyDescent="0.2">
      <c r="A44" t="s">
        <v>25</v>
      </c>
      <c r="B44" t="s">
        <v>26</v>
      </c>
      <c r="C44" t="s">
        <v>19</v>
      </c>
      <c r="D44">
        <f t="shared" si="0"/>
        <v>260696.63999999998</v>
      </c>
      <c r="E44">
        <f t="shared" si="4"/>
        <v>23</v>
      </c>
      <c r="F44">
        <v>23</v>
      </c>
      <c r="G44">
        <f>G43+L43</f>
        <v>127.29328124999999</v>
      </c>
      <c r="H44">
        <v>118.66499999999999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">
      <c r="A45" t="s">
        <v>25</v>
      </c>
      <c r="B45" t="s">
        <v>27</v>
      </c>
      <c r="C45" t="s">
        <v>24</v>
      </c>
      <c r="D45">
        <f t="shared" si="0"/>
        <v>260696.63999999998</v>
      </c>
      <c r="E45">
        <f t="shared" si="4"/>
        <v>23</v>
      </c>
      <c r="F45">
        <v>23</v>
      </c>
      <c r="G45">
        <f>G44+L44</f>
        <v>127.29328124999999</v>
      </c>
      <c r="H45">
        <v>118.66499999999999</v>
      </c>
      <c r="K45">
        <f t="shared" si="1"/>
        <v>4.0650000000000119</v>
      </c>
      <c r="L45">
        <f t="shared" si="2"/>
        <v>4.0650000000000119</v>
      </c>
      <c r="M45">
        <f t="shared" si="3"/>
        <v>0</v>
      </c>
    </row>
    <row r="46" spans="1:13" x14ac:dyDescent="0.2">
      <c r="A46" t="s">
        <v>25</v>
      </c>
      <c r="B46" t="s">
        <v>26</v>
      </c>
      <c r="C46" t="s">
        <v>19</v>
      </c>
      <c r="D46">
        <f t="shared" si="0"/>
        <v>269021.76</v>
      </c>
      <c r="E46">
        <f t="shared" si="4"/>
        <v>24</v>
      </c>
      <c r="F46">
        <v>24</v>
      </c>
      <c r="G46">
        <f>G45+L45</f>
        <v>131.35828125</v>
      </c>
      <c r="H46">
        <v>122.73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2">
      <c r="A47" t="s">
        <v>25</v>
      </c>
      <c r="B47" t="s">
        <v>27</v>
      </c>
      <c r="C47" t="s">
        <v>24</v>
      </c>
      <c r="D47">
        <f t="shared" si="0"/>
        <v>269021.76</v>
      </c>
      <c r="E47">
        <f t="shared" si="4"/>
        <v>24</v>
      </c>
      <c r="F47">
        <v>24</v>
      </c>
      <c r="G47">
        <f>G46+L46</f>
        <v>131.35828125</v>
      </c>
      <c r="H47">
        <v>122.73</v>
      </c>
      <c r="K47">
        <f t="shared" si="1"/>
        <v>11.84499999999997</v>
      </c>
      <c r="L47">
        <f t="shared" si="2"/>
        <v>11.844999999999985</v>
      </c>
      <c r="M47">
        <f t="shared" si="3"/>
        <v>-1.4210854715202004E-14</v>
      </c>
    </row>
    <row r="48" spans="1:13" x14ac:dyDescent="0.2">
      <c r="A48" t="s">
        <v>25</v>
      </c>
      <c r="B48" t="s">
        <v>27</v>
      </c>
      <c r="C48" t="s">
        <v>22</v>
      </c>
      <c r="D48">
        <f t="shared" si="0"/>
        <v>293280.31999999995</v>
      </c>
      <c r="E48">
        <f t="shared" si="4"/>
        <v>25</v>
      </c>
      <c r="F48">
        <v>25</v>
      </c>
      <c r="G48">
        <f>G47+L47</f>
        <v>143.20328124999997</v>
      </c>
      <c r="H48">
        <v>134.57499999999999</v>
      </c>
      <c r="K48">
        <f t="shared" si="1"/>
        <v>5.3600000000000136</v>
      </c>
      <c r="L48">
        <f t="shared" si="2"/>
        <v>5.3600000000000136</v>
      </c>
      <c r="M48">
        <f t="shared" si="3"/>
        <v>0</v>
      </c>
    </row>
    <row r="49" spans="1:13" x14ac:dyDescent="0.2">
      <c r="A49" t="s">
        <v>25</v>
      </c>
      <c r="B49" t="s">
        <v>26</v>
      </c>
      <c r="C49" t="s">
        <v>19</v>
      </c>
      <c r="D49">
        <f t="shared" si="0"/>
        <v>304257.59999999998</v>
      </c>
      <c r="E49">
        <f t="shared" si="4"/>
        <v>26</v>
      </c>
      <c r="F49">
        <v>26</v>
      </c>
      <c r="G49">
        <f>G48+L48</f>
        <v>148.56328124999999</v>
      </c>
      <c r="H49">
        <v>139.935</v>
      </c>
      <c r="K49">
        <f t="shared" si="1"/>
        <v>8.4900000000000091</v>
      </c>
      <c r="L49">
        <f t="shared" si="2"/>
        <v>8.4900000000000091</v>
      </c>
      <c r="M49">
        <f t="shared" si="3"/>
        <v>0</v>
      </c>
    </row>
    <row r="50" spans="1:13" x14ac:dyDescent="0.2">
      <c r="A50" t="s">
        <v>25</v>
      </c>
      <c r="B50" t="s">
        <v>26</v>
      </c>
      <c r="C50" t="s">
        <v>20</v>
      </c>
      <c r="D50">
        <f t="shared" si="0"/>
        <v>321645.12</v>
      </c>
      <c r="E50">
        <f t="shared" si="4"/>
        <v>27</v>
      </c>
      <c r="F50">
        <v>27</v>
      </c>
      <c r="G50">
        <f>G49+L49</f>
        <v>157.05328125</v>
      </c>
      <c r="H50">
        <v>148.42500000000001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">
      <c r="A51" t="s">
        <v>25</v>
      </c>
      <c r="B51" t="s">
        <v>27</v>
      </c>
      <c r="C51" t="s">
        <v>23</v>
      </c>
      <c r="D51">
        <f t="shared" si="0"/>
        <v>321645.12</v>
      </c>
      <c r="E51">
        <f t="shared" si="4"/>
        <v>27</v>
      </c>
      <c r="F51">
        <v>27</v>
      </c>
      <c r="G51">
        <f>G50+L50</f>
        <v>157.05328125</v>
      </c>
      <c r="H51">
        <v>148.42500000000001</v>
      </c>
      <c r="K51">
        <f t="shared" si="1"/>
        <v>7.8249999999999886</v>
      </c>
      <c r="L51">
        <f t="shared" si="2"/>
        <v>7.8249999999999886</v>
      </c>
      <c r="M51">
        <f t="shared" si="3"/>
        <v>0</v>
      </c>
    </row>
    <row r="52" spans="1:13" x14ac:dyDescent="0.2">
      <c r="A52" t="s">
        <v>25</v>
      </c>
      <c r="B52" t="s">
        <v>26</v>
      </c>
      <c r="C52" t="s">
        <v>18</v>
      </c>
      <c r="D52">
        <f t="shared" si="0"/>
        <v>337670.72</v>
      </c>
      <c r="E52">
        <f t="shared" si="4"/>
        <v>28</v>
      </c>
      <c r="F52">
        <v>28</v>
      </c>
      <c r="G52">
        <f>G51+L51</f>
        <v>164.87828124999999</v>
      </c>
      <c r="H52">
        <v>156.25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">
      <c r="A53" t="s">
        <v>25</v>
      </c>
      <c r="B53" t="s">
        <v>27</v>
      </c>
      <c r="C53" t="s">
        <v>22</v>
      </c>
      <c r="D53">
        <f t="shared" si="0"/>
        <v>337670.72</v>
      </c>
      <c r="E53">
        <f t="shared" si="4"/>
        <v>28</v>
      </c>
      <c r="F53">
        <v>28</v>
      </c>
      <c r="G53">
        <f>G52+L52</f>
        <v>164.87828124999999</v>
      </c>
      <c r="H53">
        <v>156.25</v>
      </c>
      <c r="K53">
        <f t="shared" si="1"/>
        <v>6.2649999999999864</v>
      </c>
      <c r="L53">
        <f t="shared" si="2"/>
        <v>6.2649999999999864</v>
      </c>
      <c r="M53">
        <f t="shared" si="3"/>
        <v>0</v>
      </c>
    </row>
    <row r="54" spans="1:13" x14ac:dyDescent="0.2">
      <c r="A54" t="s">
        <v>25</v>
      </c>
      <c r="B54" t="s">
        <v>26</v>
      </c>
      <c r="C54" t="s">
        <v>18</v>
      </c>
      <c r="D54">
        <f t="shared" si="0"/>
        <v>350501.43999999994</v>
      </c>
      <c r="E54">
        <f t="shared" si="4"/>
        <v>29</v>
      </c>
      <c r="F54">
        <v>29</v>
      </c>
      <c r="G54">
        <f>G53+L53</f>
        <v>171.14328124999997</v>
      </c>
      <c r="H54">
        <v>162.51499999999999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">
      <c r="A55" t="s">
        <v>25</v>
      </c>
      <c r="B55" t="s">
        <v>27</v>
      </c>
      <c r="C55" t="s">
        <v>22</v>
      </c>
      <c r="D55">
        <f t="shared" si="0"/>
        <v>350501.43999999994</v>
      </c>
      <c r="E55">
        <f t="shared" si="4"/>
        <v>29</v>
      </c>
      <c r="F55">
        <v>29</v>
      </c>
      <c r="G55">
        <f>G54+L54</f>
        <v>171.14328124999997</v>
      </c>
      <c r="H55">
        <v>162.51499999999999</v>
      </c>
      <c r="K55">
        <f t="shared" si="1"/>
        <v>4.0500000000000114</v>
      </c>
      <c r="L55">
        <f t="shared" si="2"/>
        <v>4.0500000000000114</v>
      </c>
      <c r="M55">
        <f t="shared" si="3"/>
        <v>0</v>
      </c>
    </row>
    <row r="56" spans="1:13" x14ac:dyDescent="0.2">
      <c r="A56" t="s">
        <v>25</v>
      </c>
      <c r="B56" t="s">
        <v>27</v>
      </c>
      <c r="C56" t="s">
        <v>22</v>
      </c>
      <c r="D56">
        <f t="shared" si="0"/>
        <v>358795.83999999997</v>
      </c>
      <c r="E56">
        <f t="shared" si="4"/>
        <v>30</v>
      </c>
      <c r="F56">
        <v>30</v>
      </c>
      <c r="G56">
        <f>G55+L55</f>
        <v>175.19328124999998</v>
      </c>
      <c r="H56">
        <v>166.565</v>
      </c>
      <c r="K56">
        <f t="shared" si="1"/>
        <v>5.6349999999999909</v>
      </c>
      <c r="L56">
        <f t="shared" si="2"/>
        <v>5.6349999999999909</v>
      </c>
      <c r="M56">
        <f t="shared" si="3"/>
        <v>0</v>
      </c>
    </row>
    <row r="57" spans="1:13" x14ac:dyDescent="0.2">
      <c r="A57" t="s">
        <v>25</v>
      </c>
      <c r="B57" t="s">
        <v>26</v>
      </c>
      <c r="C57" t="s">
        <v>19</v>
      </c>
      <c r="D57">
        <f t="shared" si="0"/>
        <v>370336.31999999995</v>
      </c>
      <c r="E57">
        <f t="shared" si="4"/>
        <v>31</v>
      </c>
      <c r="F57">
        <v>31</v>
      </c>
      <c r="G57">
        <f>G56+L56</f>
        <v>180.82828124999997</v>
      </c>
      <c r="H57">
        <v>172.2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2">
      <c r="A58" t="s">
        <v>25</v>
      </c>
      <c r="B58" t="s">
        <v>27</v>
      </c>
      <c r="C58" t="s">
        <v>23</v>
      </c>
      <c r="D58">
        <f t="shared" si="0"/>
        <v>370336.31999999995</v>
      </c>
      <c r="E58">
        <f t="shared" si="4"/>
        <v>31</v>
      </c>
      <c r="F58">
        <v>31</v>
      </c>
      <c r="G58">
        <f>G57+L57</f>
        <v>180.82828124999997</v>
      </c>
      <c r="H58">
        <v>172.2</v>
      </c>
      <c r="K58">
        <f t="shared" si="1"/>
        <v>2.6899999999999977</v>
      </c>
      <c r="L58">
        <f t="shared" si="2"/>
        <v>2.6899999999999977</v>
      </c>
      <c r="M58">
        <f t="shared" si="3"/>
        <v>0</v>
      </c>
    </row>
    <row r="59" spans="1:13" x14ac:dyDescent="0.2">
      <c r="A59" t="s">
        <v>25</v>
      </c>
      <c r="B59" t="s">
        <v>26</v>
      </c>
      <c r="C59" t="s">
        <v>18</v>
      </c>
      <c r="D59">
        <f t="shared" si="0"/>
        <v>375845.43999999994</v>
      </c>
      <c r="E59">
        <f t="shared" si="4"/>
        <v>32</v>
      </c>
      <c r="F59">
        <v>32</v>
      </c>
      <c r="G59">
        <f>G58+L58</f>
        <v>183.51828124999997</v>
      </c>
      <c r="H59">
        <v>174.89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x14ac:dyDescent="0.2">
      <c r="A60" t="s">
        <v>25</v>
      </c>
      <c r="B60" t="s">
        <v>27</v>
      </c>
      <c r="C60" t="s">
        <v>22</v>
      </c>
      <c r="D60">
        <f t="shared" si="0"/>
        <v>375845.43999999994</v>
      </c>
      <c r="E60">
        <f t="shared" si="4"/>
        <v>32</v>
      </c>
      <c r="F60">
        <v>32</v>
      </c>
      <c r="G60">
        <f>G59+L59</f>
        <v>183.51828124999997</v>
      </c>
      <c r="H60">
        <v>174.89</v>
      </c>
      <c r="K60">
        <f t="shared" si="1"/>
        <v>10.14500000000001</v>
      </c>
      <c r="L60">
        <f t="shared" si="2"/>
        <v>10.14500000000001</v>
      </c>
      <c r="M60">
        <f t="shared" si="3"/>
        <v>0</v>
      </c>
    </row>
    <row r="61" spans="1:13" x14ac:dyDescent="0.2">
      <c r="A61" t="s">
        <v>25</v>
      </c>
      <c r="B61" t="s">
        <v>27</v>
      </c>
      <c r="C61" t="s">
        <v>22</v>
      </c>
      <c r="D61">
        <f t="shared" si="0"/>
        <v>396622.39999999997</v>
      </c>
      <c r="E61">
        <f t="shared" si="4"/>
        <v>33</v>
      </c>
      <c r="F61">
        <v>33</v>
      </c>
      <c r="G61">
        <f>G60+L60</f>
        <v>193.66328124999998</v>
      </c>
      <c r="H61">
        <v>185.035</v>
      </c>
      <c r="K61">
        <f t="shared" si="1"/>
        <v>3.6899999999999977</v>
      </c>
      <c r="L61">
        <f t="shared" si="2"/>
        <v>3.6899999999999977</v>
      </c>
      <c r="M61">
        <f t="shared" si="3"/>
        <v>0</v>
      </c>
    </row>
    <row r="62" spans="1:13" x14ac:dyDescent="0.2">
      <c r="A62" t="s">
        <v>25</v>
      </c>
      <c r="B62" t="s">
        <v>26</v>
      </c>
      <c r="C62" t="s">
        <v>17</v>
      </c>
      <c r="D62">
        <f t="shared" si="0"/>
        <v>404179.51999999996</v>
      </c>
      <c r="E62">
        <f t="shared" si="4"/>
        <v>34</v>
      </c>
      <c r="F62">
        <v>34</v>
      </c>
      <c r="G62">
        <f>G61+L61</f>
        <v>197.35328124999998</v>
      </c>
      <c r="H62">
        <v>188.72499999999999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">
      <c r="A63" t="s">
        <v>25</v>
      </c>
      <c r="B63" t="s">
        <v>27</v>
      </c>
      <c r="C63" t="s">
        <v>22</v>
      </c>
      <c r="D63">
        <f t="shared" si="0"/>
        <v>404179.51999999996</v>
      </c>
      <c r="E63">
        <f t="shared" si="4"/>
        <v>34</v>
      </c>
      <c r="F63">
        <v>34</v>
      </c>
      <c r="G63">
        <f>G62+L62</f>
        <v>197.35328124999998</v>
      </c>
      <c r="H63">
        <v>188.72499999999999</v>
      </c>
      <c r="K63">
        <f t="shared" si="1"/>
        <v>4.1500000000000057</v>
      </c>
      <c r="L63">
        <f t="shared" si="2"/>
        <v>4.1500000000000057</v>
      </c>
      <c r="M63">
        <f t="shared" si="3"/>
        <v>0</v>
      </c>
    </row>
    <row r="64" spans="1:13" x14ac:dyDescent="0.2">
      <c r="A64" t="s">
        <v>25</v>
      </c>
      <c r="B64" t="s">
        <v>26</v>
      </c>
      <c r="C64" t="s">
        <v>15</v>
      </c>
      <c r="D64">
        <f t="shared" si="0"/>
        <v>412678.72</v>
      </c>
      <c r="E64">
        <f t="shared" si="4"/>
        <v>35</v>
      </c>
      <c r="F64">
        <v>35</v>
      </c>
      <c r="G64">
        <f>G63+L63</f>
        <v>201.50328124999999</v>
      </c>
      <c r="H64">
        <v>192.875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">
      <c r="A65" t="s">
        <v>25</v>
      </c>
      <c r="B65" t="s">
        <v>27</v>
      </c>
      <c r="C65" t="s">
        <v>22</v>
      </c>
      <c r="D65">
        <f t="shared" si="0"/>
        <v>412678.72</v>
      </c>
      <c r="E65">
        <f t="shared" si="4"/>
        <v>35</v>
      </c>
      <c r="F65">
        <v>35</v>
      </c>
      <c r="G65">
        <f>G64+L64</f>
        <v>201.50328124999999</v>
      </c>
      <c r="H65">
        <v>192.875</v>
      </c>
      <c r="K65">
        <f t="shared" si="1"/>
        <v>-201.50328124999999</v>
      </c>
      <c r="L65">
        <f t="shared" si="2"/>
        <v>-192.875</v>
      </c>
      <c r="M65">
        <f t="shared" si="3"/>
        <v>-8.6282812499999864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2741-D83A-7C48-A24B-4804E80FE09D}">
  <dimension ref="A1:F66"/>
  <sheetViews>
    <sheetView workbookViewId="0">
      <selection activeCell="D2" sqref="D2:D66"/>
    </sheetView>
  </sheetViews>
  <sheetFormatPr baseColWidth="10" defaultRowHeight="16" x14ac:dyDescent="0.2"/>
  <cols>
    <col min="1" max="1" width="19" customWidth="1"/>
    <col min="2" max="2" width="17.6640625" customWidth="1"/>
    <col min="3" max="3" width="20.83203125" customWidth="1"/>
    <col min="4" max="4" width="21.5" customWidth="1"/>
    <col min="5" max="5" width="18.33203125" customWidth="1"/>
    <col min="6" max="6" width="19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15</v>
      </c>
      <c r="E2" t="s">
        <v>25</v>
      </c>
      <c r="F2" t="s">
        <v>26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16</v>
      </c>
      <c r="E3" t="s">
        <v>25</v>
      </c>
      <c r="F3" t="s">
        <v>26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19</v>
      </c>
      <c r="E5" t="s">
        <v>29</v>
      </c>
      <c r="F5" t="s">
        <v>26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24</v>
      </c>
      <c r="E6" t="s">
        <v>29</v>
      </c>
      <c r="F6" t="s">
        <v>27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17</v>
      </c>
      <c r="E7" t="s">
        <v>25</v>
      </c>
      <c r="F7" t="s">
        <v>26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22</v>
      </c>
      <c r="E9" t="s">
        <v>25</v>
      </c>
      <c r="F9" t="s">
        <v>27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18</v>
      </c>
      <c r="E10" t="s">
        <v>25</v>
      </c>
      <c r="F10" t="s">
        <v>26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22</v>
      </c>
      <c r="E11" t="s">
        <v>25</v>
      </c>
      <c r="F11" t="s">
        <v>27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17</v>
      </c>
      <c r="E12" t="s">
        <v>29</v>
      </c>
      <c r="F12" t="s">
        <v>26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22</v>
      </c>
      <c r="E13" t="s">
        <v>29</v>
      </c>
      <c r="F13" t="s">
        <v>27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20</v>
      </c>
      <c r="E14" t="s">
        <v>25</v>
      </c>
      <c r="F14" t="s">
        <v>26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23</v>
      </c>
      <c r="E15" t="s">
        <v>25</v>
      </c>
      <c r="F15" t="s">
        <v>27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20</v>
      </c>
      <c r="E16" t="s">
        <v>25</v>
      </c>
      <c r="F16" t="s">
        <v>26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23</v>
      </c>
      <c r="E17" t="s">
        <v>25</v>
      </c>
      <c r="F17" t="s">
        <v>27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19</v>
      </c>
      <c r="E18" t="s">
        <v>25</v>
      </c>
      <c r="F18" t="s">
        <v>26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24</v>
      </c>
      <c r="E19" t="s">
        <v>25</v>
      </c>
      <c r="F19" t="s">
        <v>27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17</v>
      </c>
      <c r="E20" t="s">
        <v>29</v>
      </c>
      <c r="F20" t="s">
        <v>26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22</v>
      </c>
      <c r="E21" t="s">
        <v>29</v>
      </c>
      <c r="F21" t="s">
        <v>27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20</v>
      </c>
      <c r="E22" t="s">
        <v>29</v>
      </c>
      <c r="F22" t="s">
        <v>26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23</v>
      </c>
      <c r="E23" t="s">
        <v>29</v>
      </c>
      <c r="F23" t="s">
        <v>27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18</v>
      </c>
      <c r="E24" t="s">
        <v>25</v>
      </c>
      <c r="F24" t="s">
        <v>26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22</v>
      </c>
      <c r="E25" t="s">
        <v>25</v>
      </c>
      <c r="F25" t="s">
        <v>27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22</v>
      </c>
      <c r="E26" t="s">
        <v>25</v>
      </c>
      <c r="F26" t="s">
        <v>27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17</v>
      </c>
      <c r="E27" t="s">
        <v>29</v>
      </c>
      <c r="F27" t="s">
        <v>26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22</v>
      </c>
      <c r="E28" t="s">
        <v>29</v>
      </c>
      <c r="F28" t="s">
        <v>27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18</v>
      </c>
      <c r="E29" t="s">
        <v>25</v>
      </c>
      <c r="F29" t="s">
        <v>26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22</v>
      </c>
      <c r="E30" t="s">
        <v>25</v>
      </c>
      <c r="F30" t="s">
        <v>27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18</v>
      </c>
      <c r="E31" t="s">
        <v>25</v>
      </c>
      <c r="F31" t="s">
        <v>26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22</v>
      </c>
      <c r="E32" t="s">
        <v>25</v>
      </c>
      <c r="F32" t="s">
        <v>27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15</v>
      </c>
      <c r="E33" t="s">
        <v>25</v>
      </c>
      <c r="F33" t="s">
        <v>26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24</v>
      </c>
      <c r="E34" t="s">
        <v>25</v>
      </c>
      <c r="F34" t="s">
        <v>27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18</v>
      </c>
      <c r="E35" t="s">
        <v>25</v>
      </c>
      <c r="F35" t="s">
        <v>26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22</v>
      </c>
      <c r="E36" t="s">
        <v>25</v>
      </c>
      <c r="F36" t="s">
        <v>27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17</v>
      </c>
      <c r="E37" t="s">
        <v>25</v>
      </c>
      <c r="F37" t="s">
        <v>26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22</v>
      </c>
      <c r="E38" t="s">
        <v>25</v>
      </c>
      <c r="F38" t="s">
        <v>27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16</v>
      </c>
      <c r="E39" t="s">
        <v>25</v>
      </c>
      <c r="F39" t="s">
        <v>26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22</v>
      </c>
      <c r="E40" t="s">
        <v>25</v>
      </c>
      <c r="F40" t="s">
        <v>27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17</v>
      </c>
      <c r="E41" t="s">
        <v>25</v>
      </c>
      <c r="F41" t="s">
        <v>26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22</v>
      </c>
      <c r="E42" t="s">
        <v>25</v>
      </c>
      <c r="F42" t="s">
        <v>27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19</v>
      </c>
      <c r="E43" t="s">
        <v>29</v>
      </c>
      <c r="F43" t="s">
        <v>26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24</v>
      </c>
      <c r="E44" t="s">
        <v>29</v>
      </c>
      <c r="F44" t="s">
        <v>27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19</v>
      </c>
      <c r="E45" t="s">
        <v>25</v>
      </c>
      <c r="F45" t="s">
        <v>26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24</v>
      </c>
      <c r="E46" t="s">
        <v>25</v>
      </c>
      <c r="F46" t="s">
        <v>27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20</v>
      </c>
      <c r="E47" t="s">
        <v>29</v>
      </c>
      <c r="F47" t="s">
        <v>26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23</v>
      </c>
      <c r="E48" t="s">
        <v>29</v>
      </c>
      <c r="F48" t="s">
        <v>27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19</v>
      </c>
      <c r="E49" t="s">
        <v>25</v>
      </c>
      <c r="F49" t="s">
        <v>26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24</v>
      </c>
      <c r="E50" t="s">
        <v>25</v>
      </c>
      <c r="F50" t="s">
        <v>27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20</v>
      </c>
      <c r="E51" t="s">
        <v>25</v>
      </c>
      <c r="F51" t="s">
        <v>26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23</v>
      </c>
      <c r="E52" t="s">
        <v>25</v>
      </c>
      <c r="F52" t="s">
        <v>27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18</v>
      </c>
      <c r="E53" t="s">
        <v>25</v>
      </c>
      <c r="F53" t="s">
        <v>26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22</v>
      </c>
      <c r="E54" t="s">
        <v>25</v>
      </c>
      <c r="F54" t="s">
        <v>27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20</v>
      </c>
      <c r="E55" t="s">
        <v>29</v>
      </c>
      <c r="F55" t="s">
        <v>26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23</v>
      </c>
      <c r="E56" t="s">
        <v>29</v>
      </c>
      <c r="F56" t="s">
        <v>27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21</v>
      </c>
      <c r="E57" t="s">
        <v>25</v>
      </c>
      <c r="F57" t="s">
        <v>26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22</v>
      </c>
      <c r="E58" t="s">
        <v>25</v>
      </c>
      <c r="F58" t="s">
        <v>27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18</v>
      </c>
      <c r="E59" t="s">
        <v>25</v>
      </c>
      <c r="F59" t="s">
        <v>26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22</v>
      </c>
      <c r="E60" t="s">
        <v>25</v>
      </c>
      <c r="F60" t="s">
        <v>27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18</v>
      </c>
      <c r="E61" t="s">
        <v>25</v>
      </c>
      <c r="F61" t="s">
        <v>26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22</v>
      </c>
      <c r="E62" t="s">
        <v>25</v>
      </c>
      <c r="F62" t="s">
        <v>27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19</v>
      </c>
      <c r="E63" t="s">
        <v>29</v>
      </c>
      <c r="F63" t="s">
        <v>26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24</v>
      </c>
      <c r="E64" t="s">
        <v>29</v>
      </c>
      <c r="F64" t="s">
        <v>27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15</v>
      </c>
      <c r="E65" t="s">
        <v>25</v>
      </c>
      <c r="F65" t="s">
        <v>26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22</v>
      </c>
      <c r="E66" t="s">
        <v>25</v>
      </c>
      <c r="F66" t="s">
        <v>27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834C-728D-FF4B-902D-67B4B562CBBB}">
  <dimension ref="A1:M66"/>
  <sheetViews>
    <sheetView tabSelected="1" workbookViewId="0">
      <selection activeCell="F2" sqref="F2:F66"/>
    </sheetView>
  </sheetViews>
  <sheetFormatPr baseColWidth="10" defaultRowHeight="16" x14ac:dyDescent="0.2"/>
  <cols>
    <col min="2" max="2" width="16.33203125" customWidth="1"/>
    <col min="3" max="3" width="26.83203125" customWidth="1"/>
    <col min="4" max="5" width="24.33203125" customWidth="1"/>
    <col min="6" max="7" width="27.83203125" customWidth="1"/>
    <col min="8" max="8" width="31.83203125" customWidth="1"/>
    <col min="11" max="11" width="23.83203125" customWidth="1"/>
    <col min="12" max="12" width="24.6640625" customWidth="1"/>
    <col min="13" max="13" width="21.16406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25</v>
      </c>
      <c r="B2" t="s">
        <v>26</v>
      </c>
      <c r="C2" t="s">
        <v>15</v>
      </c>
      <c r="D2">
        <f>G2*2048</f>
        <v>12784</v>
      </c>
      <c r="E2">
        <v>1</v>
      </c>
      <c r="F2">
        <v>1</v>
      </c>
      <c r="G2">
        <v>6.2421875</v>
      </c>
      <c r="H2">
        <v>1.3200000000000003</v>
      </c>
      <c r="K2">
        <f>G3-G2</f>
        <v>3.41</v>
      </c>
      <c r="L2">
        <f>H3-H2</f>
        <v>3.41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16</v>
      </c>
      <c r="D3">
        <f t="shared" ref="D3:D66" si="0">G3*2048</f>
        <v>19767.68</v>
      </c>
      <c r="E3">
        <f>IF(G3=E2,E2,E2+1)</f>
        <v>2</v>
      </c>
      <c r="F3">
        <v>2</v>
      </c>
      <c r="G3">
        <f>G2+L2</f>
        <v>9.6521875000000001</v>
      </c>
      <c r="H3">
        <v>4.7300000000000004</v>
      </c>
      <c r="K3">
        <f t="shared" ref="K3:K66" si="1">G4-G3</f>
        <v>0</v>
      </c>
      <c r="L3">
        <f t="shared" ref="L3:L66" si="2">H4-H3</f>
        <v>0</v>
      </c>
      <c r="M3">
        <f t="shared" ref="M3:M66" si="3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19767.68</v>
      </c>
      <c r="E4">
        <f t="shared" ref="E4:E66" si="4">IF(G4=E3,E3,E3+1)</f>
        <v>3</v>
      </c>
      <c r="F4">
        <v>3</v>
      </c>
      <c r="G4">
        <f>G3+L3</f>
        <v>9.6521875000000001</v>
      </c>
      <c r="H4">
        <v>4.7300000000000004</v>
      </c>
      <c r="K4">
        <f t="shared" si="1"/>
        <v>1.509999999999998</v>
      </c>
      <c r="L4">
        <f t="shared" si="2"/>
        <v>1.509999999999998</v>
      </c>
      <c r="M4">
        <f t="shared" si="3"/>
        <v>0</v>
      </c>
    </row>
    <row r="5" spans="1:13" x14ac:dyDescent="0.2">
      <c r="A5" t="s">
        <v>29</v>
      </c>
      <c r="B5" t="s">
        <v>26</v>
      </c>
      <c r="C5" t="s">
        <v>19</v>
      </c>
      <c r="D5">
        <f t="shared" si="0"/>
        <v>22860.159999999996</v>
      </c>
      <c r="E5">
        <f t="shared" si="4"/>
        <v>4</v>
      </c>
      <c r="F5">
        <v>4</v>
      </c>
      <c r="G5">
        <f>G4+L4</f>
        <v>11.162187499999998</v>
      </c>
      <c r="H5">
        <v>6.2399999999999984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29</v>
      </c>
      <c r="B6" t="s">
        <v>27</v>
      </c>
      <c r="C6" t="s">
        <v>24</v>
      </c>
      <c r="D6">
        <f t="shared" si="0"/>
        <v>22860.159999999996</v>
      </c>
      <c r="E6">
        <f t="shared" si="4"/>
        <v>5</v>
      </c>
      <c r="F6">
        <v>5</v>
      </c>
      <c r="G6">
        <f>G5+L5</f>
        <v>11.162187499999998</v>
      </c>
      <c r="H6">
        <v>6.2399999999999984</v>
      </c>
      <c r="K6">
        <f t="shared" si="1"/>
        <v>3.625</v>
      </c>
      <c r="L6">
        <f t="shared" si="2"/>
        <v>3.625</v>
      </c>
      <c r="M6">
        <f t="shared" si="3"/>
        <v>0</v>
      </c>
    </row>
    <row r="7" spans="1:13" x14ac:dyDescent="0.2">
      <c r="A7" t="s">
        <v>25</v>
      </c>
      <c r="B7" t="s">
        <v>26</v>
      </c>
      <c r="C7" t="s">
        <v>17</v>
      </c>
      <c r="D7">
        <f t="shared" si="0"/>
        <v>30284.159999999996</v>
      </c>
      <c r="E7">
        <f t="shared" si="4"/>
        <v>6</v>
      </c>
      <c r="F7">
        <v>6</v>
      </c>
      <c r="G7">
        <f>G6+L6</f>
        <v>14.787187499999998</v>
      </c>
      <c r="H7">
        <v>9.8649999999999984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30284.159999999996</v>
      </c>
      <c r="E8">
        <f t="shared" si="4"/>
        <v>7</v>
      </c>
      <c r="F8">
        <v>7</v>
      </c>
      <c r="G8">
        <f>G7+L7</f>
        <v>14.787187499999998</v>
      </c>
      <c r="H8">
        <v>9.8649999999999984</v>
      </c>
      <c r="K8">
        <f t="shared" si="1"/>
        <v>2.9549999999999983</v>
      </c>
      <c r="L8">
        <f t="shared" si="2"/>
        <v>2.9549999999999983</v>
      </c>
      <c r="M8">
        <f t="shared" si="3"/>
        <v>0</v>
      </c>
    </row>
    <row r="9" spans="1:13" x14ac:dyDescent="0.2">
      <c r="A9" t="s">
        <v>25</v>
      </c>
      <c r="B9" t="s">
        <v>27</v>
      </c>
      <c r="C9" t="s">
        <v>22</v>
      </c>
      <c r="D9">
        <f t="shared" si="0"/>
        <v>36335.999999999993</v>
      </c>
      <c r="E9">
        <f t="shared" si="4"/>
        <v>8</v>
      </c>
      <c r="F9">
        <v>8</v>
      </c>
      <c r="G9">
        <f>G8+L8</f>
        <v>17.742187499999996</v>
      </c>
      <c r="H9">
        <v>12.819999999999997</v>
      </c>
      <c r="K9">
        <f t="shared" si="1"/>
        <v>3.1600000000000037</v>
      </c>
      <c r="L9">
        <f t="shared" si="2"/>
        <v>3.1600000000000037</v>
      </c>
      <c r="M9">
        <f t="shared" si="3"/>
        <v>0</v>
      </c>
    </row>
    <row r="10" spans="1:13" x14ac:dyDescent="0.2">
      <c r="A10" t="s">
        <v>25</v>
      </c>
      <c r="B10" t="s">
        <v>26</v>
      </c>
      <c r="C10" t="s">
        <v>18</v>
      </c>
      <c r="D10">
        <f t="shared" si="0"/>
        <v>42807.68</v>
      </c>
      <c r="E10">
        <f t="shared" si="4"/>
        <v>9</v>
      </c>
      <c r="F10">
        <v>9</v>
      </c>
      <c r="G10">
        <f>G9+L9</f>
        <v>20.9021875</v>
      </c>
      <c r="H10">
        <v>15.98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x14ac:dyDescent="0.2">
      <c r="A11" t="s">
        <v>25</v>
      </c>
      <c r="B11" t="s">
        <v>27</v>
      </c>
      <c r="C11" t="s">
        <v>22</v>
      </c>
      <c r="D11">
        <f t="shared" si="0"/>
        <v>42807.68</v>
      </c>
      <c r="E11">
        <f t="shared" si="4"/>
        <v>10</v>
      </c>
      <c r="F11">
        <v>10</v>
      </c>
      <c r="G11">
        <f>G10+L10</f>
        <v>20.9021875</v>
      </c>
      <c r="H11">
        <v>15.98</v>
      </c>
      <c r="K11">
        <f t="shared" si="1"/>
        <v>4.32</v>
      </c>
      <c r="L11">
        <f t="shared" si="2"/>
        <v>4.32</v>
      </c>
      <c r="M11">
        <f t="shared" si="3"/>
        <v>0</v>
      </c>
    </row>
    <row r="12" spans="1:13" x14ac:dyDescent="0.2">
      <c r="A12" t="s">
        <v>29</v>
      </c>
      <c r="B12" t="s">
        <v>26</v>
      </c>
      <c r="C12" t="s">
        <v>17</v>
      </c>
      <c r="D12">
        <f t="shared" si="0"/>
        <v>51655.040000000001</v>
      </c>
      <c r="E12">
        <f t="shared" si="4"/>
        <v>11</v>
      </c>
      <c r="F12">
        <v>11</v>
      </c>
      <c r="G12">
        <f>G11+L11</f>
        <v>25.2221875</v>
      </c>
      <c r="H12">
        <v>20.3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x14ac:dyDescent="0.2">
      <c r="A13" t="s">
        <v>29</v>
      </c>
      <c r="B13" t="s">
        <v>27</v>
      </c>
      <c r="C13" t="s">
        <v>22</v>
      </c>
      <c r="D13">
        <f t="shared" si="0"/>
        <v>51655.040000000001</v>
      </c>
      <c r="E13">
        <f t="shared" si="4"/>
        <v>12</v>
      </c>
      <c r="F13">
        <v>12</v>
      </c>
      <c r="G13">
        <f>G12+L12</f>
        <v>25.2221875</v>
      </c>
      <c r="H13">
        <v>20.3</v>
      </c>
      <c r="K13">
        <f t="shared" si="1"/>
        <v>4.0049999999999955</v>
      </c>
      <c r="L13">
        <f t="shared" si="2"/>
        <v>4.0049999999999955</v>
      </c>
      <c r="M13">
        <f t="shared" si="3"/>
        <v>0</v>
      </c>
    </row>
    <row r="14" spans="1:13" x14ac:dyDescent="0.2">
      <c r="A14" t="s">
        <v>25</v>
      </c>
      <c r="B14" t="s">
        <v>26</v>
      </c>
      <c r="C14" t="s">
        <v>20</v>
      </c>
      <c r="D14">
        <f t="shared" si="0"/>
        <v>59857.279999999992</v>
      </c>
      <c r="E14">
        <f t="shared" si="4"/>
        <v>13</v>
      </c>
      <c r="F14">
        <v>13</v>
      </c>
      <c r="G14">
        <f>G13+L13</f>
        <v>29.227187499999996</v>
      </c>
      <c r="H14">
        <v>24.304999999999996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 x14ac:dyDescent="0.2">
      <c r="A15" t="s">
        <v>25</v>
      </c>
      <c r="B15" t="s">
        <v>27</v>
      </c>
      <c r="C15" t="s">
        <v>23</v>
      </c>
      <c r="D15">
        <f t="shared" si="0"/>
        <v>59857.279999999992</v>
      </c>
      <c r="E15">
        <f t="shared" si="4"/>
        <v>14</v>
      </c>
      <c r="F15">
        <v>14</v>
      </c>
      <c r="G15">
        <f>G14+L14</f>
        <v>29.227187499999996</v>
      </c>
      <c r="H15">
        <v>24.304999999999996</v>
      </c>
      <c r="K15">
        <f t="shared" si="1"/>
        <v>3.504999999999999</v>
      </c>
      <c r="L15">
        <f t="shared" si="2"/>
        <v>3.5050000000000026</v>
      </c>
      <c r="M15">
        <f t="shared" si="3"/>
        <v>-3.5527136788005009E-15</v>
      </c>
    </row>
    <row r="16" spans="1:13" x14ac:dyDescent="0.2">
      <c r="A16" t="s">
        <v>25</v>
      </c>
      <c r="B16" t="s">
        <v>26</v>
      </c>
      <c r="C16" t="s">
        <v>20</v>
      </c>
      <c r="D16">
        <f t="shared" si="0"/>
        <v>67035.51999999999</v>
      </c>
      <c r="E16">
        <f t="shared" si="4"/>
        <v>15</v>
      </c>
      <c r="F16">
        <v>15</v>
      </c>
      <c r="G16">
        <f>G15+L15</f>
        <v>32.732187499999995</v>
      </c>
      <c r="H16">
        <v>27.81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2">
      <c r="A17" t="s">
        <v>25</v>
      </c>
      <c r="B17" t="s">
        <v>27</v>
      </c>
      <c r="C17" t="s">
        <v>23</v>
      </c>
      <c r="D17">
        <f t="shared" si="0"/>
        <v>67035.51999999999</v>
      </c>
      <c r="E17">
        <f t="shared" si="4"/>
        <v>16</v>
      </c>
      <c r="F17">
        <v>16</v>
      </c>
      <c r="G17">
        <f>G16+L16</f>
        <v>32.732187499999995</v>
      </c>
      <c r="H17">
        <v>27.81</v>
      </c>
      <c r="K17">
        <f t="shared" si="1"/>
        <v>4.4500000000000028</v>
      </c>
      <c r="L17">
        <f t="shared" si="2"/>
        <v>4.4500000000000064</v>
      </c>
      <c r="M17">
        <f t="shared" si="3"/>
        <v>0</v>
      </c>
    </row>
    <row r="18" spans="1:13" x14ac:dyDescent="0.2">
      <c r="A18" t="s">
        <v>25</v>
      </c>
      <c r="B18" t="s">
        <v>26</v>
      </c>
      <c r="C18" t="s">
        <v>19</v>
      </c>
      <c r="D18">
        <f t="shared" si="0"/>
        <v>76149.119999999995</v>
      </c>
      <c r="E18">
        <f t="shared" si="4"/>
        <v>17</v>
      </c>
      <c r="F18">
        <v>17</v>
      </c>
      <c r="G18">
        <f>G17+L17</f>
        <v>37.182187499999998</v>
      </c>
      <c r="H18">
        <v>32.260000000000005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2">
      <c r="A19" t="s">
        <v>25</v>
      </c>
      <c r="B19" t="s">
        <v>27</v>
      </c>
      <c r="C19" t="s">
        <v>24</v>
      </c>
      <c r="D19">
        <f t="shared" si="0"/>
        <v>76149.119999999995</v>
      </c>
      <c r="E19">
        <f t="shared" si="4"/>
        <v>18</v>
      </c>
      <c r="F19">
        <v>18</v>
      </c>
      <c r="G19">
        <f>G18+L18</f>
        <v>37.182187499999998</v>
      </c>
      <c r="H19">
        <v>32.260000000000005</v>
      </c>
      <c r="K19">
        <f t="shared" si="1"/>
        <v>9.9549999999999983</v>
      </c>
      <c r="L19">
        <f t="shared" si="2"/>
        <v>9.9549999999999983</v>
      </c>
      <c r="M19">
        <f t="shared" si="3"/>
        <v>0</v>
      </c>
    </row>
    <row r="20" spans="1:13" x14ac:dyDescent="0.2">
      <c r="A20" t="s">
        <v>29</v>
      </c>
      <c r="B20" t="s">
        <v>26</v>
      </c>
      <c r="C20" t="s">
        <v>17</v>
      </c>
      <c r="D20">
        <f t="shared" si="0"/>
        <v>96536.959999999992</v>
      </c>
      <c r="E20">
        <f t="shared" si="4"/>
        <v>19</v>
      </c>
      <c r="F20">
        <v>19</v>
      </c>
      <c r="G20">
        <f>G19+L19</f>
        <v>47.137187499999996</v>
      </c>
      <c r="H20">
        <v>42.215000000000003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">
      <c r="A21" t="s">
        <v>29</v>
      </c>
      <c r="B21" t="s">
        <v>27</v>
      </c>
      <c r="C21" t="s">
        <v>22</v>
      </c>
      <c r="D21">
        <f t="shared" si="0"/>
        <v>96536.959999999992</v>
      </c>
      <c r="E21">
        <f t="shared" si="4"/>
        <v>20</v>
      </c>
      <c r="F21">
        <v>20</v>
      </c>
      <c r="G21">
        <f>G20+L20</f>
        <v>47.137187499999996</v>
      </c>
      <c r="H21">
        <v>42.215000000000003</v>
      </c>
      <c r="K21">
        <f t="shared" si="1"/>
        <v>2.8299999999999983</v>
      </c>
      <c r="L21">
        <f t="shared" si="2"/>
        <v>2.8299999999999983</v>
      </c>
      <c r="M21">
        <f t="shared" si="3"/>
        <v>0</v>
      </c>
    </row>
    <row r="22" spans="1:13" x14ac:dyDescent="0.2">
      <c r="A22" t="s">
        <v>29</v>
      </c>
      <c r="B22" t="s">
        <v>26</v>
      </c>
      <c r="C22" t="s">
        <v>20</v>
      </c>
      <c r="D22">
        <f t="shared" si="0"/>
        <v>102332.79999999999</v>
      </c>
      <c r="E22">
        <f t="shared" si="4"/>
        <v>21</v>
      </c>
      <c r="F22">
        <v>21</v>
      </c>
      <c r="G22">
        <f>G21+L21</f>
        <v>49.967187499999994</v>
      </c>
      <c r="H22">
        <v>45.045000000000002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29</v>
      </c>
      <c r="B23" t="s">
        <v>27</v>
      </c>
      <c r="C23" t="s">
        <v>23</v>
      </c>
      <c r="D23">
        <f t="shared" si="0"/>
        <v>102332.79999999999</v>
      </c>
      <c r="E23">
        <f t="shared" si="4"/>
        <v>22</v>
      </c>
      <c r="F23">
        <v>22</v>
      </c>
      <c r="G23">
        <f>G22+L22</f>
        <v>49.967187499999994</v>
      </c>
      <c r="H23">
        <v>45.045000000000002</v>
      </c>
      <c r="K23">
        <f t="shared" si="1"/>
        <v>3.9199999999999946</v>
      </c>
      <c r="L23">
        <f t="shared" si="2"/>
        <v>3.9199999999999946</v>
      </c>
      <c r="M23">
        <f t="shared" si="3"/>
        <v>0</v>
      </c>
    </row>
    <row r="24" spans="1:13" x14ac:dyDescent="0.2">
      <c r="A24" t="s">
        <v>25</v>
      </c>
      <c r="B24" t="s">
        <v>26</v>
      </c>
      <c r="C24" t="s">
        <v>18</v>
      </c>
      <c r="D24">
        <f t="shared" si="0"/>
        <v>110360.95999999998</v>
      </c>
      <c r="E24">
        <f t="shared" si="4"/>
        <v>23</v>
      </c>
      <c r="F24">
        <v>23</v>
      </c>
      <c r="G24">
        <f>G23+L23</f>
        <v>53.887187499999989</v>
      </c>
      <c r="H24">
        <v>48.964999999999996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25</v>
      </c>
      <c r="B25" t="s">
        <v>27</v>
      </c>
      <c r="C25" t="s">
        <v>22</v>
      </c>
      <c r="D25">
        <f t="shared" si="0"/>
        <v>110360.95999999998</v>
      </c>
      <c r="E25">
        <f t="shared" si="4"/>
        <v>24</v>
      </c>
      <c r="F25">
        <v>24</v>
      </c>
      <c r="G25">
        <f>G24+L24</f>
        <v>53.887187499999989</v>
      </c>
      <c r="H25">
        <v>48.964999999999996</v>
      </c>
      <c r="K25">
        <f t="shared" si="1"/>
        <v>4.1300000000000026</v>
      </c>
      <c r="L25">
        <f t="shared" si="2"/>
        <v>4.1300000000000026</v>
      </c>
      <c r="M25">
        <f t="shared" si="3"/>
        <v>0</v>
      </c>
    </row>
    <row r="26" spans="1:13" x14ac:dyDescent="0.2">
      <c r="A26" t="s">
        <v>25</v>
      </c>
      <c r="B26" t="s">
        <v>27</v>
      </c>
      <c r="C26" t="s">
        <v>22</v>
      </c>
      <c r="D26">
        <f t="shared" si="0"/>
        <v>118819.19999999998</v>
      </c>
      <c r="E26">
        <f t="shared" si="4"/>
        <v>25</v>
      </c>
      <c r="F26">
        <v>25</v>
      </c>
      <c r="G26">
        <f>G25+L25</f>
        <v>58.017187499999991</v>
      </c>
      <c r="H26">
        <v>53.094999999999999</v>
      </c>
      <c r="K26">
        <f t="shared" si="1"/>
        <v>3.8850000000000051</v>
      </c>
      <c r="L26">
        <f t="shared" si="2"/>
        <v>3.8850000000000051</v>
      </c>
      <c r="M26">
        <f t="shared" si="3"/>
        <v>0</v>
      </c>
    </row>
    <row r="27" spans="1:13" x14ac:dyDescent="0.2">
      <c r="A27" t="s">
        <v>29</v>
      </c>
      <c r="B27" t="s">
        <v>26</v>
      </c>
      <c r="C27" t="s">
        <v>17</v>
      </c>
      <c r="D27">
        <f t="shared" si="0"/>
        <v>126775.67999999999</v>
      </c>
      <c r="E27">
        <f t="shared" si="4"/>
        <v>26</v>
      </c>
      <c r="F27">
        <v>26</v>
      </c>
      <c r="G27">
        <f>G26+L26</f>
        <v>61.902187499999997</v>
      </c>
      <c r="H27">
        <v>56.980000000000004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2">
      <c r="A28" t="s">
        <v>29</v>
      </c>
      <c r="B28" t="s">
        <v>27</v>
      </c>
      <c r="C28" t="s">
        <v>22</v>
      </c>
      <c r="D28">
        <f t="shared" si="0"/>
        <v>126775.67999999999</v>
      </c>
      <c r="E28">
        <f t="shared" si="4"/>
        <v>27</v>
      </c>
      <c r="F28">
        <v>27</v>
      </c>
      <c r="G28">
        <f>G27+L27</f>
        <v>61.902187499999997</v>
      </c>
      <c r="H28">
        <v>56.980000000000004</v>
      </c>
      <c r="K28">
        <f t="shared" si="1"/>
        <v>4.1149999999999949</v>
      </c>
      <c r="L28">
        <f t="shared" si="2"/>
        <v>4.1149999999999949</v>
      </c>
      <c r="M28">
        <f t="shared" si="3"/>
        <v>0</v>
      </c>
    </row>
    <row r="29" spans="1:13" x14ac:dyDescent="0.2">
      <c r="A29" t="s">
        <v>25</v>
      </c>
      <c r="B29" t="s">
        <v>26</v>
      </c>
      <c r="C29" t="s">
        <v>18</v>
      </c>
      <c r="D29">
        <f t="shared" si="0"/>
        <v>135203.19999999998</v>
      </c>
      <c r="E29">
        <f t="shared" si="4"/>
        <v>28</v>
      </c>
      <c r="F29">
        <v>28</v>
      </c>
      <c r="G29">
        <f>G28+L28</f>
        <v>66.017187499999991</v>
      </c>
      <c r="H29">
        <v>61.094999999999999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">
      <c r="A30" t="s">
        <v>25</v>
      </c>
      <c r="B30" t="s">
        <v>27</v>
      </c>
      <c r="C30" t="s">
        <v>22</v>
      </c>
      <c r="D30">
        <f t="shared" si="0"/>
        <v>135203.19999999998</v>
      </c>
      <c r="E30">
        <f t="shared" si="4"/>
        <v>29</v>
      </c>
      <c r="F30">
        <v>29</v>
      </c>
      <c r="G30">
        <f>G29+L29</f>
        <v>66.017187499999991</v>
      </c>
      <c r="H30">
        <v>61.094999999999999</v>
      </c>
      <c r="K30">
        <f t="shared" si="1"/>
        <v>11.025000000000006</v>
      </c>
      <c r="L30">
        <f t="shared" si="2"/>
        <v>11.025000000000006</v>
      </c>
      <c r="M30">
        <f t="shared" si="3"/>
        <v>0</v>
      </c>
    </row>
    <row r="31" spans="1:13" x14ac:dyDescent="0.2">
      <c r="A31" t="s">
        <v>25</v>
      </c>
      <c r="B31" t="s">
        <v>26</v>
      </c>
      <c r="C31" t="s">
        <v>18</v>
      </c>
      <c r="D31">
        <f t="shared" si="0"/>
        <v>157782.39999999999</v>
      </c>
      <c r="E31">
        <f t="shared" si="4"/>
        <v>30</v>
      </c>
      <c r="F31">
        <v>30</v>
      </c>
      <c r="G31">
        <f>G30+L30</f>
        <v>77.042187499999997</v>
      </c>
      <c r="H31">
        <v>72.12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2">
      <c r="A32" t="s">
        <v>25</v>
      </c>
      <c r="B32" t="s">
        <v>27</v>
      </c>
      <c r="C32" t="s">
        <v>22</v>
      </c>
      <c r="D32">
        <f t="shared" si="0"/>
        <v>157782.39999999999</v>
      </c>
      <c r="E32">
        <f t="shared" si="4"/>
        <v>31</v>
      </c>
      <c r="F32">
        <v>31</v>
      </c>
      <c r="G32">
        <f>G31+L31</f>
        <v>77.042187499999997</v>
      </c>
      <c r="H32">
        <v>72.12</v>
      </c>
      <c r="K32">
        <f t="shared" si="1"/>
        <v>4.9899999999999949</v>
      </c>
      <c r="L32">
        <f t="shared" si="2"/>
        <v>4.9899999999999949</v>
      </c>
      <c r="M32">
        <f t="shared" si="3"/>
        <v>0</v>
      </c>
    </row>
    <row r="33" spans="1:13" x14ac:dyDescent="0.2">
      <c r="A33" t="s">
        <v>25</v>
      </c>
      <c r="B33" t="s">
        <v>26</v>
      </c>
      <c r="C33" t="s">
        <v>15</v>
      </c>
      <c r="D33">
        <f t="shared" si="0"/>
        <v>168001.91999999998</v>
      </c>
      <c r="E33">
        <f t="shared" si="4"/>
        <v>32</v>
      </c>
      <c r="F33">
        <v>32</v>
      </c>
      <c r="G33">
        <f>G32+L32</f>
        <v>82.032187499999992</v>
      </c>
      <c r="H33">
        <v>77.11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t="s">
        <v>25</v>
      </c>
      <c r="B34" t="s">
        <v>27</v>
      </c>
      <c r="C34" t="s">
        <v>24</v>
      </c>
      <c r="D34">
        <f t="shared" si="0"/>
        <v>168001.91999999998</v>
      </c>
      <c r="E34">
        <f t="shared" si="4"/>
        <v>33</v>
      </c>
      <c r="F34">
        <v>33</v>
      </c>
      <c r="G34">
        <f>G33+L33</f>
        <v>82.032187499999992</v>
      </c>
      <c r="H34">
        <v>77.11</v>
      </c>
      <c r="K34">
        <f t="shared" si="1"/>
        <v>10.685000000000002</v>
      </c>
      <c r="L34">
        <f t="shared" si="2"/>
        <v>10.685000000000002</v>
      </c>
      <c r="M34">
        <f t="shared" si="3"/>
        <v>0</v>
      </c>
    </row>
    <row r="35" spans="1:13" x14ac:dyDescent="0.2">
      <c r="A35" t="s">
        <v>25</v>
      </c>
      <c r="B35" t="s">
        <v>26</v>
      </c>
      <c r="C35" t="s">
        <v>18</v>
      </c>
      <c r="D35">
        <f t="shared" si="0"/>
        <v>189884.79999999999</v>
      </c>
      <c r="E35">
        <f t="shared" si="4"/>
        <v>34</v>
      </c>
      <c r="F35">
        <v>34</v>
      </c>
      <c r="G35">
        <f>G34+L34</f>
        <v>92.717187499999994</v>
      </c>
      <c r="H35">
        <v>87.795000000000002</v>
      </c>
      <c r="K35">
        <f t="shared" si="1"/>
        <v>0</v>
      </c>
      <c r="L35">
        <f t="shared" si="2"/>
        <v>0</v>
      </c>
      <c r="M35">
        <f t="shared" si="3"/>
        <v>0</v>
      </c>
    </row>
    <row r="36" spans="1:13" x14ac:dyDescent="0.2">
      <c r="A36" t="s">
        <v>25</v>
      </c>
      <c r="B36" t="s">
        <v>27</v>
      </c>
      <c r="C36" t="s">
        <v>22</v>
      </c>
      <c r="D36">
        <f t="shared" si="0"/>
        <v>189884.79999999999</v>
      </c>
      <c r="E36">
        <f t="shared" si="4"/>
        <v>35</v>
      </c>
      <c r="F36">
        <v>35</v>
      </c>
      <c r="G36">
        <f>G35+L35</f>
        <v>92.717187499999994</v>
      </c>
      <c r="H36">
        <v>87.795000000000002</v>
      </c>
      <c r="K36">
        <f t="shared" si="1"/>
        <v>3.3699999999999903</v>
      </c>
      <c r="L36">
        <f t="shared" si="2"/>
        <v>3.3699999999999903</v>
      </c>
      <c r="M36">
        <f t="shared" si="3"/>
        <v>0</v>
      </c>
    </row>
    <row r="37" spans="1:13" x14ac:dyDescent="0.2">
      <c r="A37" t="s">
        <v>25</v>
      </c>
      <c r="B37" t="s">
        <v>26</v>
      </c>
      <c r="C37" t="s">
        <v>17</v>
      </c>
      <c r="D37">
        <f t="shared" si="0"/>
        <v>196786.55999999997</v>
      </c>
      <c r="E37">
        <f t="shared" si="4"/>
        <v>36</v>
      </c>
      <c r="F37">
        <v>36</v>
      </c>
      <c r="G37">
        <f>G36+L36</f>
        <v>96.087187499999985</v>
      </c>
      <c r="H37">
        <v>91.164999999999992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2">
      <c r="A38" t="s">
        <v>25</v>
      </c>
      <c r="B38" t="s">
        <v>27</v>
      </c>
      <c r="C38" t="s">
        <v>22</v>
      </c>
      <c r="D38">
        <f t="shared" si="0"/>
        <v>196786.55999999997</v>
      </c>
      <c r="E38">
        <f t="shared" si="4"/>
        <v>37</v>
      </c>
      <c r="F38">
        <v>37</v>
      </c>
      <c r="G38">
        <f>G37+L37</f>
        <v>96.087187499999985</v>
      </c>
      <c r="H38">
        <v>91.164999999999992</v>
      </c>
      <c r="K38">
        <f t="shared" si="1"/>
        <v>5.0800000000000125</v>
      </c>
      <c r="L38">
        <f t="shared" si="2"/>
        <v>5.0800000000000125</v>
      </c>
      <c r="M38">
        <f t="shared" si="3"/>
        <v>0</v>
      </c>
    </row>
    <row r="39" spans="1:13" x14ac:dyDescent="0.2">
      <c r="A39" t="s">
        <v>25</v>
      </c>
      <c r="B39" t="s">
        <v>26</v>
      </c>
      <c r="C39" t="s">
        <v>16</v>
      </c>
      <c r="D39">
        <f t="shared" si="0"/>
        <v>207190.39999999999</v>
      </c>
      <c r="E39">
        <f t="shared" si="4"/>
        <v>38</v>
      </c>
      <c r="F39">
        <v>38</v>
      </c>
      <c r="G39">
        <f>G38+L38</f>
        <v>101.1671875</v>
      </c>
      <c r="H39">
        <v>96.245000000000005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2">
      <c r="A40" t="s">
        <v>25</v>
      </c>
      <c r="B40" t="s">
        <v>27</v>
      </c>
      <c r="C40" t="s">
        <v>22</v>
      </c>
      <c r="D40">
        <f t="shared" si="0"/>
        <v>207190.39999999999</v>
      </c>
      <c r="E40">
        <f t="shared" si="4"/>
        <v>39</v>
      </c>
      <c r="F40">
        <v>39</v>
      </c>
      <c r="G40">
        <f>G39+L39</f>
        <v>101.1671875</v>
      </c>
      <c r="H40">
        <v>96.245000000000005</v>
      </c>
      <c r="K40">
        <f t="shared" si="1"/>
        <v>3.3399999999999892</v>
      </c>
      <c r="L40">
        <f t="shared" si="2"/>
        <v>3.3399999999999892</v>
      </c>
      <c r="M40">
        <f t="shared" si="3"/>
        <v>0</v>
      </c>
    </row>
    <row r="41" spans="1:13" x14ac:dyDescent="0.2">
      <c r="A41" t="s">
        <v>25</v>
      </c>
      <c r="B41" t="s">
        <v>26</v>
      </c>
      <c r="C41" t="s">
        <v>17</v>
      </c>
      <c r="D41">
        <f t="shared" si="0"/>
        <v>214030.71999999997</v>
      </c>
      <c r="E41">
        <f t="shared" si="4"/>
        <v>40</v>
      </c>
      <c r="F41">
        <v>40</v>
      </c>
      <c r="G41">
        <f>G40+L40</f>
        <v>104.50718749999999</v>
      </c>
      <c r="H41">
        <v>99.584999999999994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2">
      <c r="A42" t="s">
        <v>25</v>
      </c>
      <c r="B42" t="s">
        <v>27</v>
      </c>
      <c r="C42" t="s">
        <v>22</v>
      </c>
      <c r="D42">
        <f t="shared" si="0"/>
        <v>214030.71999999997</v>
      </c>
      <c r="E42">
        <f t="shared" si="4"/>
        <v>41</v>
      </c>
      <c r="F42">
        <v>41</v>
      </c>
      <c r="G42">
        <f>G41+L41</f>
        <v>104.50718749999999</v>
      </c>
      <c r="H42">
        <v>99.584999999999994</v>
      </c>
      <c r="K42">
        <f t="shared" si="1"/>
        <v>3.8650000000000091</v>
      </c>
      <c r="L42">
        <f t="shared" si="2"/>
        <v>3.8650000000000091</v>
      </c>
      <c r="M42">
        <f t="shared" si="3"/>
        <v>0</v>
      </c>
    </row>
    <row r="43" spans="1:13" x14ac:dyDescent="0.2">
      <c r="A43" t="s">
        <v>29</v>
      </c>
      <c r="B43" t="s">
        <v>26</v>
      </c>
      <c r="C43" t="s">
        <v>19</v>
      </c>
      <c r="D43">
        <f t="shared" si="0"/>
        <v>221946.23999999999</v>
      </c>
      <c r="E43">
        <f t="shared" si="4"/>
        <v>42</v>
      </c>
      <c r="F43">
        <v>42</v>
      </c>
      <c r="G43">
        <f>G42+L42</f>
        <v>108.3721875</v>
      </c>
      <c r="H43">
        <v>103.45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2">
      <c r="A44" t="s">
        <v>29</v>
      </c>
      <c r="B44" t="s">
        <v>27</v>
      </c>
      <c r="C44" t="s">
        <v>24</v>
      </c>
      <c r="D44">
        <f t="shared" si="0"/>
        <v>221946.23999999999</v>
      </c>
      <c r="E44">
        <f t="shared" si="4"/>
        <v>43</v>
      </c>
      <c r="F44">
        <v>43</v>
      </c>
      <c r="G44">
        <f>G43+L43</f>
        <v>108.3721875</v>
      </c>
      <c r="H44">
        <v>103.45</v>
      </c>
      <c r="K44">
        <f t="shared" si="1"/>
        <v>6.039999999999992</v>
      </c>
      <c r="L44">
        <f t="shared" si="2"/>
        <v>6.039999999999992</v>
      </c>
      <c r="M44">
        <f t="shared" si="3"/>
        <v>0</v>
      </c>
    </row>
    <row r="45" spans="1:13" x14ac:dyDescent="0.2">
      <c r="A45" t="s">
        <v>25</v>
      </c>
      <c r="B45" t="s">
        <v>26</v>
      </c>
      <c r="C45" t="s">
        <v>19</v>
      </c>
      <c r="D45">
        <f t="shared" si="0"/>
        <v>234316.15999999997</v>
      </c>
      <c r="E45">
        <f t="shared" si="4"/>
        <v>44</v>
      </c>
      <c r="F45">
        <v>44</v>
      </c>
      <c r="G45">
        <f>G44+L44</f>
        <v>114.41218749999999</v>
      </c>
      <c r="H45">
        <v>109.49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">
      <c r="A46" t="s">
        <v>25</v>
      </c>
      <c r="B46" t="s">
        <v>27</v>
      </c>
      <c r="C46" t="s">
        <v>24</v>
      </c>
      <c r="D46">
        <f t="shared" si="0"/>
        <v>234316.15999999997</v>
      </c>
      <c r="E46">
        <f t="shared" si="4"/>
        <v>45</v>
      </c>
      <c r="F46">
        <v>45</v>
      </c>
      <c r="G46">
        <f>G45+L45</f>
        <v>114.41218749999999</v>
      </c>
      <c r="H46">
        <v>109.49</v>
      </c>
      <c r="K46">
        <f t="shared" si="1"/>
        <v>3.6800000000000068</v>
      </c>
      <c r="L46">
        <f t="shared" si="2"/>
        <v>3.6800000000000068</v>
      </c>
      <c r="M46">
        <f t="shared" si="3"/>
        <v>0</v>
      </c>
    </row>
    <row r="47" spans="1:13" x14ac:dyDescent="0.2">
      <c r="A47" t="s">
        <v>29</v>
      </c>
      <c r="B47" t="s">
        <v>26</v>
      </c>
      <c r="C47" t="s">
        <v>20</v>
      </c>
      <c r="D47">
        <f t="shared" si="0"/>
        <v>241852.79999999999</v>
      </c>
      <c r="E47">
        <f t="shared" si="4"/>
        <v>46</v>
      </c>
      <c r="F47">
        <v>46</v>
      </c>
      <c r="G47">
        <f>G46+L46</f>
        <v>118.09218749999999</v>
      </c>
      <c r="H47">
        <v>113.17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2">
      <c r="A48" t="s">
        <v>29</v>
      </c>
      <c r="B48" t="s">
        <v>27</v>
      </c>
      <c r="C48" t="s">
        <v>23</v>
      </c>
      <c r="D48">
        <f t="shared" si="0"/>
        <v>241852.79999999999</v>
      </c>
      <c r="E48">
        <f t="shared" si="4"/>
        <v>47</v>
      </c>
      <c r="F48">
        <v>47</v>
      </c>
      <c r="G48">
        <f>G47+L47</f>
        <v>118.09218749999999</v>
      </c>
      <c r="H48">
        <v>113.17</v>
      </c>
      <c r="K48">
        <f t="shared" si="1"/>
        <v>10.655000000000001</v>
      </c>
      <c r="L48">
        <f t="shared" si="2"/>
        <v>10.655000000000001</v>
      </c>
      <c r="M48">
        <f t="shared" si="3"/>
        <v>0</v>
      </c>
    </row>
    <row r="49" spans="1:13" x14ac:dyDescent="0.2">
      <c r="A49" t="s">
        <v>25</v>
      </c>
      <c r="B49" t="s">
        <v>26</v>
      </c>
      <c r="C49" t="s">
        <v>19</v>
      </c>
      <c r="D49">
        <f t="shared" si="0"/>
        <v>263674.23999999999</v>
      </c>
      <c r="E49">
        <f t="shared" si="4"/>
        <v>48</v>
      </c>
      <c r="F49">
        <v>48</v>
      </c>
      <c r="G49">
        <f>G48+L48</f>
        <v>128.7471875</v>
      </c>
      <c r="H49">
        <v>123.825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2">
      <c r="A50" t="s">
        <v>25</v>
      </c>
      <c r="B50" t="s">
        <v>27</v>
      </c>
      <c r="C50" t="s">
        <v>24</v>
      </c>
      <c r="D50">
        <f t="shared" si="0"/>
        <v>263674.23999999999</v>
      </c>
      <c r="E50">
        <f t="shared" si="4"/>
        <v>49</v>
      </c>
      <c r="F50">
        <v>49</v>
      </c>
      <c r="G50">
        <f>G49+L49</f>
        <v>128.7471875</v>
      </c>
      <c r="H50">
        <v>123.825</v>
      </c>
      <c r="K50">
        <f t="shared" si="1"/>
        <v>7.9599999999999795</v>
      </c>
      <c r="L50">
        <f t="shared" si="2"/>
        <v>7.9599999999999937</v>
      </c>
      <c r="M50">
        <f t="shared" si="3"/>
        <v>-1.4210854715202004E-14</v>
      </c>
    </row>
    <row r="51" spans="1:13" x14ac:dyDescent="0.2">
      <c r="A51" t="s">
        <v>25</v>
      </c>
      <c r="B51" t="s">
        <v>26</v>
      </c>
      <c r="C51" t="s">
        <v>20</v>
      </c>
      <c r="D51">
        <f t="shared" si="0"/>
        <v>279976.31999999995</v>
      </c>
      <c r="E51">
        <f t="shared" si="4"/>
        <v>50</v>
      </c>
      <c r="F51">
        <v>50</v>
      </c>
      <c r="G51">
        <f>G50+L50</f>
        <v>136.70718749999997</v>
      </c>
      <c r="H51">
        <v>131.785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2">
      <c r="A52" t="s">
        <v>25</v>
      </c>
      <c r="B52" t="s">
        <v>27</v>
      </c>
      <c r="C52" t="s">
        <v>23</v>
      </c>
      <c r="D52">
        <f t="shared" si="0"/>
        <v>279976.31999999995</v>
      </c>
      <c r="E52">
        <f t="shared" si="4"/>
        <v>51</v>
      </c>
      <c r="F52">
        <v>51</v>
      </c>
      <c r="G52">
        <f>G51+L51</f>
        <v>136.70718749999997</v>
      </c>
      <c r="H52">
        <v>131.785</v>
      </c>
      <c r="K52">
        <f t="shared" si="1"/>
        <v>7.4850000000000136</v>
      </c>
      <c r="L52">
        <f t="shared" si="2"/>
        <v>7.4850000000000136</v>
      </c>
      <c r="M52">
        <f t="shared" si="3"/>
        <v>0</v>
      </c>
    </row>
    <row r="53" spans="1:13" x14ac:dyDescent="0.2">
      <c r="A53" t="s">
        <v>25</v>
      </c>
      <c r="B53" t="s">
        <v>26</v>
      </c>
      <c r="C53" t="s">
        <v>18</v>
      </c>
      <c r="D53">
        <f t="shared" si="0"/>
        <v>295305.59999999998</v>
      </c>
      <c r="E53">
        <f t="shared" si="4"/>
        <v>52</v>
      </c>
      <c r="F53">
        <v>52</v>
      </c>
      <c r="G53">
        <f>G52+L52</f>
        <v>144.19218749999999</v>
      </c>
      <c r="H53">
        <v>139.27000000000001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x14ac:dyDescent="0.2">
      <c r="A54" t="s">
        <v>25</v>
      </c>
      <c r="B54" t="s">
        <v>27</v>
      </c>
      <c r="C54" t="s">
        <v>22</v>
      </c>
      <c r="D54">
        <f t="shared" si="0"/>
        <v>295305.59999999998</v>
      </c>
      <c r="E54">
        <f t="shared" si="4"/>
        <v>53</v>
      </c>
      <c r="F54">
        <v>53</v>
      </c>
      <c r="G54">
        <f>G53+L53</f>
        <v>144.19218749999999</v>
      </c>
      <c r="H54">
        <v>139.27000000000001</v>
      </c>
      <c r="K54">
        <f t="shared" si="1"/>
        <v>4.6099999999999852</v>
      </c>
      <c r="L54">
        <f t="shared" si="2"/>
        <v>4.6099999999999852</v>
      </c>
      <c r="M54">
        <f t="shared" si="3"/>
        <v>0</v>
      </c>
    </row>
    <row r="55" spans="1:13" x14ac:dyDescent="0.2">
      <c r="A55" t="s">
        <v>29</v>
      </c>
      <c r="B55" t="s">
        <v>26</v>
      </c>
      <c r="C55" t="s">
        <v>20</v>
      </c>
      <c r="D55">
        <f t="shared" si="0"/>
        <v>304746.87999999995</v>
      </c>
      <c r="E55">
        <f t="shared" si="4"/>
        <v>54</v>
      </c>
      <c r="F55">
        <v>54</v>
      </c>
      <c r="G55">
        <f>G54+L54</f>
        <v>148.80218749999997</v>
      </c>
      <c r="H55">
        <v>143.88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">
      <c r="A56" t="s">
        <v>29</v>
      </c>
      <c r="B56" t="s">
        <v>27</v>
      </c>
      <c r="C56" t="s">
        <v>23</v>
      </c>
      <c r="D56">
        <f t="shared" si="0"/>
        <v>304746.87999999995</v>
      </c>
      <c r="E56">
        <f t="shared" si="4"/>
        <v>55</v>
      </c>
      <c r="F56">
        <v>55</v>
      </c>
      <c r="G56">
        <f>G55+L55</f>
        <v>148.80218749999997</v>
      </c>
      <c r="H56">
        <v>143.88</v>
      </c>
      <c r="K56">
        <f t="shared" si="1"/>
        <v>3.4000000000000057</v>
      </c>
      <c r="L56">
        <f t="shared" si="2"/>
        <v>3.4000000000000057</v>
      </c>
      <c r="M56">
        <f t="shared" si="3"/>
        <v>0</v>
      </c>
    </row>
    <row r="57" spans="1:13" x14ac:dyDescent="0.2">
      <c r="A57" t="s">
        <v>25</v>
      </c>
      <c r="B57" t="s">
        <v>26</v>
      </c>
      <c r="C57" t="s">
        <v>21</v>
      </c>
      <c r="D57">
        <f t="shared" si="0"/>
        <v>311710.07999999996</v>
      </c>
      <c r="E57">
        <f t="shared" si="4"/>
        <v>56</v>
      </c>
      <c r="F57">
        <v>56</v>
      </c>
      <c r="G57">
        <f>G56+L56</f>
        <v>152.20218749999998</v>
      </c>
      <c r="H57">
        <v>147.28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2">
      <c r="A58" t="s">
        <v>25</v>
      </c>
      <c r="B58" t="s">
        <v>27</v>
      </c>
      <c r="C58" t="s">
        <v>22</v>
      </c>
      <c r="D58">
        <f t="shared" si="0"/>
        <v>311710.07999999996</v>
      </c>
      <c r="E58">
        <f t="shared" si="4"/>
        <v>57</v>
      </c>
      <c r="F58">
        <v>57</v>
      </c>
      <c r="G58">
        <f>G57+L57</f>
        <v>152.20218749999998</v>
      </c>
      <c r="H58">
        <v>147.28</v>
      </c>
      <c r="K58">
        <f t="shared" si="1"/>
        <v>5.5600000000000023</v>
      </c>
      <c r="L58">
        <f t="shared" si="2"/>
        <v>5.5600000000000023</v>
      </c>
      <c r="M58">
        <f t="shared" si="3"/>
        <v>0</v>
      </c>
    </row>
    <row r="59" spans="1:13" x14ac:dyDescent="0.2">
      <c r="A59" t="s">
        <v>25</v>
      </c>
      <c r="B59" t="s">
        <v>26</v>
      </c>
      <c r="C59" t="s">
        <v>18</v>
      </c>
      <c r="D59">
        <f t="shared" si="0"/>
        <v>323096.95999999996</v>
      </c>
      <c r="E59">
        <f t="shared" si="4"/>
        <v>58</v>
      </c>
      <c r="F59">
        <v>58</v>
      </c>
      <c r="G59">
        <f>G58+L58</f>
        <v>157.76218749999998</v>
      </c>
      <c r="H59">
        <v>152.84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x14ac:dyDescent="0.2">
      <c r="A60" t="s">
        <v>25</v>
      </c>
      <c r="B60" t="s">
        <v>27</v>
      </c>
      <c r="C60" t="s">
        <v>22</v>
      </c>
      <c r="D60">
        <f t="shared" si="0"/>
        <v>323096.95999999996</v>
      </c>
      <c r="E60">
        <f t="shared" si="4"/>
        <v>59</v>
      </c>
      <c r="F60">
        <v>59</v>
      </c>
      <c r="G60">
        <f>G59+L59</f>
        <v>157.76218749999998</v>
      </c>
      <c r="H60">
        <v>152.84</v>
      </c>
      <c r="K60">
        <f t="shared" si="1"/>
        <v>2.6149999999999807</v>
      </c>
      <c r="L60">
        <f t="shared" si="2"/>
        <v>2.6149999999999807</v>
      </c>
      <c r="M60">
        <f t="shared" si="3"/>
        <v>0</v>
      </c>
    </row>
    <row r="61" spans="1:13" x14ac:dyDescent="0.2">
      <c r="A61" t="s">
        <v>25</v>
      </c>
      <c r="B61" t="s">
        <v>26</v>
      </c>
      <c r="C61" t="s">
        <v>18</v>
      </c>
      <c r="D61">
        <f t="shared" si="0"/>
        <v>328452.47999999992</v>
      </c>
      <c r="E61">
        <f t="shared" si="4"/>
        <v>60</v>
      </c>
      <c r="F61">
        <v>60</v>
      </c>
      <c r="G61">
        <f>G60+L60</f>
        <v>160.37718749999996</v>
      </c>
      <c r="H61">
        <v>155.45499999999998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2">
      <c r="A62" t="s">
        <v>25</v>
      </c>
      <c r="B62" t="s">
        <v>27</v>
      </c>
      <c r="C62" t="s">
        <v>22</v>
      </c>
      <c r="D62">
        <f t="shared" si="0"/>
        <v>328452.47999999992</v>
      </c>
      <c r="E62">
        <f t="shared" si="4"/>
        <v>61</v>
      </c>
      <c r="F62">
        <v>61</v>
      </c>
      <c r="G62">
        <f>G61+L61</f>
        <v>160.37718749999996</v>
      </c>
      <c r="H62">
        <v>155.45499999999998</v>
      </c>
      <c r="K62">
        <f t="shared" si="1"/>
        <v>11.275000000000006</v>
      </c>
      <c r="L62">
        <f t="shared" si="2"/>
        <v>11.275000000000006</v>
      </c>
      <c r="M62">
        <f t="shared" si="3"/>
        <v>0</v>
      </c>
    </row>
    <row r="63" spans="1:13" x14ac:dyDescent="0.2">
      <c r="A63" t="s">
        <v>29</v>
      </c>
      <c r="B63" t="s">
        <v>26</v>
      </c>
      <c r="C63" t="s">
        <v>19</v>
      </c>
      <c r="D63">
        <f t="shared" si="0"/>
        <v>351543.67999999993</v>
      </c>
      <c r="E63">
        <f t="shared" si="4"/>
        <v>62</v>
      </c>
      <c r="F63">
        <v>62</v>
      </c>
      <c r="G63">
        <f>G62+L62</f>
        <v>171.65218749999997</v>
      </c>
      <c r="H63">
        <v>166.73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2">
      <c r="A64" t="s">
        <v>29</v>
      </c>
      <c r="B64" t="s">
        <v>27</v>
      </c>
      <c r="C64" t="s">
        <v>24</v>
      </c>
      <c r="D64">
        <f t="shared" si="0"/>
        <v>351543.67999999993</v>
      </c>
      <c r="E64">
        <f t="shared" si="4"/>
        <v>63</v>
      </c>
      <c r="F64">
        <v>63</v>
      </c>
      <c r="G64">
        <f>G63+L63</f>
        <v>171.65218749999997</v>
      </c>
      <c r="H64">
        <v>166.73</v>
      </c>
      <c r="K64">
        <f t="shared" si="1"/>
        <v>3.8449999999999989</v>
      </c>
      <c r="L64">
        <f t="shared" si="2"/>
        <v>3.8449999999999989</v>
      </c>
      <c r="M64">
        <f t="shared" si="3"/>
        <v>0</v>
      </c>
    </row>
    <row r="65" spans="1:13" x14ac:dyDescent="0.2">
      <c r="A65" t="s">
        <v>25</v>
      </c>
      <c r="B65" t="s">
        <v>26</v>
      </c>
      <c r="C65" t="s">
        <v>15</v>
      </c>
      <c r="D65">
        <f t="shared" si="0"/>
        <v>359418.23999999993</v>
      </c>
      <c r="E65">
        <f t="shared" si="4"/>
        <v>64</v>
      </c>
      <c r="F65">
        <v>64</v>
      </c>
      <c r="G65">
        <f>G64+L64</f>
        <v>175.49718749999997</v>
      </c>
      <c r="H65">
        <v>170.57499999999999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x14ac:dyDescent="0.2">
      <c r="A66" t="s">
        <v>25</v>
      </c>
      <c r="B66" t="s">
        <v>27</v>
      </c>
      <c r="C66" t="s">
        <v>22</v>
      </c>
      <c r="D66">
        <f t="shared" si="0"/>
        <v>359418.23999999993</v>
      </c>
      <c r="E66">
        <f t="shared" si="4"/>
        <v>65</v>
      </c>
      <c r="F66">
        <v>65</v>
      </c>
      <c r="G66">
        <f>G65+L65</f>
        <v>175.49718749999997</v>
      </c>
      <c r="H66">
        <v>170.57499999999999</v>
      </c>
      <c r="K66">
        <f t="shared" si="1"/>
        <v>-175.49718749999997</v>
      </c>
      <c r="L66">
        <f t="shared" si="2"/>
        <v>-170.57499999999999</v>
      </c>
      <c r="M66">
        <f t="shared" si="3"/>
        <v>-4.9221874999999784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Reg-Human-Congruent-orig</vt:lpstr>
      <vt:lpstr>Reg-Human-Congruent</vt:lpstr>
      <vt:lpstr>Reg-Human-Incongruent-orig</vt:lpstr>
      <vt:lpstr>Reg-Human-Incongruent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2022-05-23T13:35:13Z</dcterms:created>
  <dcterms:modified xsi:type="dcterms:W3CDTF">2022-05-23T14:44:51Z</dcterms:modified>
</cp:coreProperties>
</file>