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5/"/>
    </mc:Choice>
  </mc:AlternateContent>
  <xr:revisionPtr revIDLastSave="0" documentId="13_ncr:1_{072C91F8-05D5-1F4B-99D3-7E0C912981E1}" xr6:coauthVersionLast="43" xr6:coauthVersionMax="43" xr10:uidLastSave="{00000000-0000-0000-0000-000000000000}"/>
  <bookViews>
    <workbookView xWindow="780" yWindow="600" windowWidth="35840" windowHeight="18520" activeTab="3" xr2:uid="{C53FAFBB-4772-C54C-8AEC-4BE71E08DD3E}"/>
  </bookViews>
  <sheets>
    <sheet name="Perf-Human-Congruent-orig" sheetId="1" r:id="rId1"/>
    <sheet name="Perf-Human-Congruent" sheetId="2" r:id="rId2"/>
    <sheet name="Perf-Human-Incongruent-orig" sheetId="3" r:id="rId3"/>
    <sheet name="Perf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2" i="4"/>
  <c r="C3" i="3"/>
  <c r="C5" i="3"/>
  <c r="C7" i="3"/>
  <c r="C9" i="3"/>
  <c r="C11" i="3"/>
  <c r="C13" i="3"/>
  <c r="C15" i="3"/>
  <c r="C17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3" i="3"/>
  <c r="C75" i="3"/>
  <c r="C77" i="3"/>
  <c r="C79" i="3"/>
  <c r="C81" i="3"/>
  <c r="C83" i="3"/>
  <c r="C4" i="3"/>
  <c r="C6" i="3"/>
  <c r="C8" i="3"/>
  <c r="C10" i="3"/>
  <c r="C12" i="3"/>
  <c r="C14" i="3"/>
  <c r="C16" i="3"/>
  <c r="C18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2" i="3"/>
  <c r="C74" i="3"/>
  <c r="C76" i="3"/>
  <c r="C78" i="3"/>
  <c r="C80" i="3"/>
  <c r="C82" i="3"/>
  <c r="C84" i="3"/>
  <c r="C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3" i="2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3" i="2"/>
  <c r="L3" i="2"/>
  <c r="L4" i="2"/>
  <c r="L5" i="2"/>
  <c r="L6" i="2"/>
  <c r="L7" i="2"/>
  <c r="L8" i="2"/>
  <c r="N8" i="2" s="1"/>
  <c r="L9" i="2"/>
  <c r="N9" i="2" s="1"/>
  <c r="L10" i="2"/>
  <c r="N10" i="2" s="1"/>
  <c r="L11" i="2"/>
  <c r="L12" i="2"/>
  <c r="L13" i="2"/>
  <c r="L14" i="2"/>
  <c r="L15" i="2"/>
  <c r="L16" i="2"/>
  <c r="N16" i="2" s="1"/>
  <c r="L17" i="2"/>
  <c r="N17" i="2" s="1"/>
  <c r="L18" i="2"/>
  <c r="N18" i="2" s="1"/>
  <c r="L19" i="2"/>
  <c r="L20" i="2"/>
  <c r="L21" i="2"/>
  <c r="L22" i="2"/>
  <c r="L23" i="2"/>
  <c r="L24" i="2"/>
  <c r="L25" i="2"/>
  <c r="N25" i="2" s="1"/>
  <c r="L26" i="2"/>
  <c r="L27" i="2"/>
  <c r="L28" i="2"/>
  <c r="L29" i="2"/>
  <c r="L30" i="2"/>
  <c r="L31" i="2"/>
  <c r="L32" i="2"/>
  <c r="N32" i="2" s="1"/>
  <c r="L33" i="2"/>
  <c r="N33" i="2" s="1"/>
  <c r="L34" i="2"/>
  <c r="N34" i="2" s="1"/>
  <c r="L35" i="2"/>
  <c r="L36" i="2"/>
  <c r="L37" i="2"/>
  <c r="L38" i="2"/>
  <c r="L39" i="2"/>
  <c r="L40" i="2"/>
  <c r="N40" i="2" s="1"/>
  <c r="L41" i="2"/>
  <c r="N41" i="2" s="1"/>
  <c r="L42" i="2"/>
  <c r="N42" i="2" s="1"/>
  <c r="L43" i="2"/>
  <c r="L44" i="2"/>
  <c r="L45" i="2"/>
  <c r="L46" i="2"/>
  <c r="L47" i="2"/>
  <c r="L48" i="2"/>
  <c r="L49" i="2"/>
  <c r="L50" i="2"/>
  <c r="N50" i="2" s="1"/>
  <c r="L51" i="2"/>
  <c r="L52" i="2"/>
  <c r="L53" i="2"/>
  <c r="L54" i="2"/>
  <c r="L55" i="2"/>
  <c r="L56" i="2"/>
  <c r="L57" i="2"/>
  <c r="L58" i="2"/>
  <c r="N58" i="2" s="1"/>
  <c r="L59" i="2"/>
  <c r="L60" i="2"/>
  <c r="L61" i="2"/>
  <c r="L62" i="2"/>
  <c r="L63" i="2"/>
  <c r="L64" i="2"/>
  <c r="N64" i="2" s="1"/>
  <c r="L65" i="2"/>
  <c r="N65" i="2" s="1"/>
  <c r="L66" i="2"/>
  <c r="N66" i="2" s="1"/>
  <c r="L67" i="2"/>
  <c r="L68" i="2"/>
  <c r="L69" i="2"/>
  <c r="L70" i="2"/>
  <c r="L71" i="2"/>
  <c r="L72" i="2"/>
  <c r="L73" i="2"/>
  <c r="L74" i="2"/>
  <c r="N74" i="2" s="1"/>
  <c r="L75" i="2"/>
  <c r="L76" i="2"/>
  <c r="L77" i="2"/>
  <c r="L78" i="2"/>
  <c r="L79" i="2"/>
  <c r="L80" i="2"/>
  <c r="N80" i="2" s="1"/>
  <c r="L81" i="2"/>
  <c r="N81" i="2" s="1"/>
  <c r="L82" i="2"/>
  <c r="N82" i="2" s="1"/>
  <c r="L83" i="2"/>
  <c r="L84" i="2"/>
  <c r="L85" i="2"/>
  <c r="L86" i="2"/>
  <c r="L87" i="2"/>
  <c r="L88" i="2"/>
  <c r="N88" i="2" s="1"/>
  <c r="L89" i="2"/>
  <c r="N89" i="2" s="1"/>
  <c r="L90" i="2"/>
  <c r="N90" i="2" s="1"/>
  <c r="N14" i="2"/>
  <c r="N22" i="2"/>
  <c r="N26" i="2"/>
  <c r="N46" i="2"/>
  <c r="N48" i="2"/>
  <c r="N49" i="2"/>
  <c r="N54" i="2"/>
  <c r="N72" i="2"/>
  <c r="N73" i="2"/>
  <c r="N78" i="2"/>
  <c r="N86" i="2"/>
  <c r="N6" i="2"/>
  <c r="N30" i="2"/>
  <c r="N38" i="2"/>
  <c r="N62" i="2"/>
  <c r="N70" i="2"/>
  <c r="N2" i="2"/>
  <c r="N3" i="2"/>
  <c r="N4" i="2"/>
  <c r="N5" i="2"/>
  <c r="N7" i="2"/>
  <c r="N11" i="2"/>
  <c r="N12" i="2"/>
  <c r="N13" i="2"/>
  <c r="N15" i="2"/>
  <c r="N19" i="2"/>
  <c r="N20" i="2"/>
  <c r="N21" i="2"/>
  <c r="N23" i="2"/>
  <c r="N24" i="2"/>
  <c r="N27" i="2"/>
  <c r="N28" i="2"/>
  <c r="N29" i="2"/>
  <c r="N31" i="2"/>
  <c r="N35" i="2"/>
  <c r="N36" i="2"/>
  <c r="N37" i="2"/>
  <c r="N39" i="2"/>
  <c r="N43" i="2"/>
  <c r="N44" i="2"/>
  <c r="N45" i="2"/>
  <c r="N47" i="2"/>
  <c r="N51" i="2"/>
  <c r="N52" i="2"/>
  <c r="N53" i="2"/>
  <c r="N55" i="2"/>
  <c r="N56" i="2"/>
  <c r="N57" i="2"/>
  <c r="N59" i="2"/>
  <c r="N60" i="2"/>
  <c r="N61" i="2"/>
  <c r="N63" i="2"/>
  <c r="N67" i="2"/>
  <c r="N68" i="2"/>
  <c r="N69" i="2"/>
  <c r="N71" i="2"/>
  <c r="N75" i="2"/>
  <c r="N76" i="2"/>
  <c r="N77" i="2"/>
  <c r="N79" i="2"/>
  <c r="N83" i="2"/>
  <c r="N84" i="2"/>
  <c r="N85" i="2"/>
  <c r="N87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2" i="2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</calcChain>
</file>

<file path=xl/sharedStrings.xml><?xml version="1.0" encoding="utf-8"?>
<sst xmlns="http://schemas.openxmlformats.org/spreadsheetml/2006/main" count="1068" uniqueCount="33">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</sst>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B04C-4A77-CD48-B9BF-6A7CAC5B4469}">
  <dimension ref="A1:F90"/>
  <sheetViews>
    <sheetView workbookViewId="0">
      <selection activeCell="C2" sqref="C2:C90"/>
    </sheetView>
  </sheetViews>
  <sheetFormatPr baseColWidth="10" defaultRowHeight="16" x14ac:dyDescent="0.2"/>
  <cols>
    <col min="1" max="1" width="16.5" customWidth="1"/>
    <col min="2" max="2" width="18.83203125" customWidth="1"/>
    <col min="3" max="3" width="16.83203125" customWidth="1"/>
    <col min="4" max="4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16</v>
      </c>
      <c r="E2" t="s">
        <v>28</v>
      </c>
      <c r="F2" t="s">
        <v>29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25</v>
      </c>
      <c r="E3" t="s">
        <v>28</v>
      </c>
      <c r="F3" t="s">
        <v>30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17</v>
      </c>
      <c r="E4" t="s">
        <v>28</v>
      </c>
      <c r="F4" t="s">
        <v>29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25</v>
      </c>
      <c r="E5" t="s">
        <v>28</v>
      </c>
      <c r="F5" t="s">
        <v>30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25</v>
      </c>
      <c r="E6" t="s">
        <v>28</v>
      </c>
      <c r="F6" t="s">
        <v>30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18</v>
      </c>
      <c r="E7" t="s">
        <v>28</v>
      </c>
      <c r="F7" t="s">
        <v>29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25</v>
      </c>
      <c r="E8" t="s">
        <v>28</v>
      </c>
      <c r="F8" t="s">
        <v>30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18</v>
      </c>
      <c r="E9" t="s">
        <v>28</v>
      </c>
      <c r="F9" t="s">
        <v>29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25</v>
      </c>
      <c r="E10" t="s">
        <v>28</v>
      </c>
      <c r="F10" t="s">
        <v>30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19</v>
      </c>
      <c r="E11" t="s">
        <v>28</v>
      </c>
      <c r="F11" t="s">
        <v>29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26</v>
      </c>
      <c r="E12" t="s">
        <v>28</v>
      </c>
      <c r="F12" t="s">
        <v>30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20</v>
      </c>
      <c r="E13" t="s">
        <v>28</v>
      </c>
      <c r="F13" t="s">
        <v>29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27</v>
      </c>
      <c r="E14" t="s">
        <v>28</v>
      </c>
      <c r="F14" t="s">
        <v>30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20</v>
      </c>
      <c r="E15" t="s">
        <v>28</v>
      </c>
      <c r="F15" t="s">
        <v>29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27</v>
      </c>
      <c r="E16" t="s">
        <v>28</v>
      </c>
      <c r="F16" t="s">
        <v>30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19</v>
      </c>
      <c r="E17" t="s">
        <v>28</v>
      </c>
      <c r="F17" t="s">
        <v>29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26</v>
      </c>
      <c r="E18" t="s">
        <v>28</v>
      </c>
      <c r="F18" t="s">
        <v>30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18</v>
      </c>
      <c r="E19" t="s">
        <v>28</v>
      </c>
      <c r="F19" t="s">
        <v>29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25</v>
      </c>
      <c r="E20" t="s">
        <v>28</v>
      </c>
      <c r="F20" t="s">
        <v>30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21</v>
      </c>
      <c r="E21" t="s">
        <v>28</v>
      </c>
      <c r="F21" t="s">
        <v>29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18</v>
      </c>
      <c r="E22" t="s">
        <v>28</v>
      </c>
      <c r="F22" t="s">
        <v>29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25</v>
      </c>
      <c r="E23" t="s">
        <v>28</v>
      </c>
      <c r="F23" t="s">
        <v>30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18</v>
      </c>
      <c r="E24" t="s">
        <v>28</v>
      </c>
      <c r="F24" t="s">
        <v>29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25</v>
      </c>
      <c r="E25" t="s">
        <v>28</v>
      </c>
      <c r="F25" t="s">
        <v>30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17</v>
      </c>
      <c r="E26" t="s">
        <v>28</v>
      </c>
      <c r="F26" t="s">
        <v>29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25</v>
      </c>
      <c r="E27" t="s">
        <v>28</v>
      </c>
      <c r="F27" t="s">
        <v>30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22</v>
      </c>
      <c r="E28" t="s">
        <v>28</v>
      </c>
      <c r="F28" t="s">
        <v>29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25</v>
      </c>
      <c r="E29" t="s">
        <v>28</v>
      </c>
      <c r="F29" t="s">
        <v>30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17</v>
      </c>
      <c r="E30" t="s">
        <v>28</v>
      </c>
      <c r="F30" t="s">
        <v>29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25</v>
      </c>
      <c r="E31" t="s">
        <v>28</v>
      </c>
      <c r="F31" t="s">
        <v>30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22</v>
      </c>
      <c r="E32" t="s">
        <v>28</v>
      </c>
      <c r="F32" t="s">
        <v>29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25</v>
      </c>
      <c r="E33" t="s">
        <v>28</v>
      </c>
      <c r="F33" t="s">
        <v>30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22</v>
      </c>
      <c r="E34" t="s">
        <v>28</v>
      </c>
      <c r="F34" t="s">
        <v>29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25</v>
      </c>
      <c r="E35" t="s">
        <v>28</v>
      </c>
      <c r="F35" t="s">
        <v>30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18</v>
      </c>
      <c r="E36" t="s">
        <v>28</v>
      </c>
      <c r="F36" t="s">
        <v>29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25</v>
      </c>
      <c r="E37" t="s">
        <v>28</v>
      </c>
      <c r="F37" t="s">
        <v>30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18</v>
      </c>
      <c r="E38" t="s">
        <v>28</v>
      </c>
      <c r="F38" t="s">
        <v>29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25</v>
      </c>
      <c r="E39" t="s">
        <v>28</v>
      </c>
      <c r="F39" t="s">
        <v>30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19</v>
      </c>
      <c r="E40" t="s">
        <v>28</v>
      </c>
      <c r="F40" t="s">
        <v>29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26</v>
      </c>
      <c r="E41" t="s">
        <v>28</v>
      </c>
      <c r="F41" t="s">
        <v>30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18</v>
      </c>
      <c r="E42" t="s">
        <v>28</v>
      </c>
      <c r="F42" t="s">
        <v>29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25</v>
      </c>
      <c r="E43" t="s">
        <v>28</v>
      </c>
      <c r="F43" t="s">
        <v>30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19</v>
      </c>
      <c r="E44" t="s">
        <v>28</v>
      </c>
      <c r="F44" t="s">
        <v>29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25</v>
      </c>
      <c r="E45" t="s">
        <v>28</v>
      </c>
      <c r="F45" t="s">
        <v>30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20</v>
      </c>
      <c r="E46" t="s">
        <v>28</v>
      </c>
      <c r="F46" t="s">
        <v>29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27</v>
      </c>
      <c r="E47" t="s">
        <v>28</v>
      </c>
      <c r="F47" t="s">
        <v>30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20</v>
      </c>
      <c r="E48" t="s">
        <v>28</v>
      </c>
      <c r="F48" t="s">
        <v>29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27</v>
      </c>
      <c r="E49" t="s">
        <v>28</v>
      </c>
      <c r="F49" t="s">
        <v>30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18</v>
      </c>
      <c r="E50" t="s">
        <v>28</v>
      </c>
      <c r="F50" t="s">
        <v>29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25</v>
      </c>
      <c r="E51" t="s">
        <v>28</v>
      </c>
      <c r="F51" t="s">
        <v>30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18</v>
      </c>
      <c r="E52" t="s">
        <v>28</v>
      </c>
      <c r="F52" t="s">
        <v>29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25</v>
      </c>
      <c r="E53" t="s">
        <v>28</v>
      </c>
      <c r="F53" t="s">
        <v>30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23</v>
      </c>
      <c r="E54" t="s">
        <v>28</v>
      </c>
      <c r="F54" t="s">
        <v>29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25</v>
      </c>
      <c r="E55" t="s">
        <v>28</v>
      </c>
      <c r="F55" t="s">
        <v>30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18</v>
      </c>
      <c r="E56" t="s">
        <v>28</v>
      </c>
      <c r="F56" t="s">
        <v>29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25</v>
      </c>
      <c r="E57" t="s">
        <v>28</v>
      </c>
      <c r="F57" t="s">
        <v>30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20</v>
      </c>
      <c r="E58" t="s">
        <v>28</v>
      </c>
      <c r="F58" t="s">
        <v>29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27</v>
      </c>
      <c r="E59" t="s">
        <v>28</v>
      </c>
      <c r="F59" t="s">
        <v>30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25</v>
      </c>
      <c r="E60" t="s">
        <v>28</v>
      </c>
      <c r="F60" t="s">
        <v>30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22</v>
      </c>
      <c r="E61" t="s">
        <v>28</v>
      </c>
      <c r="F61" t="s">
        <v>29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25</v>
      </c>
      <c r="E62" t="s">
        <v>28</v>
      </c>
      <c r="F62" t="s">
        <v>30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19</v>
      </c>
      <c r="E63" t="s">
        <v>28</v>
      </c>
      <c r="F63" t="s">
        <v>29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26</v>
      </c>
      <c r="E64" t="s">
        <v>28</v>
      </c>
      <c r="F64" t="s">
        <v>30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18</v>
      </c>
      <c r="E65" t="s">
        <v>28</v>
      </c>
      <c r="F65" t="s">
        <v>29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25</v>
      </c>
      <c r="E66" t="s">
        <v>28</v>
      </c>
      <c r="F66" t="s">
        <v>30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19</v>
      </c>
      <c r="E67" t="s">
        <v>28</v>
      </c>
      <c r="F67" t="s">
        <v>29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26</v>
      </c>
      <c r="E68" t="s">
        <v>28</v>
      </c>
      <c r="F68" t="s">
        <v>30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25</v>
      </c>
      <c r="E69" t="s">
        <v>28</v>
      </c>
      <c r="F69" t="s">
        <v>30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20</v>
      </c>
      <c r="E70" t="s">
        <v>28</v>
      </c>
      <c r="F70" t="s">
        <v>29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27</v>
      </c>
      <c r="E71" t="s">
        <v>28</v>
      </c>
      <c r="F71" t="s">
        <v>30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18</v>
      </c>
      <c r="E72" t="s">
        <v>28</v>
      </c>
      <c r="F72" t="s">
        <v>29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27</v>
      </c>
      <c r="E73" t="s">
        <v>28</v>
      </c>
      <c r="F73" t="s">
        <v>30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18</v>
      </c>
      <c r="E74" t="s">
        <v>28</v>
      </c>
      <c r="F74" t="s">
        <v>29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25</v>
      </c>
      <c r="E75" t="s">
        <v>28</v>
      </c>
      <c r="F75" t="s">
        <v>30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16</v>
      </c>
      <c r="E76" t="s">
        <v>28</v>
      </c>
      <c r="F76" t="s">
        <v>29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26</v>
      </c>
      <c r="E77" t="s">
        <v>28</v>
      </c>
      <c r="F77" t="s">
        <v>30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18</v>
      </c>
      <c r="E78" t="s">
        <v>28</v>
      </c>
      <c r="F78" t="s">
        <v>29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25</v>
      </c>
      <c r="E79" t="s">
        <v>28</v>
      </c>
      <c r="F79" t="s">
        <v>30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22</v>
      </c>
      <c r="E80" t="s">
        <v>28</v>
      </c>
      <c r="F80" t="s">
        <v>29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25</v>
      </c>
      <c r="E81" t="s">
        <v>28</v>
      </c>
      <c r="F81" t="s">
        <v>30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25</v>
      </c>
      <c r="E82" t="s">
        <v>28</v>
      </c>
      <c r="F82" t="s">
        <v>30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18</v>
      </c>
      <c r="E83" t="s">
        <v>28</v>
      </c>
      <c r="F83" t="s">
        <v>29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25</v>
      </c>
      <c r="E84" t="s">
        <v>28</v>
      </c>
      <c r="F84" t="s">
        <v>30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22</v>
      </c>
      <c r="E85" t="s">
        <v>28</v>
      </c>
      <c r="F85" t="s">
        <v>29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25</v>
      </c>
      <c r="E86" t="s">
        <v>28</v>
      </c>
      <c r="F86" t="s">
        <v>30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24</v>
      </c>
      <c r="E87" t="s">
        <v>28</v>
      </c>
      <c r="F87" t="s">
        <v>29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25</v>
      </c>
      <c r="E88" t="s">
        <v>28</v>
      </c>
      <c r="F88" t="s">
        <v>30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16</v>
      </c>
      <c r="E89" t="s">
        <v>28</v>
      </c>
      <c r="F89" t="s">
        <v>29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25</v>
      </c>
      <c r="E90" t="s">
        <v>28</v>
      </c>
      <c r="F90" t="s">
        <v>30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D281-C51D-E643-B501-C5512DDCEFB8}">
  <dimension ref="A1:N90"/>
  <sheetViews>
    <sheetView workbookViewId="0">
      <selection activeCell="O19" sqref="O19"/>
    </sheetView>
  </sheetViews>
  <sheetFormatPr baseColWidth="10" defaultRowHeight="16" x14ac:dyDescent="0.2"/>
  <cols>
    <col min="3" max="3" width="22" customWidth="1"/>
    <col min="4" max="4" width="21.83203125" customWidth="1"/>
    <col min="5" max="5" width="17.33203125" customWidth="1"/>
    <col min="6" max="6" width="19.5" customWidth="1"/>
    <col min="7" max="7" width="30.5" customWidth="1"/>
    <col min="8" max="8" width="23.5" customWidth="1"/>
    <col min="9" max="9" width="27.5" customWidth="1"/>
    <col min="10" max="11" width="5.6640625" customWidth="1"/>
    <col min="12" max="12" width="21.6640625" customWidth="1"/>
    <col min="13" max="13" width="27.33203125" customWidth="1"/>
    <col min="14" max="14" width="29.6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28</v>
      </c>
      <c r="B2" t="s">
        <v>29</v>
      </c>
      <c r="C2" t="s">
        <v>16</v>
      </c>
      <c r="D2">
        <f>G2*2048</f>
        <v>12637</v>
      </c>
      <c r="E2">
        <v>1</v>
      </c>
      <c r="F2">
        <v>1</v>
      </c>
      <c r="G2">
        <v>6.17041015625</v>
      </c>
      <c r="H2">
        <v>6.17041015625</v>
      </c>
      <c r="I2">
        <v>1.665</v>
      </c>
      <c r="L2">
        <f>H3-H2</f>
        <v>2.9296875E-3</v>
      </c>
      <c r="M2">
        <f>I3-I2</f>
        <v>0</v>
      </c>
      <c r="N2">
        <f>L2-M2</f>
        <v>2.9296875E-3</v>
      </c>
    </row>
    <row r="3" spans="1:14" x14ac:dyDescent="0.2">
      <c r="A3" t="s">
        <v>28</v>
      </c>
      <c r="B3" t="s">
        <v>30</v>
      </c>
      <c r="C3" t="s">
        <v>25</v>
      </c>
      <c r="D3">
        <f t="shared" ref="D3:D66" si="0">G3*2048</f>
        <v>12637</v>
      </c>
      <c r="E3">
        <f>IF(G3=G2,E2,E2+1)</f>
        <v>1</v>
      </c>
      <c r="F3">
        <f>F2+1</f>
        <v>2</v>
      </c>
      <c r="G3">
        <f>G2+M2</f>
        <v>6.17041015625</v>
      </c>
      <c r="H3">
        <v>6.17333984375</v>
      </c>
      <c r="I3">
        <v>1.665</v>
      </c>
      <c r="L3">
        <f t="shared" ref="L3:L66" si="1">H4-H3</f>
        <v>2.07763671875</v>
      </c>
      <c r="M3">
        <f t="shared" ref="M3:M66" si="2">I4-I3</f>
        <v>2.0849999999999991</v>
      </c>
      <c r="N3">
        <f t="shared" ref="N3:N66" si="3">L3-M3</f>
        <v>-7.3632812499990763E-3</v>
      </c>
    </row>
    <row r="4" spans="1:14" x14ac:dyDescent="0.2">
      <c r="A4" t="s">
        <v>28</v>
      </c>
      <c r="B4" t="s">
        <v>29</v>
      </c>
      <c r="C4" t="s">
        <v>17</v>
      </c>
      <c r="D4">
        <f t="shared" si="0"/>
        <v>16907.079999999998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8.2554101562499991</v>
      </c>
      <c r="H4">
        <v>8.2509765625</v>
      </c>
      <c r="I4">
        <v>3.7499999999999991</v>
      </c>
      <c r="L4">
        <f t="shared" si="1"/>
        <v>9.765625E-4</v>
      </c>
      <c r="M4">
        <f t="shared" si="2"/>
        <v>0</v>
      </c>
      <c r="N4">
        <f t="shared" si="3"/>
        <v>9.765625E-4</v>
      </c>
    </row>
    <row r="5" spans="1:14" x14ac:dyDescent="0.2">
      <c r="A5" t="s">
        <v>28</v>
      </c>
      <c r="B5" t="s">
        <v>30</v>
      </c>
      <c r="C5" t="s">
        <v>25</v>
      </c>
      <c r="D5">
        <f t="shared" si="0"/>
        <v>16907.079999999998</v>
      </c>
      <c r="E5">
        <f t="shared" si="4"/>
        <v>2</v>
      </c>
      <c r="F5">
        <f t="shared" si="5"/>
        <v>4</v>
      </c>
      <c r="G5">
        <f t="shared" si="6"/>
        <v>8.2554101562499991</v>
      </c>
      <c r="H5">
        <v>8.251953125</v>
      </c>
      <c r="I5">
        <v>3.7499999999999991</v>
      </c>
      <c r="L5">
        <f t="shared" si="1"/>
        <v>2.59814453125</v>
      </c>
      <c r="M5">
        <f t="shared" si="2"/>
        <v>2.5950000000000006</v>
      </c>
      <c r="N5">
        <f t="shared" si="3"/>
        <v>3.1445312499993605E-3</v>
      </c>
    </row>
    <row r="6" spans="1:14" x14ac:dyDescent="0.2">
      <c r="A6" t="s">
        <v>28</v>
      </c>
      <c r="B6" t="s">
        <v>30</v>
      </c>
      <c r="C6" t="s">
        <v>25</v>
      </c>
      <c r="D6">
        <f t="shared" si="0"/>
        <v>22221.64</v>
      </c>
      <c r="E6">
        <f t="shared" si="4"/>
        <v>3</v>
      </c>
      <c r="F6">
        <f t="shared" si="5"/>
        <v>5</v>
      </c>
      <c r="G6">
        <f t="shared" si="6"/>
        <v>10.85041015625</v>
      </c>
      <c r="H6">
        <v>10.85009765625</v>
      </c>
      <c r="I6">
        <v>6.3449999999999998</v>
      </c>
      <c r="L6">
        <f t="shared" si="1"/>
        <v>0.27978515625</v>
      </c>
      <c r="M6">
        <f t="shared" si="2"/>
        <v>0.25999999999999979</v>
      </c>
      <c r="N6">
        <f t="shared" si="3"/>
        <v>1.9785156250000213E-2</v>
      </c>
    </row>
    <row r="7" spans="1:14" x14ac:dyDescent="0.2">
      <c r="A7" t="s">
        <v>28</v>
      </c>
      <c r="B7" t="s">
        <v>29</v>
      </c>
      <c r="C7" t="s">
        <v>18</v>
      </c>
      <c r="D7">
        <f t="shared" si="0"/>
        <v>22754.12</v>
      </c>
      <c r="E7">
        <f t="shared" si="4"/>
        <v>4</v>
      </c>
      <c r="F7">
        <f t="shared" si="5"/>
        <v>6</v>
      </c>
      <c r="G7">
        <f t="shared" si="6"/>
        <v>11.11041015625</v>
      </c>
      <c r="H7">
        <v>11.1298828125</v>
      </c>
      <c r="I7">
        <v>6.6049999999999995</v>
      </c>
      <c r="L7">
        <f t="shared" si="1"/>
        <v>3.25</v>
      </c>
      <c r="M7">
        <f t="shared" si="2"/>
        <v>3.2450000000000019</v>
      </c>
      <c r="N7">
        <f t="shared" si="3"/>
        <v>4.9999999999981171E-3</v>
      </c>
    </row>
    <row r="8" spans="1:14" x14ac:dyDescent="0.2">
      <c r="A8" t="s">
        <v>28</v>
      </c>
      <c r="B8" t="s">
        <v>30</v>
      </c>
      <c r="C8" t="s">
        <v>25</v>
      </c>
      <c r="D8">
        <f t="shared" si="0"/>
        <v>29399.880000000005</v>
      </c>
      <c r="E8">
        <f t="shared" si="4"/>
        <v>5</v>
      </c>
      <c r="F8">
        <f t="shared" si="5"/>
        <v>7</v>
      </c>
      <c r="G8">
        <f t="shared" si="6"/>
        <v>14.355410156250002</v>
      </c>
      <c r="H8">
        <v>14.3798828125</v>
      </c>
      <c r="I8">
        <v>9.8500000000000014</v>
      </c>
      <c r="L8">
        <f t="shared" si="1"/>
        <v>1.4580078125</v>
      </c>
      <c r="M8">
        <f t="shared" si="2"/>
        <v>1.4799999999999969</v>
      </c>
      <c r="N8">
        <f t="shared" si="3"/>
        <v>-2.1992187499996874E-2</v>
      </c>
    </row>
    <row r="9" spans="1:14" x14ac:dyDescent="0.2">
      <c r="A9" t="s">
        <v>28</v>
      </c>
      <c r="B9" t="s">
        <v>29</v>
      </c>
      <c r="C9" t="s">
        <v>18</v>
      </c>
      <c r="D9">
        <f t="shared" si="0"/>
        <v>32430.92</v>
      </c>
      <c r="E9">
        <f t="shared" si="4"/>
        <v>6</v>
      </c>
      <c r="F9">
        <f t="shared" si="5"/>
        <v>8</v>
      </c>
      <c r="G9">
        <f t="shared" si="6"/>
        <v>15.835410156249999</v>
      </c>
      <c r="H9">
        <v>15.837890625</v>
      </c>
      <c r="I9">
        <v>11.329999999999998</v>
      </c>
      <c r="L9">
        <f t="shared" si="1"/>
        <v>5.37109375E-3</v>
      </c>
      <c r="M9">
        <f t="shared" si="2"/>
        <v>0</v>
      </c>
      <c r="N9">
        <f t="shared" si="3"/>
        <v>5.37109375E-3</v>
      </c>
    </row>
    <row r="10" spans="1:14" x14ac:dyDescent="0.2">
      <c r="A10" t="s">
        <v>28</v>
      </c>
      <c r="B10" t="s">
        <v>30</v>
      </c>
      <c r="C10" t="s">
        <v>25</v>
      </c>
      <c r="D10">
        <f t="shared" si="0"/>
        <v>32430.92</v>
      </c>
      <c r="E10">
        <f t="shared" si="4"/>
        <v>6</v>
      </c>
      <c r="F10">
        <f t="shared" si="5"/>
        <v>9</v>
      </c>
      <c r="G10">
        <f t="shared" si="6"/>
        <v>15.835410156249999</v>
      </c>
      <c r="H10">
        <v>15.84326171875</v>
      </c>
      <c r="I10">
        <v>11.329999999999998</v>
      </c>
      <c r="L10">
        <f t="shared" si="1"/>
        <v>3.638671875</v>
      </c>
      <c r="M10">
        <f t="shared" si="2"/>
        <v>3.6500000000000021</v>
      </c>
      <c r="N10">
        <f t="shared" si="3"/>
        <v>-1.1328125000002132E-2</v>
      </c>
    </row>
    <row r="11" spans="1:14" x14ac:dyDescent="0.2">
      <c r="A11" t="s">
        <v>28</v>
      </c>
      <c r="B11" t="s">
        <v>29</v>
      </c>
      <c r="C11" t="s">
        <v>19</v>
      </c>
      <c r="D11">
        <f t="shared" si="0"/>
        <v>39906.120000000003</v>
      </c>
      <c r="E11">
        <f t="shared" si="4"/>
        <v>7</v>
      </c>
      <c r="F11">
        <f t="shared" si="5"/>
        <v>10</v>
      </c>
      <c r="G11">
        <f t="shared" si="6"/>
        <v>19.485410156250001</v>
      </c>
      <c r="H11">
        <v>19.48193359375</v>
      </c>
      <c r="I11">
        <v>14.98</v>
      </c>
      <c r="L11">
        <f t="shared" si="1"/>
        <v>6.34765625E-3</v>
      </c>
      <c r="M11">
        <f t="shared" si="2"/>
        <v>0</v>
      </c>
      <c r="N11">
        <f t="shared" si="3"/>
        <v>6.34765625E-3</v>
      </c>
    </row>
    <row r="12" spans="1:14" x14ac:dyDescent="0.2">
      <c r="A12" t="s">
        <v>28</v>
      </c>
      <c r="B12" t="s">
        <v>30</v>
      </c>
      <c r="C12" t="s">
        <v>26</v>
      </c>
      <c r="D12">
        <f t="shared" si="0"/>
        <v>39906.120000000003</v>
      </c>
      <c r="E12">
        <f t="shared" si="4"/>
        <v>7</v>
      </c>
      <c r="F12">
        <f t="shared" si="5"/>
        <v>11</v>
      </c>
      <c r="G12">
        <f t="shared" si="6"/>
        <v>19.485410156250001</v>
      </c>
      <c r="H12">
        <v>19.48828125</v>
      </c>
      <c r="I12">
        <v>14.98</v>
      </c>
      <c r="L12">
        <f t="shared" si="1"/>
        <v>3.58544921875</v>
      </c>
      <c r="M12">
        <f t="shared" si="2"/>
        <v>3.59</v>
      </c>
      <c r="N12">
        <f t="shared" si="3"/>
        <v>-4.5507812499998579E-3</v>
      </c>
    </row>
    <row r="13" spans="1:14" x14ac:dyDescent="0.2">
      <c r="A13" t="s">
        <v>28</v>
      </c>
      <c r="B13" t="s">
        <v>29</v>
      </c>
      <c r="C13" t="s">
        <v>20</v>
      </c>
      <c r="D13">
        <f t="shared" si="0"/>
        <v>47258.44</v>
      </c>
      <c r="E13">
        <f t="shared" si="4"/>
        <v>8</v>
      </c>
      <c r="F13">
        <f t="shared" si="5"/>
        <v>12</v>
      </c>
      <c r="G13">
        <f t="shared" si="6"/>
        <v>23.075410156250001</v>
      </c>
      <c r="H13">
        <v>23.07373046875</v>
      </c>
      <c r="I13">
        <v>18.57</v>
      </c>
      <c r="L13">
        <f t="shared" si="1"/>
        <v>9.27734375E-3</v>
      </c>
      <c r="M13">
        <f t="shared" si="2"/>
        <v>0</v>
      </c>
      <c r="N13">
        <f t="shared" si="3"/>
        <v>9.27734375E-3</v>
      </c>
    </row>
    <row r="14" spans="1:14" x14ac:dyDescent="0.2">
      <c r="A14" t="s">
        <v>28</v>
      </c>
      <c r="B14" t="s">
        <v>30</v>
      </c>
      <c r="C14" t="s">
        <v>27</v>
      </c>
      <c r="D14">
        <f t="shared" si="0"/>
        <v>47258.44</v>
      </c>
      <c r="E14">
        <f t="shared" si="4"/>
        <v>8</v>
      </c>
      <c r="F14">
        <f t="shared" si="5"/>
        <v>13</v>
      </c>
      <c r="G14">
        <f t="shared" si="6"/>
        <v>23.075410156250001</v>
      </c>
      <c r="H14">
        <v>23.0830078125</v>
      </c>
      <c r="I14">
        <v>18.57</v>
      </c>
      <c r="L14">
        <f t="shared" si="1"/>
        <v>6.0791015625</v>
      </c>
      <c r="M14">
        <f t="shared" si="2"/>
        <v>6.0999999999999979</v>
      </c>
      <c r="N14">
        <f t="shared" si="3"/>
        <v>-2.0898437499997868E-2</v>
      </c>
    </row>
    <row r="15" spans="1:14" x14ac:dyDescent="0.2">
      <c r="A15" t="s">
        <v>28</v>
      </c>
      <c r="B15" t="s">
        <v>29</v>
      </c>
      <c r="C15" t="s">
        <v>20</v>
      </c>
      <c r="D15">
        <f t="shared" si="0"/>
        <v>59751.24</v>
      </c>
      <c r="E15">
        <f t="shared" si="4"/>
        <v>9</v>
      </c>
      <c r="F15">
        <f t="shared" si="5"/>
        <v>14</v>
      </c>
      <c r="G15">
        <f t="shared" si="6"/>
        <v>29.175410156249999</v>
      </c>
      <c r="H15">
        <v>29.162109375</v>
      </c>
      <c r="I15">
        <v>24.669999999999998</v>
      </c>
      <c r="L15">
        <f t="shared" si="1"/>
        <v>1.3671875E-2</v>
      </c>
      <c r="M15">
        <f t="shared" si="2"/>
        <v>0</v>
      </c>
      <c r="N15">
        <f t="shared" si="3"/>
        <v>1.3671875E-2</v>
      </c>
    </row>
    <row r="16" spans="1:14" x14ac:dyDescent="0.2">
      <c r="A16" t="s">
        <v>28</v>
      </c>
      <c r="B16" t="s">
        <v>30</v>
      </c>
      <c r="C16" t="s">
        <v>27</v>
      </c>
      <c r="D16">
        <f t="shared" si="0"/>
        <v>59751.24</v>
      </c>
      <c r="E16">
        <f t="shared" si="4"/>
        <v>9</v>
      </c>
      <c r="F16">
        <f t="shared" si="5"/>
        <v>15</v>
      </c>
      <c r="G16">
        <f t="shared" si="6"/>
        <v>29.175410156249999</v>
      </c>
      <c r="H16">
        <v>29.17578125</v>
      </c>
      <c r="I16">
        <v>24.669999999999998</v>
      </c>
      <c r="L16">
        <f t="shared" si="1"/>
        <v>5.18701171875</v>
      </c>
      <c r="M16">
        <f t="shared" si="2"/>
        <v>5.1850000000000023</v>
      </c>
      <c r="N16">
        <f t="shared" si="3"/>
        <v>2.0117187499977263E-3</v>
      </c>
    </row>
    <row r="17" spans="1:14" x14ac:dyDescent="0.2">
      <c r="A17" t="s">
        <v>28</v>
      </c>
      <c r="B17" t="s">
        <v>29</v>
      </c>
      <c r="C17" t="s">
        <v>19</v>
      </c>
      <c r="D17">
        <f t="shared" si="0"/>
        <v>70370.12</v>
      </c>
      <c r="E17">
        <f t="shared" si="4"/>
        <v>10</v>
      </c>
      <c r="F17">
        <f t="shared" si="5"/>
        <v>16</v>
      </c>
      <c r="G17">
        <f t="shared" si="6"/>
        <v>34.360410156249998</v>
      </c>
      <c r="H17">
        <v>34.36279296875</v>
      </c>
      <c r="I17">
        <v>29.855</v>
      </c>
      <c r="L17">
        <f t="shared" si="1"/>
        <v>5.859375E-3</v>
      </c>
      <c r="M17">
        <f t="shared" si="2"/>
        <v>0</v>
      </c>
      <c r="N17">
        <f t="shared" si="3"/>
        <v>5.859375E-3</v>
      </c>
    </row>
    <row r="18" spans="1:14" x14ac:dyDescent="0.2">
      <c r="A18" t="s">
        <v>28</v>
      </c>
      <c r="B18" t="s">
        <v>30</v>
      </c>
      <c r="C18" t="s">
        <v>26</v>
      </c>
      <c r="D18">
        <f t="shared" si="0"/>
        <v>70370.12</v>
      </c>
      <c r="E18">
        <f t="shared" si="4"/>
        <v>10</v>
      </c>
      <c r="F18">
        <f t="shared" si="5"/>
        <v>17</v>
      </c>
      <c r="G18">
        <f t="shared" si="6"/>
        <v>34.360410156249998</v>
      </c>
      <c r="H18">
        <v>34.36865234375</v>
      </c>
      <c r="I18">
        <v>29.855</v>
      </c>
      <c r="L18">
        <f t="shared" si="1"/>
        <v>3.923828125</v>
      </c>
      <c r="M18">
        <f t="shared" si="2"/>
        <v>3.9400000000000013</v>
      </c>
      <c r="N18">
        <f t="shared" si="3"/>
        <v>-1.6171875000001279E-2</v>
      </c>
    </row>
    <row r="19" spans="1:14" x14ac:dyDescent="0.2">
      <c r="A19" t="s">
        <v>28</v>
      </c>
      <c r="B19" t="s">
        <v>29</v>
      </c>
      <c r="C19" t="s">
        <v>18</v>
      </c>
      <c r="D19">
        <f t="shared" si="0"/>
        <v>78439.239999999991</v>
      </c>
      <c r="E19">
        <f t="shared" si="4"/>
        <v>11</v>
      </c>
      <c r="F19">
        <f t="shared" si="5"/>
        <v>18</v>
      </c>
      <c r="G19">
        <f t="shared" si="6"/>
        <v>38.300410156249995</v>
      </c>
      <c r="H19">
        <v>38.29248046875</v>
      </c>
      <c r="I19">
        <v>33.795000000000002</v>
      </c>
      <c r="L19">
        <f t="shared" si="1"/>
        <v>6.8359375E-3</v>
      </c>
      <c r="M19">
        <f t="shared" si="2"/>
        <v>0</v>
      </c>
      <c r="N19">
        <f t="shared" si="3"/>
        <v>6.8359375E-3</v>
      </c>
    </row>
    <row r="20" spans="1:14" x14ac:dyDescent="0.2">
      <c r="A20" t="s">
        <v>28</v>
      </c>
      <c r="B20" t="s">
        <v>30</v>
      </c>
      <c r="C20" t="s">
        <v>25</v>
      </c>
      <c r="D20">
        <f t="shared" si="0"/>
        <v>78439.239999999991</v>
      </c>
      <c r="E20">
        <f t="shared" si="4"/>
        <v>11</v>
      </c>
      <c r="F20">
        <f t="shared" si="5"/>
        <v>19</v>
      </c>
      <c r="G20">
        <f t="shared" si="6"/>
        <v>38.300410156249995</v>
      </c>
      <c r="H20">
        <v>38.29931640625</v>
      </c>
      <c r="I20">
        <v>33.795000000000002</v>
      </c>
      <c r="L20">
        <f t="shared" si="1"/>
        <v>1.38916015625</v>
      </c>
      <c r="M20">
        <f t="shared" si="2"/>
        <v>1.375</v>
      </c>
      <c r="N20">
        <f t="shared" si="3"/>
        <v>1.416015625E-2</v>
      </c>
    </row>
    <row r="21" spans="1:14" x14ac:dyDescent="0.2">
      <c r="A21" t="s">
        <v>28</v>
      </c>
      <c r="B21" t="s">
        <v>29</v>
      </c>
      <c r="C21" t="s">
        <v>21</v>
      </c>
      <c r="D21">
        <f t="shared" si="0"/>
        <v>81255.239999999991</v>
      </c>
      <c r="E21">
        <f t="shared" si="4"/>
        <v>12</v>
      </c>
      <c r="F21">
        <f t="shared" si="5"/>
        <v>20</v>
      </c>
      <c r="G21">
        <f t="shared" si="6"/>
        <v>39.675410156249995</v>
      </c>
      <c r="H21">
        <v>39.6884765625</v>
      </c>
      <c r="I21">
        <v>35.17</v>
      </c>
      <c r="L21">
        <f t="shared" si="1"/>
        <v>1.9130859375</v>
      </c>
      <c r="M21">
        <f t="shared" si="2"/>
        <v>1.9500000000000028</v>
      </c>
      <c r="N21">
        <f t="shared" si="3"/>
        <v>-3.6914062500002842E-2</v>
      </c>
    </row>
    <row r="22" spans="1:14" x14ac:dyDescent="0.2">
      <c r="A22" t="s">
        <v>28</v>
      </c>
      <c r="B22" t="s">
        <v>29</v>
      </c>
      <c r="C22" t="s">
        <v>18</v>
      </c>
      <c r="D22">
        <f t="shared" si="0"/>
        <v>85248.84</v>
      </c>
      <c r="E22">
        <f t="shared" si="4"/>
        <v>13</v>
      </c>
      <c r="F22">
        <f t="shared" si="5"/>
        <v>21</v>
      </c>
      <c r="G22">
        <f t="shared" si="6"/>
        <v>41.625410156249998</v>
      </c>
      <c r="H22">
        <v>41.6015625</v>
      </c>
      <c r="I22">
        <v>37.120000000000005</v>
      </c>
      <c r="L22">
        <f t="shared" si="1"/>
        <v>7.32421875E-3</v>
      </c>
      <c r="M22">
        <f t="shared" si="2"/>
        <v>0</v>
      </c>
      <c r="N22">
        <f t="shared" si="3"/>
        <v>7.32421875E-3</v>
      </c>
    </row>
    <row r="23" spans="1:14" x14ac:dyDescent="0.2">
      <c r="A23" t="s">
        <v>28</v>
      </c>
      <c r="B23" t="s">
        <v>30</v>
      </c>
      <c r="C23" t="s">
        <v>25</v>
      </c>
      <c r="D23">
        <f t="shared" si="0"/>
        <v>85248.84</v>
      </c>
      <c r="E23">
        <f t="shared" si="4"/>
        <v>13</v>
      </c>
      <c r="F23">
        <f t="shared" si="5"/>
        <v>22</v>
      </c>
      <c r="G23">
        <f t="shared" si="6"/>
        <v>41.625410156249998</v>
      </c>
      <c r="H23">
        <v>41.60888671875</v>
      </c>
      <c r="I23">
        <v>37.120000000000005</v>
      </c>
      <c r="L23">
        <f t="shared" si="1"/>
        <v>4.51708984375</v>
      </c>
      <c r="M23">
        <f t="shared" si="2"/>
        <v>4.5</v>
      </c>
      <c r="N23">
        <f t="shared" si="3"/>
        <v>1.708984375E-2</v>
      </c>
    </row>
    <row r="24" spans="1:14" x14ac:dyDescent="0.2">
      <c r="A24" t="s">
        <v>28</v>
      </c>
      <c r="B24" t="s">
        <v>29</v>
      </c>
      <c r="C24" t="s">
        <v>18</v>
      </c>
      <c r="D24">
        <f t="shared" si="0"/>
        <v>94464.84</v>
      </c>
      <c r="E24">
        <f t="shared" si="4"/>
        <v>14</v>
      </c>
      <c r="F24">
        <f t="shared" si="5"/>
        <v>23</v>
      </c>
      <c r="G24">
        <f t="shared" si="6"/>
        <v>46.125410156249998</v>
      </c>
      <c r="H24">
        <v>46.1259765625</v>
      </c>
      <c r="I24">
        <v>41.620000000000005</v>
      </c>
      <c r="L24">
        <f t="shared" si="1"/>
        <v>1.220703125E-2</v>
      </c>
      <c r="M24">
        <f t="shared" si="2"/>
        <v>0</v>
      </c>
      <c r="N24">
        <f t="shared" si="3"/>
        <v>1.220703125E-2</v>
      </c>
    </row>
    <row r="25" spans="1:14" x14ac:dyDescent="0.2">
      <c r="A25" t="s">
        <v>28</v>
      </c>
      <c r="B25" t="s">
        <v>30</v>
      </c>
      <c r="C25" t="s">
        <v>25</v>
      </c>
      <c r="D25">
        <f t="shared" si="0"/>
        <v>94464.84</v>
      </c>
      <c r="E25">
        <f t="shared" si="4"/>
        <v>14</v>
      </c>
      <c r="F25">
        <f t="shared" si="5"/>
        <v>24</v>
      </c>
      <c r="G25">
        <f t="shared" si="6"/>
        <v>46.125410156249998</v>
      </c>
      <c r="H25">
        <v>46.13818359375</v>
      </c>
      <c r="I25">
        <v>41.620000000000005</v>
      </c>
      <c r="L25">
        <f t="shared" si="1"/>
        <v>1.8271484375</v>
      </c>
      <c r="M25">
        <f t="shared" si="2"/>
        <v>1.8299999999999983</v>
      </c>
      <c r="N25">
        <f t="shared" si="3"/>
        <v>-2.8515624999982947E-3</v>
      </c>
    </row>
    <row r="26" spans="1:14" x14ac:dyDescent="0.2">
      <c r="A26" t="s">
        <v>28</v>
      </c>
      <c r="B26" t="s">
        <v>29</v>
      </c>
      <c r="C26" t="s">
        <v>17</v>
      </c>
      <c r="D26">
        <f t="shared" si="0"/>
        <v>98212.68</v>
      </c>
      <c r="E26">
        <f t="shared" si="4"/>
        <v>15</v>
      </c>
      <c r="F26">
        <f t="shared" si="5"/>
        <v>25</v>
      </c>
      <c r="G26">
        <f t="shared" si="6"/>
        <v>47.955410156249997</v>
      </c>
      <c r="H26">
        <v>47.96533203125</v>
      </c>
      <c r="I26">
        <v>43.45</v>
      </c>
      <c r="L26">
        <f t="shared" si="1"/>
        <v>2.44140625E-3</v>
      </c>
      <c r="M26">
        <f t="shared" si="2"/>
        <v>0</v>
      </c>
      <c r="N26">
        <f t="shared" si="3"/>
        <v>2.44140625E-3</v>
      </c>
    </row>
    <row r="27" spans="1:14" x14ac:dyDescent="0.2">
      <c r="A27" t="s">
        <v>28</v>
      </c>
      <c r="B27" t="s">
        <v>30</v>
      </c>
      <c r="C27" t="s">
        <v>25</v>
      </c>
      <c r="D27">
        <f t="shared" si="0"/>
        <v>98212.68</v>
      </c>
      <c r="E27">
        <f t="shared" si="4"/>
        <v>15</v>
      </c>
      <c r="F27">
        <f t="shared" si="5"/>
        <v>26</v>
      </c>
      <c r="G27">
        <f t="shared" si="6"/>
        <v>47.955410156249997</v>
      </c>
      <c r="H27">
        <v>47.9677734375</v>
      </c>
      <c r="I27">
        <v>43.45</v>
      </c>
      <c r="L27">
        <f t="shared" si="1"/>
        <v>3.89111328125</v>
      </c>
      <c r="M27">
        <f t="shared" si="2"/>
        <v>3.9099999999999966</v>
      </c>
      <c r="N27">
        <f t="shared" si="3"/>
        <v>-1.8886718749996589E-2</v>
      </c>
    </row>
    <row r="28" spans="1:14" x14ac:dyDescent="0.2">
      <c r="A28" t="s">
        <v>28</v>
      </c>
      <c r="B28" t="s">
        <v>29</v>
      </c>
      <c r="C28" t="s">
        <v>22</v>
      </c>
      <c r="D28">
        <f t="shared" si="0"/>
        <v>106220.35999999999</v>
      </c>
      <c r="E28">
        <f t="shared" si="4"/>
        <v>16</v>
      </c>
      <c r="F28">
        <f t="shared" si="5"/>
        <v>27</v>
      </c>
      <c r="G28">
        <f t="shared" si="6"/>
        <v>51.865410156249993</v>
      </c>
      <c r="H28">
        <v>51.85888671875</v>
      </c>
      <c r="I28">
        <v>47.36</v>
      </c>
      <c r="L28">
        <f t="shared" si="1"/>
        <v>4.8828125E-3</v>
      </c>
      <c r="M28">
        <f t="shared" si="2"/>
        <v>0</v>
      </c>
      <c r="N28">
        <f t="shared" si="3"/>
        <v>4.8828125E-3</v>
      </c>
    </row>
    <row r="29" spans="1:14" x14ac:dyDescent="0.2">
      <c r="A29" t="s">
        <v>28</v>
      </c>
      <c r="B29" t="s">
        <v>30</v>
      </c>
      <c r="C29" t="s">
        <v>25</v>
      </c>
      <c r="D29">
        <f t="shared" si="0"/>
        <v>106220.35999999999</v>
      </c>
      <c r="E29">
        <f t="shared" si="4"/>
        <v>16</v>
      </c>
      <c r="F29">
        <f t="shared" si="5"/>
        <v>28</v>
      </c>
      <c r="G29">
        <f t="shared" si="6"/>
        <v>51.865410156249993</v>
      </c>
      <c r="H29">
        <v>51.86376953125</v>
      </c>
      <c r="I29">
        <v>47.36</v>
      </c>
      <c r="L29">
        <f t="shared" si="1"/>
        <v>2.22705078125</v>
      </c>
      <c r="M29">
        <f t="shared" si="2"/>
        <v>2.220000000000006</v>
      </c>
      <c r="N29">
        <f t="shared" si="3"/>
        <v>7.0507812499940314E-3</v>
      </c>
    </row>
    <row r="30" spans="1:14" x14ac:dyDescent="0.2">
      <c r="A30" t="s">
        <v>28</v>
      </c>
      <c r="B30" t="s">
        <v>29</v>
      </c>
      <c r="C30" t="s">
        <v>17</v>
      </c>
      <c r="D30">
        <f t="shared" si="0"/>
        <v>110766.92</v>
      </c>
      <c r="E30">
        <f t="shared" si="4"/>
        <v>17</v>
      </c>
      <c r="F30">
        <f t="shared" si="5"/>
        <v>29</v>
      </c>
      <c r="G30">
        <f t="shared" si="6"/>
        <v>54.085410156249999</v>
      </c>
      <c r="H30">
        <v>54.0908203125</v>
      </c>
      <c r="I30">
        <v>49.580000000000005</v>
      </c>
      <c r="L30">
        <f t="shared" si="1"/>
        <v>1.953125E-3</v>
      </c>
      <c r="M30">
        <f t="shared" si="2"/>
        <v>0</v>
      </c>
      <c r="N30">
        <f t="shared" si="3"/>
        <v>1.953125E-3</v>
      </c>
    </row>
    <row r="31" spans="1:14" x14ac:dyDescent="0.2">
      <c r="A31" t="s">
        <v>28</v>
      </c>
      <c r="B31" t="s">
        <v>30</v>
      </c>
      <c r="C31" t="s">
        <v>25</v>
      </c>
      <c r="D31">
        <f t="shared" si="0"/>
        <v>110766.92</v>
      </c>
      <c r="E31">
        <f t="shared" si="4"/>
        <v>17</v>
      </c>
      <c r="F31">
        <f t="shared" si="5"/>
        <v>30</v>
      </c>
      <c r="G31">
        <f t="shared" si="6"/>
        <v>54.085410156249999</v>
      </c>
      <c r="H31">
        <v>54.0927734375</v>
      </c>
      <c r="I31">
        <v>49.580000000000005</v>
      </c>
      <c r="L31">
        <f t="shared" si="1"/>
        <v>3.7255859375</v>
      </c>
      <c r="M31">
        <f t="shared" si="2"/>
        <v>3.7249999999999943</v>
      </c>
      <c r="N31">
        <f t="shared" si="3"/>
        <v>5.8593750000568434E-4</v>
      </c>
    </row>
    <row r="32" spans="1:14" x14ac:dyDescent="0.2">
      <c r="A32" t="s">
        <v>28</v>
      </c>
      <c r="B32" t="s">
        <v>29</v>
      </c>
      <c r="C32" t="s">
        <v>22</v>
      </c>
      <c r="D32">
        <f t="shared" si="0"/>
        <v>118395.71999999999</v>
      </c>
      <c r="E32">
        <f t="shared" si="4"/>
        <v>18</v>
      </c>
      <c r="F32">
        <f t="shared" si="5"/>
        <v>31</v>
      </c>
      <c r="G32">
        <f t="shared" si="6"/>
        <v>57.810410156249993</v>
      </c>
      <c r="H32">
        <v>57.818359375</v>
      </c>
      <c r="I32">
        <v>53.305</v>
      </c>
      <c r="L32">
        <f t="shared" si="1"/>
        <v>3.90625E-3</v>
      </c>
      <c r="M32">
        <f t="shared" si="2"/>
        <v>0</v>
      </c>
      <c r="N32">
        <f t="shared" si="3"/>
        <v>3.90625E-3</v>
      </c>
    </row>
    <row r="33" spans="1:14" x14ac:dyDescent="0.2">
      <c r="A33" t="s">
        <v>28</v>
      </c>
      <c r="B33" t="s">
        <v>30</v>
      </c>
      <c r="C33" t="s">
        <v>25</v>
      </c>
      <c r="D33">
        <f t="shared" si="0"/>
        <v>118395.71999999999</v>
      </c>
      <c r="E33">
        <f t="shared" si="4"/>
        <v>18</v>
      </c>
      <c r="F33">
        <f t="shared" si="5"/>
        <v>32</v>
      </c>
      <c r="G33">
        <f t="shared" si="6"/>
        <v>57.810410156249993</v>
      </c>
      <c r="H33">
        <v>57.822265625</v>
      </c>
      <c r="I33">
        <v>53.305</v>
      </c>
      <c r="L33">
        <f t="shared" si="1"/>
        <v>2.67333984375</v>
      </c>
      <c r="M33">
        <f t="shared" si="2"/>
        <v>2.6649999999999991</v>
      </c>
      <c r="N33">
        <f t="shared" si="3"/>
        <v>8.3398437500008527E-3</v>
      </c>
    </row>
    <row r="34" spans="1:14" x14ac:dyDescent="0.2">
      <c r="A34" t="s">
        <v>28</v>
      </c>
      <c r="B34" t="s">
        <v>29</v>
      </c>
      <c r="C34" t="s">
        <v>22</v>
      </c>
      <c r="D34">
        <f t="shared" si="0"/>
        <v>123853.63999999998</v>
      </c>
      <c r="E34">
        <f t="shared" si="4"/>
        <v>19</v>
      </c>
      <c r="F34">
        <f t="shared" si="5"/>
        <v>33</v>
      </c>
      <c r="G34">
        <f t="shared" si="6"/>
        <v>60.475410156249993</v>
      </c>
      <c r="H34">
        <v>60.49560546875</v>
      </c>
      <c r="I34">
        <v>55.97</v>
      </c>
      <c r="L34">
        <f t="shared" si="1"/>
        <v>6.34765625E-3</v>
      </c>
      <c r="M34">
        <f t="shared" si="2"/>
        <v>0</v>
      </c>
      <c r="N34">
        <f t="shared" si="3"/>
        <v>6.34765625E-3</v>
      </c>
    </row>
    <row r="35" spans="1:14" x14ac:dyDescent="0.2">
      <c r="A35" t="s">
        <v>28</v>
      </c>
      <c r="B35" t="s">
        <v>30</v>
      </c>
      <c r="C35" t="s">
        <v>25</v>
      </c>
      <c r="D35">
        <f t="shared" si="0"/>
        <v>123853.63999999998</v>
      </c>
      <c r="E35">
        <f t="shared" si="4"/>
        <v>19</v>
      </c>
      <c r="F35">
        <f t="shared" si="5"/>
        <v>34</v>
      </c>
      <c r="G35">
        <f t="shared" si="6"/>
        <v>60.475410156249993</v>
      </c>
      <c r="H35">
        <v>60.501953125</v>
      </c>
      <c r="I35">
        <v>55.97</v>
      </c>
      <c r="L35">
        <f t="shared" si="1"/>
        <v>5.0322265625</v>
      </c>
      <c r="M35">
        <f t="shared" si="2"/>
        <v>5.0499999999999972</v>
      </c>
      <c r="N35">
        <f t="shared" si="3"/>
        <v>-1.7773437499997158E-2</v>
      </c>
    </row>
    <row r="36" spans="1:14" x14ac:dyDescent="0.2">
      <c r="A36" t="s">
        <v>28</v>
      </c>
      <c r="B36" t="s">
        <v>29</v>
      </c>
      <c r="C36" t="s">
        <v>18</v>
      </c>
      <c r="D36">
        <f t="shared" si="0"/>
        <v>134196.03999999998</v>
      </c>
      <c r="E36">
        <f t="shared" si="4"/>
        <v>20</v>
      </c>
      <c r="F36">
        <f t="shared" si="5"/>
        <v>35</v>
      </c>
      <c r="G36">
        <f t="shared" si="6"/>
        <v>65.52541015624999</v>
      </c>
      <c r="H36">
        <v>65.5341796875</v>
      </c>
      <c r="I36">
        <v>61.019999999999996</v>
      </c>
      <c r="L36">
        <f t="shared" si="1"/>
        <v>9.765625E-3</v>
      </c>
      <c r="M36">
        <f t="shared" si="2"/>
        <v>0</v>
      </c>
      <c r="N36">
        <f t="shared" si="3"/>
        <v>9.765625E-3</v>
      </c>
    </row>
    <row r="37" spans="1:14" x14ac:dyDescent="0.2">
      <c r="A37" t="s">
        <v>28</v>
      </c>
      <c r="B37" t="s">
        <v>30</v>
      </c>
      <c r="C37" t="s">
        <v>25</v>
      </c>
      <c r="D37">
        <f t="shared" si="0"/>
        <v>134196.03999999998</v>
      </c>
      <c r="E37">
        <f t="shared" si="4"/>
        <v>20</v>
      </c>
      <c r="F37">
        <f t="shared" si="5"/>
        <v>36</v>
      </c>
      <c r="G37">
        <f t="shared" si="6"/>
        <v>65.52541015624999</v>
      </c>
      <c r="H37">
        <v>65.5439453125</v>
      </c>
      <c r="I37">
        <v>61.019999999999996</v>
      </c>
      <c r="L37">
        <f t="shared" si="1"/>
        <v>5.77197265625</v>
      </c>
      <c r="M37">
        <f t="shared" si="2"/>
        <v>5.8050000000000068</v>
      </c>
      <c r="N37">
        <f t="shared" si="3"/>
        <v>-3.3027343750006821E-2</v>
      </c>
    </row>
    <row r="38" spans="1:14" x14ac:dyDescent="0.2">
      <c r="A38" t="s">
        <v>28</v>
      </c>
      <c r="B38" t="s">
        <v>29</v>
      </c>
      <c r="C38" t="s">
        <v>18</v>
      </c>
      <c r="D38">
        <f t="shared" si="0"/>
        <v>146084.68</v>
      </c>
      <c r="E38">
        <f t="shared" si="4"/>
        <v>21</v>
      </c>
      <c r="F38">
        <f t="shared" si="5"/>
        <v>37</v>
      </c>
      <c r="G38">
        <f t="shared" si="6"/>
        <v>71.330410156249997</v>
      </c>
      <c r="H38">
        <v>71.31591796875</v>
      </c>
      <c r="I38">
        <v>66.825000000000003</v>
      </c>
      <c r="L38">
        <f t="shared" si="1"/>
        <v>1.904296875E-2</v>
      </c>
      <c r="M38">
        <f t="shared" si="2"/>
        <v>0</v>
      </c>
      <c r="N38">
        <f t="shared" si="3"/>
        <v>1.904296875E-2</v>
      </c>
    </row>
    <row r="39" spans="1:14" x14ac:dyDescent="0.2">
      <c r="A39" t="s">
        <v>28</v>
      </c>
      <c r="B39" t="s">
        <v>30</v>
      </c>
      <c r="C39" t="s">
        <v>25</v>
      </c>
      <c r="D39">
        <f t="shared" si="0"/>
        <v>146084.68</v>
      </c>
      <c r="E39">
        <f t="shared" si="4"/>
        <v>21</v>
      </c>
      <c r="F39">
        <f t="shared" si="5"/>
        <v>38</v>
      </c>
      <c r="G39">
        <f t="shared" si="6"/>
        <v>71.330410156249997</v>
      </c>
      <c r="H39">
        <v>71.3349609375</v>
      </c>
      <c r="I39">
        <v>66.825000000000003</v>
      </c>
      <c r="L39">
        <f t="shared" si="1"/>
        <v>6.05859375</v>
      </c>
      <c r="M39">
        <f t="shared" si="2"/>
        <v>6.0899999999999892</v>
      </c>
      <c r="N39">
        <f t="shared" si="3"/>
        <v>-3.14062499999892E-2</v>
      </c>
    </row>
    <row r="40" spans="1:14" x14ac:dyDescent="0.2">
      <c r="A40" t="s">
        <v>28</v>
      </c>
      <c r="B40" t="s">
        <v>29</v>
      </c>
      <c r="C40" t="s">
        <v>19</v>
      </c>
      <c r="D40">
        <f t="shared" si="0"/>
        <v>158556.99999999997</v>
      </c>
      <c r="E40">
        <f t="shared" si="4"/>
        <v>22</v>
      </c>
      <c r="F40">
        <f t="shared" si="5"/>
        <v>39</v>
      </c>
      <c r="G40">
        <f t="shared" si="6"/>
        <v>77.420410156249986</v>
      </c>
      <c r="H40">
        <v>77.3935546875</v>
      </c>
      <c r="I40">
        <v>72.914999999999992</v>
      </c>
      <c r="L40">
        <f t="shared" si="1"/>
        <v>1.171875E-2</v>
      </c>
      <c r="M40">
        <f t="shared" si="2"/>
        <v>0</v>
      </c>
      <c r="N40">
        <f t="shared" si="3"/>
        <v>1.171875E-2</v>
      </c>
    </row>
    <row r="41" spans="1:14" x14ac:dyDescent="0.2">
      <c r="A41" t="s">
        <v>28</v>
      </c>
      <c r="B41" t="s">
        <v>30</v>
      </c>
      <c r="C41" t="s">
        <v>26</v>
      </c>
      <c r="D41">
        <f t="shared" si="0"/>
        <v>158556.99999999997</v>
      </c>
      <c r="E41">
        <f t="shared" si="4"/>
        <v>22</v>
      </c>
      <c r="F41">
        <f t="shared" si="5"/>
        <v>40</v>
      </c>
      <c r="G41">
        <f t="shared" si="6"/>
        <v>77.420410156249986</v>
      </c>
      <c r="H41">
        <v>77.4052734375</v>
      </c>
      <c r="I41">
        <v>72.914999999999992</v>
      </c>
      <c r="L41">
        <f t="shared" si="1"/>
        <v>4.7138671875</v>
      </c>
      <c r="M41">
        <f t="shared" si="2"/>
        <v>4.7000000000000028</v>
      </c>
      <c r="N41">
        <f t="shared" si="3"/>
        <v>1.3867187499997158E-2</v>
      </c>
    </row>
    <row r="42" spans="1:14" x14ac:dyDescent="0.2">
      <c r="A42" t="s">
        <v>28</v>
      </c>
      <c r="B42" t="s">
        <v>29</v>
      </c>
      <c r="C42" t="s">
        <v>18</v>
      </c>
      <c r="D42">
        <f t="shared" si="0"/>
        <v>168182.59999999998</v>
      </c>
      <c r="E42">
        <f t="shared" si="4"/>
        <v>23</v>
      </c>
      <c r="F42">
        <f t="shared" si="5"/>
        <v>41</v>
      </c>
      <c r="G42">
        <f t="shared" si="6"/>
        <v>82.120410156249989</v>
      </c>
      <c r="H42">
        <v>82.119140625</v>
      </c>
      <c r="I42">
        <v>77.614999999999995</v>
      </c>
      <c r="L42">
        <f t="shared" si="1"/>
        <v>1.3671875E-2</v>
      </c>
      <c r="M42">
        <f t="shared" si="2"/>
        <v>0</v>
      </c>
      <c r="N42">
        <f t="shared" si="3"/>
        <v>1.3671875E-2</v>
      </c>
    </row>
    <row r="43" spans="1:14" x14ac:dyDescent="0.2">
      <c r="A43" t="s">
        <v>28</v>
      </c>
      <c r="B43" t="s">
        <v>30</v>
      </c>
      <c r="C43" t="s">
        <v>25</v>
      </c>
      <c r="D43">
        <f t="shared" si="0"/>
        <v>168182.59999999998</v>
      </c>
      <c r="E43">
        <f t="shared" si="4"/>
        <v>23</v>
      </c>
      <c r="F43">
        <f t="shared" si="5"/>
        <v>42</v>
      </c>
      <c r="G43">
        <f t="shared" si="6"/>
        <v>82.120410156249989</v>
      </c>
      <c r="H43">
        <v>82.1328125</v>
      </c>
      <c r="I43">
        <v>77.614999999999995</v>
      </c>
      <c r="L43">
        <f t="shared" si="1"/>
        <v>4.724609375</v>
      </c>
      <c r="M43">
        <f t="shared" si="2"/>
        <v>4.7450000000000045</v>
      </c>
      <c r="N43">
        <f t="shared" si="3"/>
        <v>-2.0390625000004547E-2</v>
      </c>
    </row>
    <row r="44" spans="1:14" x14ac:dyDescent="0.2">
      <c r="A44" t="s">
        <v>28</v>
      </c>
      <c r="B44" t="s">
        <v>29</v>
      </c>
      <c r="C44" t="s">
        <v>19</v>
      </c>
      <c r="D44">
        <f t="shared" si="0"/>
        <v>177900.36</v>
      </c>
      <c r="E44">
        <f t="shared" si="4"/>
        <v>24</v>
      </c>
      <c r="F44">
        <f t="shared" si="5"/>
        <v>43</v>
      </c>
      <c r="G44">
        <f t="shared" si="6"/>
        <v>86.865410156249993</v>
      </c>
      <c r="H44">
        <v>86.857421875</v>
      </c>
      <c r="I44">
        <v>82.36</v>
      </c>
      <c r="L44">
        <f t="shared" si="1"/>
        <v>6.34765625E-3</v>
      </c>
      <c r="M44">
        <f t="shared" si="2"/>
        <v>0</v>
      </c>
      <c r="N44">
        <f t="shared" si="3"/>
        <v>6.34765625E-3</v>
      </c>
    </row>
    <row r="45" spans="1:14" x14ac:dyDescent="0.2">
      <c r="A45" t="s">
        <v>28</v>
      </c>
      <c r="B45" t="s">
        <v>30</v>
      </c>
      <c r="C45" t="s">
        <v>25</v>
      </c>
      <c r="D45">
        <f t="shared" si="0"/>
        <v>177900.36</v>
      </c>
      <c r="E45">
        <f t="shared" si="4"/>
        <v>24</v>
      </c>
      <c r="F45">
        <f t="shared" si="5"/>
        <v>44</v>
      </c>
      <c r="G45">
        <f t="shared" si="6"/>
        <v>86.865410156249993</v>
      </c>
      <c r="H45">
        <v>86.86376953125</v>
      </c>
      <c r="I45">
        <v>82.36</v>
      </c>
      <c r="L45">
        <f t="shared" si="1"/>
        <v>4.2197265625</v>
      </c>
      <c r="M45">
        <f t="shared" si="2"/>
        <v>4.2150000000000034</v>
      </c>
      <c r="N45">
        <f t="shared" si="3"/>
        <v>4.7265624999965894E-3</v>
      </c>
    </row>
    <row r="46" spans="1:14" x14ac:dyDescent="0.2">
      <c r="A46" t="s">
        <v>28</v>
      </c>
      <c r="B46" t="s">
        <v>29</v>
      </c>
      <c r="C46" t="s">
        <v>20</v>
      </c>
      <c r="D46">
        <f t="shared" si="0"/>
        <v>186532.68</v>
      </c>
      <c r="E46">
        <f t="shared" si="4"/>
        <v>25</v>
      </c>
      <c r="F46">
        <f t="shared" si="5"/>
        <v>45</v>
      </c>
      <c r="G46">
        <f t="shared" si="6"/>
        <v>91.080410156249997</v>
      </c>
      <c r="H46">
        <v>91.08349609375</v>
      </c>
      <c r="I46">
        <v>86.575000000000003</v>
      </c>
      <c r="L46">
        <f t="shared" si="1"/>
        <v>2.44140625E-3</v>
      </c>
      <c r="M46">
        <f t="shared" si="2"/>
        <v>0</v>
      </c>
      <c r="N46">
        <f t="shared" si="3"/>
        <v>2.44140625E-3</v>
      </c>
    </row>
    <row r="47" spans="1:14" x14ac:dyDescent="0.2">
      <c r="A47" t="s">
        <v>28</v>
      </c>
      <c r="B47" t="s">
        <v>30</v>
      </c>
      <c r="C47" t="s">
        <v>27</v>
      </c>
      <c r="D47">
        <f t="shared" si="0"/>
        <v>186532.68</v>
      </c>
      <c r="E47">
        <f t="shared" si="4"/>
        <v>25</v>
      </c>
      <c r="F47">
        <f t="shared" si="5"/>
        <v>46</v>
      </c>
      <c r="G47">
        <f t="shared" si="6"/>
        <v>91.080410156249997</v>
      </c>
      <c r="H47">
        <v>91.0859375</v>
      </c>
      <c r="I47">
        <v>86.575000000000003</v>
      </c>
      <c r="L47">
        <f t="shared" si="1"/>
        <v>8.68408203125</v>
      </c>
      <c r="M47">
        <f t="shared" si="2"/>
        <v>8.6700000000000017</v>
      </c>
      <c r="N47">
        <f t="shared" si="3"/>
        <v>1.4082031249998295E-2</v>
      </c>
    </row>
    <row r="48" spans="1:14" x14ac:dyDescent="0.2">
      <c r="A48" t="s">
        <v>28</v>
      </c>
      <c r="B48" t="s">
        <v>29</v>
      </c>
      <c r="C48" t="s">
        <v>20</v>
      </c>
      <c r="D48">
        <f t="shared" si="0"/>
        <v>204288.84</v>
      </c>
      <c r="E48">
        <f t="shared" si="4"/>
        <v>26</v>
      </c>
      <c r="F48">
        <f t="shared" si="5"/>
        <v>47</v>
      </c>
      <c r="G48">
        <f t="shared" si="6"/>
        <v>99.750410156249998</v>
      </c>
      <c r="H48">
        <v>99.77001953125</v>
      </c>
      <c r="I48">
        <v>95.245000000000005</v>
      </c>
      <c r="L48">
        <f t="shared" si="1"/>
        <v>9.765625E-4</v>
      </c>
      <c r="M48">
        <f t="shared" si="2"/>
        <v>0</v>
      </c>
      <c r="N48">
        <f t="shared" si="3"/>
        <v>9.765625E-4</v>
      </c>
    </row>
    <row r="49" spans="1:14" x14ac:dyDescent="0.2">
      <c r="A49" t="s">
        <v>28</v>
      </c>
      <c r="B49" t="s">
        <v>30</v>
      </c>
      <c r="C49" t="s">
        <v>27</v>
      </c>
      <c r="D49">
        <f t="shared" si="0"/>
        <v>204288.84</v>
      </c>
      <c r="E49">
        <f t="shared" si="4"/>
        <v>26</v>
      </c>
      <c r="F49">
        <f t="shared" si="5"/>
        <v>48</v>
      </c>
      <c r="G49">
        <f t="shared" si="6"/>
        <v>99.750410156249998</v>
      </c>
      <c r="H49">
        <v>99.77099609375</v>
      </c>
      <c r="I49">
        <v>95.245000000000005</v>
      </c>
      <c r="L49">
        <f t="shared" si="1"/>
        <v>3.193359375</v>
      </c>
      <c r="M49">
        <f t="shared" si="2"/>
        <v>3.1999999999999886</v>
      </c>
      <c r="N49">
        <f t="shared" si="3"/>
        <v>-6.6406249999886313E-3</v>
      </c>
    </row>
    <row r="50" spans="1:14" x14ac:dyDescent="0.2">
      <c r="A50" t="s">
        <v>28</v>
      </c>
      <c r="B50" t="s">
        <v>29</v>
      </c>
      <c r="C50" t="s">
        <v>18</v>
      </c>
      <c r="D50">
        <f t="shared" si="0"/>
        <v>210842.43999999997</v>
      </c>
      <c r="E50">
        <f t="shared" si="4"/>
        <v>27</v>
      </c>
      <c r="F50">
        <f t="shared" si="5"/>
        <v>49</v>
      </c>
      <c r="G50">
        <f t="shared" si="6"/>
        <v>102.95041015624999</v>
      </c>
      <c r="H50">
        <v>102.96435546875</v>
      </c>
      <c r="I50">
        <v>98.444999999999993</v>
      </c>
      <c r="L50">
        <f t="shared" si="1"/>
        <v>3.41796875E-3</v>
      </c>
      <c r="M50">
        <f t="shared" si="2"/>
        <v>0</v>
      </c>
      <c r="N50">
        <f t="shared" si="3"/>
        <v>3.41796875E-3</v>
      </c>
    </row>
    <row r="51" spans="1:14" x14ac:dyDescent="0.2">
      <c r="A51" t="s">
        <v>28</v>
      </c>
      <c r="B51" t="s">
        <v>30</v>
      </c>
      <c r="C51" t="s">
        <v>25</v>
      </c>
      <c r="D51">
        <f t="shared" si="0"/>
        <v>210842.43999999997</v>
      </c>
      <c r="E51">
        <f t="shared" si="4"/>
        <v>27</v>
      </c>
      <c r="F51">
        <f t="shared" si="5"/>
        <v>50</v>
      </c>
      <c r="G51">
        <f t="shared" si="6"/>
        <v>102.95041015624999</v>
      </c>
      <c r="H51">
        <v>102.9677734375</v>
      </c>
      <c r="I51">
        <v>98.444999999999993</v>
      </c>
      <c r="L51">
        <f t="shared" si="1"/>
        <v>3.1611328125</v>
      </c>
      <c r="M51">
        <f t="shared" si="2"/>
        <v>3.1800000000000068</v>
      </c>
      <c r="N51">
        <f t="shared" si="3"/>
        <v>-1.8867187500006821E-2</v>
      </c>
    </row>
    <row r="52" spans="1:14" x14ac:dyDescent="0.2">
      <c r="A52" t="s">
        <v>28</v>
      </c>
      <c r="B52" t="s">
        <v>29</v>
      </c>
      <c r="C52" t="s">
        <v>18</v>
      </c>
      <c r="D52">
        <f t="shared" si="0"/>
        <v>217355.08</v>
      </c>
      <c r="E52">
        <f t="shared" si="4"/>
        <v>28</v>
      </c>
      <c r="F52">
        <f t="shared" si="5"/>
        <v>51</v>
      </c>
      <c r="G52">
        <f t="shared" si="6"/>
        <v>106.13041015624999</v>
      </c>
      <c r="H52">
        <v>106.12890625</v>
      </c>
      <c r="I52">
        <v>101.625</v>
      </c>
      <c r="L52">
        <f t="shared" si="1"/>
        <v>4.8828125E-4</v>
      </c>
      <c r="M52">
        <f t="shared" si="2"/>
        <v>0</v>
      </c>
      <c r="N52">
        <f t="shared" si="3"/>
        <v>4.8828125E-4</v>
      </c>
    </row>
    <row r="53" spans="1:14" x14ac:dyDescent="0.2">
      <c r="A53" t="s">
        <v>28</v>
      </c>
      <c r="B53" t="s">
        <v>30</v>
      </c>
      <c r="C53" t="s">
        <v>25</v>
      </c>
      <c r="D53">
        <f t="shared" si="0"/>
        <v>217355.08</v>
      </c>
      <c r="E53">
        <f t="shared" si="4"/>
        <v>28</v>
      </c>
      <c r="F53">
        <f t="shared" si="5"/>
        <v>52</v>
      </c>
      <c r="G53">
        <f t="shared" si="6"/>
        <v>106.13041015624999</v>
      </c>
      <c r="H53">
        <v>106.12939453125</v>
      </c>
      <c r="I53">
        <v>101.625</v>
      </c>
      <c r="L53">
        <f t="shared" si="1"/>
        <v>4.01123046875</v>
      </c>
      <c r="M53">
        <f t="shared" si="2"/>
        <v>3.980000000000004</v>
      </c>
      <c r="N53">
        <f t="shared" si="3"/>
        <v>3.1230468749996021E-2</v>
      </c>
    </row>
    <row r="54" spans="1:14" x14ac:dyDescent="0.2">
      <c r="A54" t="s">
        <v>28</v>
      </c>
      <c r="B54" t="s">
        <v>29</v>
      </c>
      <c r="C54" t="s">
        <v>23</v>
      </c>
      <c r="D54">
        <f t="shared" si="0"/>
        <v>225506.12</v>
      </c>
      <c r="E54">
        <f t="shared" si="4"/>
        <v>29</v>
      </c>
      <c r="F54">
        <f t="shared" si="5"/>
        <v>53</v>
      </c>
      <c r="G54">
        <f t="shared" si="6"/>
        <v>110.11041015625</v>
      </c>
      <c r="H54">
        <v>110.140625</v>
      </c>
      <c r="I54">
        <v>105.605</v>
      </c>
      <c r="L54">
        <f t="shared" si="1"/>
        <v>2.9296875E-3</v>
      </c>
      <c r="M54">
        <f t="shared" si="2"/>
        <v>0</v>
      </c>
      <c r="N54">
        <f t="shared" si="3"/>
        <v>2.9296875E-3</v>
      </c>
    </row>
    <row r="55" spans="1:14" x14ac:dyDescent="0.2">
      <c r="A55" t="s">
        <v>28</v>
      </c>
      <c r="B55" t="s">
        <v>30</v>
      </c>
      <c r="C55" t="s">
        <v>25</v>
      </c>
      <c r="D55">
        <f t="shared" si="0"/>
        <v>225506.12</v>
      </c>
      <c r="E55">
        <f t="shared" si="4"/>
        <v>29</v>
      </c>
      <c r="F55">
        <f t="shared" si="5"/>
        <v>54</v>
      </c>
      <c r="G55">
        <f t="shared" si="6"/>
        <v>110.11041015625</v>
      </c>
      <c r="H55">
        <v>110.1435546875</v>
      </c>
      <c r="I55">
        <v>105.605</v>
      </c>
      <c r="L55">
        <f t="shared" si="1"/>
        <v>2.5390625</v>
      </c>
      <c r="M55">
        <f t="shared" si="2"/>
        <v>2.5599999999999881</v>
      </c>
      <c r="N55">
        <f t="shared" si="3"/>
        <v>-2.0937499999988063E-2</v>
      </c>
    </row>
    <row r="56" spans="1:14" x14ac:dyDescent="0.2">
      <c r="A56" t="s">
        <v>28</v>
      </c>
      <c r="B56" t="s">
        <v>29</v>
      </c>
      <c r="C56" t="s">
        <v>18</v>
      </c>
      <c r="D56">
        <f t="shared" si="0"/>
        <v>230748.99999999997</v>
      </c>
      <c r="E56">
        <f t="shared" si="4"/>
        <v>30</v>
      </c>
      <c r="F56">
        <f t="shared" si="5"/>
        <v>55</v>
      </c>
      <c r="G56">
        <f t="shared" si="6"/>
        <v>112.67041015624999</v>
      </c>
      <c r="H56">
        <v>112.6826171875</v>
      </c>
      <c r="I56">
        <v>108.16499999999999</v>
      </c>
      <c r="L56">
        <f t="shared" si="1"/>
        <v>4.8828125E-3</v>
      </c>
      <c r="M56">
        <f t="shared" si="2"/>
        <v>0</v>
      </c>
      <c r="N56">
        <f t="shared" si="3"/>
        <v>4.8828125E-3</v>
      </c>
    </row>
    <row r="57" spans="1:14" x14ac:dyDescent="0.2">
      <c r="A57" t="s">
        <v>28</v>
      </c>
      <c r="B57" t="s">
        <v>30</v>
      </c>
      <c r="C57" t="s">
        <v>25</v>
      </c>
      <c r="D57">
        <f t="shared" si="0"/>
        <v>230748.99999999997</v>
      </c>
      <c r="E57">
        <f t="shared" si="4"/>
        <v>30</v>
      </c>
      <c r="F57">
        <f t="shared" si="5"/>
        <v>56</v>
      </c>
      <c r="G57">
        <f t="shared" si="6"/>
        <v>112.67041015624999</v>
      </c>
      <c r="H57">
        <v>112.6875</v>
      </c>
      <c r="I57">
        <v>108.16499999999999</v>
      </c>
      <c r="L57">
        <f t="shared" si="1"/>
        <v>4.83544921875</v>
      </c>
      <c r="M57">
        <f t="shared" si="2"/>
        <v>4.8550000000000182</v>
      </c>
      <c r="N57">
        <f t="shared" si="3"/>
        <v>-1.955078125001819E-2</v>
      </c>
    </row>
    <row r="58" spans="1:14" x14ac:dyDescent="0.2">
      <c r="A58" t="s">
        <v>28</v>
      </c>
      <c r="B58" t="s">
        <v>29</v>
      </c>
      <c r="C58" t="s">
        <v>20</v>
      </c>
      <c r="D58">
        <f t="shared" si="0"/>
        <v>240692.04</v>
      </c>
      <c r="E58">
        <f t="shared" si="4"/>
        <v>31</v>
      </c>
      <c r="F58">
        <f t="shared" si="5"/>
        <v>57</v>
      </c>
      <c r="G58">
        <f t="shared" si="6"/>
        <v>117.52541015625</v>
      </c>
      <c r="H58">
        <v>117.52294921875</v>
      </c>
      <c r="I58">
        <v>113.02000000000001</v>
      </c>
      <c r="L58">
        <f t="shared" si="1"/>
        <v>6.34765625E-3</v>
      </c>
      <c r="M58">
        <f t="shared" si="2"/>
        <v>0</v>
      </c>
      <c r="N58">
        <f t="shared" si="3"/>
        <v>6.34765625E-3</v>
      </c>
    </row>
    <row r="59" spans="1:14" x14ac:dyDescent="0.2">
      <c r="A59" t="s">
        <v>28</v>
      </c>
      <c r="B59" t="s">
        <v>30</v>
      </c>
      <c r="C59" t="s">
        <v>27</v>
      </c>
      <c r="D59">
        <f t="shared" si="0"/>
        <v>240692.04</v>
      </c>
      <c r="E59">
        <f t="shared" si="4"/>
        <v>31</v>
      </c>
      <c r="F59">
        <f t="shared" si="5"/>
        <v>58</v>
      </c>
      <c r="G59">
        <f t="shared" si="6"/>
        <v>117.52541015625</v>
      </c>
      <c r="H59">
        <v>117.529296875</v>
      </c>
      <c r="I59">
        <v>113.02000000000001</v>
      </c>
      <c r="L59">
        <f t="shared" si="1"/>
        <v>4.64111328125</v>
      </c>
      <c r="M59">
        <f t="shared" si="2"/>
        <v>4.6599999999999966</v>
      </c>
      <c r="N59">
        <f t="shared" si="3"/>
        <v>-1.8886718749996589E-2</v>
      </c>
    </row>
    <row r="60" spans="1:14" x14ac:dyDescent="0.2">
      <c r="A60" t="s">
        <v>28</v>
      </c>
      <c r="B60" t="s">
        <v>30</v>
      </c>
      <c r="C60" t="s">
        <v>25</v>
      </c>
      <c r="D60">
        <f t="shared" si="0"/>
        <v>250235.72</v>
      </c>
      <c r="E60">
        <f t="shared" si="4"/>
        <v>32</v>
      </c>
      <c r="F60">
        <f t="shared" si="5"/>
        <v>59</v>
      </c>
      <c r="G60">
        <f t="shared" si="6"/>
        <v>122.18541015625</v>
      </c>
      <c r="H60">
        <v>122.17041015625</v>
      </c>
      <c r="I60">
        <v>117.68</v>
      </c>
      <c r="L60">
        <f t="shared" si="1"/>
        <v>3.47802734375</v>
      </c>
      <c r="M60">
        <f t="shared" si="2"/>
        <v>3.4499999999999886</v>
      </c>
      <c r="N60">
        <f t="shared" si="3"/>
        <v>2.8027343750011369E-2</v>
      </c>
    </row>
    <row r="61" spans="1:14" x14ac:dyDescent="0.2">
      <c r="A61" t="s">
        <v>28</v>
      </c>
      <c r="B61" t="s">
        <v>29</v>
      </c>
      <c r="C61" t="s">
        <v>22</v>
      </c>
      <c r="D61">
        <f t="shared" si="0"/>
        <v>257301.31999999998</v>
      </c>
      <c r="E61">
        <f t="shared" si="4"/>
        <v>33</v>
      </c>
      <c r="F61">
        <f t="shared" si="5"/>
        <v>60</v>
      </c>
      <c r="G61">
        <f t="shared" si="6"/>
        <v>125.63541015624999</v>
      </c>
      <c r="H61">
        <v>125.6484375</v>
      </c>
      <c r="I61">
        <v>121.13</v>
      </c>
      <c r="L61">
        <f t="shared" si="1"/>
        <v>0</v>
      </c>
      <c r="M61">
        <f t="shared" si="2"/>
        <v>0</v>
      </c>
      <c r="N61">
        <f t="shared" si="3"/>
        <v>0</v>
      </c>
    </row>
    <row r="62" spans="1:14" x14ac:dyDescent="0.2">
      <c r="A62" t="s">
        <v>28</v>
      </c>
      <c r="B62" t="s">
        <v>30</v>
      </c>
      <c r="C62" t="s">
        <v>25</v>
      </c>
      <c r="D62">
        <f t="shared" si="0"/>
        <v>257301.31999999998</v>
      </c>
      <c r="E62">
        <f t="shared" si="4"/>
        <v>33</v>
      </c>
      <c r="F62">
        <f t="shared" si="5"/>
        <v>61</v>
      </c>
      <c r="G62">
        <f t="shared" si="6"/>
        <v>125.63541015624999</v>
      </c>
      <c r="H62">
        <v>125.6484375</v>
      </c>
      <c r="I62">
        <v>121.13</v>
      </c>
      <c r="L62">
        <f t="shared" si="1"/>
        <v>3.591796875</v>
      </c>
      <c r="M62">
        <f t="shared" si="2"/>
        <v>3.6150000000000091</v>
      </c>
      <c r="N62">
        <f t="shared" si="3"/>
        <v>-2.3203125000009095E-2</v>
      </c>
    </row>
    <row r="63" spans="1:14" x14ac:dyDescent="0.2">
      <c r="A63" t="s">
        <v>28</v>
      </c>
      <c r="B63" t="s">
        <v>29</v>
      </c>
      <c r="C63" t="s">
        <v>19</v>
      </c>
      <c r="D63">
        <f t="shared" si="0"/>
        <v>264704.83999999997</v>
      </c>
      <c r="E63">
        <f t="shared" si="4"/>
        <v>34</v>
      </c>
      <c r="F63">
        <f t="shared" si="5"/>
        <v>62</v>
      </c>
      <c r="G63">
        <f t="shared" si="6"/>
        <v>129.25041015624998</v>
      </c>
      <c r="H63">
        <v>129.240234375</v>
      </c>
      <c r="I63">
        <v>124.745</v>
      </c>
      <c r="L63">
        <f t="shared" si="1"/>
        <v>3.90625E-3</v>
      </c>
      <c r="M63">
        <f t="shared" si="2"/>
        <v>0</v>
      </c>
      <c r="N63">
        <f t="shared" si="3"/>
        <v>3.90625E-3</v>
      </c>
    </row>
    <row r="64" spans="1:14" x14ac:dyDescent="0.2">
      <c r="A64" t="s">
        <v>28</v>
      </c>
      <c r="B64" t="s">
        <v>30</v>
      </c>
      <c r="C64" t="s">
        <v>26</v>
      </c>
      <c r="D64">
        <f t="shared" si="0"/>
        <v>264704.83999999997</v>
      </c>
      <c r="E64">
        <f t="shared" si="4"/>
        <v>34</v>
      </c>
      <c r="F64">
        <f t="shared" si="5"/>
        <v>63</v>
      </c>
      <c r="G64">
        <f t="shared" si="6"/>
        <v>129.25041015624998</v>
      </c>
      <c r="H64">
        <v>129.244140625</v>
      </c>
      <c r="I64">
        <v>124.745</v>
      </c>
      <c r="L64">
        <f t="shared" si="1"/>
        <v>4.67626953125</v>
      </c>
      <c r="M64">
        <f t="shared" si="2"/>
        <v>4.6850000000000023</v>
      </c>
      <c r="N64">
        <f t="shared" si="3"/>
        <v>-8.7304687500022737E-3</v>
      </c>
    </row>
    <row r="65" spans="1:14" x14ac:dyDescent="0.2">
      <c r="A65" t="s">
        <v>28</v>
      </c>
      <c r="B65" t="s">
        <v>29</v>
      </c>
      <c r="C65" t="s">
        <v>18</v>
      </c>
      <c r="D65">
        <f t="shared" si="0"/>
        <v>274299.71999999997</v>
      </c>
      <c r="E65">
        <f t="shared" si="4"/>
        <v>35</v>
      </c>
      <c r="F65">
        <f t="shared" si="5"/>
        <v>64</v>
      </c>
      <c r="G65">
        <f t="shared" si="6"/>
        <v>133.93541015624999</v>
      </c>
      <c r="H65">
        <v>133.92041015625</v>
      </c>
      <c r="I65">
        <v>129.43</v>
      </c>
      <c r="L65">
        <f t="shared" si="1"/>
        <v>1.171875E-2</v>
      </c>
      <c r="M65">
        <f t="shared" si="2"/>
        <v>0</v>
      </c>
      <c r="N65">
        <f t="shared" si="3"/>
        <v>1.171875E-2</v>
      </c>
    </row>
    <row r="66" spans="1:14" x14ac:dyDescent="0.2">
      <c r="A66" t="s">
        <v>28</v>
      </c>
      <c r="B66" t="s">
        <v>30</v>
      </c>
      <c r="C66" t="s">
        <v>25</v>
      </c>
      <c r="D66">
        <f t="shared" si="0"/>
        <v>274299.71999999997</v>
      </c>
      <c r="E66">
        <f t="shared" si="4"/>
        <v>35</v>
      </c>
      <c r="F66">
        <f t="shared" si="5"/>
        <v>65</v>
      </c>
      <c r="G66">
        <f t="shared" si="6"/>
        <v>133.93541015624999</v>
      </c>
      <c r="H66">
        <v>133.93212890625</v>
      </c>
      <c r="I66">
        <v>129.43</v>
      </c>
      <c r="L66">
        <f t="shared" si="1"/>
        <v>3.87158203125</v>
      </c>
      <c r="M66">
        <f t="shared" si="2"/>
        <v>3.8549999999999898</v>
      </c>
      <c r="N66">
        <f t="shared" si="3"/>
        <v>1.6582031250010232E-2</v>
      </c>
    </row>
    <row r="67" spans="1:14" x14ac:dyDescent="0.2">
      <c r="A67" t="s">
        <v>28</v>
      </c>
      <c r="B67" t="s">
        <v>29</v>
      </c>
      <c r="C67" t="s">
        <v>19</v>
      </c>
      <c r="D67">
        <f t="shared" ref="D67:D90" si="7">G67*2048</f>
        <v>282194.75999999995</v>
      </c>
      <c r="E67">
        <f t="shared" si="4"/>
        <v>36</v>
      </c>
      <c r="F67">
        <f t="shared" si="5"/>
        <v>66</v>
      </c>
      <c r="G67">
        <f t="shared" si="6"/>
        <v>137.79041015624998</v>
      </c>
      <c r="H67">
        <v>137.8037109375</v>
      </c>
      <c r="I67">
        <v>133.285</v>
      </c>
      <c r="L67">
        <f t="shared" ref="L67:L90" si="8">H68-H67</f>
        <v>1.3671875E-2</v>
      </c>
      <c r="M67">
        <f t="shared" ref="M67:M90" si="9">I68-I67</f>
        <v>0</v>
      </c>
      <c r="N67">
        <f t="shared" ref="N67:N90" si="10">L67-M67</f>
        <v>1.3671875E-2</v>
      </c>
    </row>
    <row r="68" spans="1:14" x14ac:dyDescent="0.2">
      <c r="A68" t="s">
        <v>28</v>
      </c>
      <c r="B68" t="s">
        <v>30</v>
      </c>
      <c r="C68" t="s">
        <v>26</v>
      </c>
      <c r="D68">
        <f t="shared" si="7"/>
        <v>282194.75999999995</v>
      </c>
      <c r="E68">
        <f t="shared" ref="E68:E90" si="11">IF(G68=G67,E67,E67+1)</f>
        <v>36</v>
      </c>
      <c r="F68">
        <f t="shared" ref="F68:F90" si="12">F67+1</f>
        <v>67</v>
      </c>
      <c r="G68">
        <f t="shared" ref="G68:G90" si="13">G67+M67</f>
        <v>137.79041015624998</v>
      </c>
      <c r="H68">
        <v>137.8173828125</v>
      </c>
      <c r="I68">
        <v>133.285</v>
      </c>
      <c r="L68">
        <f t="shared" si="8"/>
        <v>2.96337890625</v>
      </c>
      <c r="M68">
        <f t="shared" si="9"/>
        <v>2.9900000000000091</v>
      </c>
      <c r="N68">
        <f t="shared" si="10"/>
        <v>-2.6621093750009095E-2</v>
      </c>
    </row>
    <row r="69" spans="1:14" x14ac:dyDescent="0.2">
      <c r="A69" t="s">
        <v>28</v>
      </c>
      <c r="B69" t="s">
        <v>30</v>
      </c>
      <c r="C69" t="s">
        <v>25</v>
      </c>
      <c r="D69">
        <f t="shared" si="7"/>
        <v>288318.27999999997</v>
      </c>
      <c r="E69">
        <f t="shared" si="11"/>
        <v>37</v>
      </c>
      <c r="F69">
        <f t="shared" si="12"/>
        <v>68</v>
      </c>
      <c r="G69">
        <f t="shared" si="13"/>
        <v>140.78041015624999</v>
      </c>
      <c r="H69">
        <v>140.78076171875</v>
      </c>
      <c r="I69">
        <v>136.27500000000001</v>
      </c>
      <c r="L69">
        <f t="shared" si="8"/>
        <v>0.7412109375</v>
      </c>
      <c r="M69">
        <f t="shared" si="9"/>
        <v>0.76499999999998636</v>
      </c>
      <c r="N69">
        <f t="shared" si="10"/>
        <v>-2.3789062499986358E-2</v>
      </c>
    </row>
    <row r="70" spans="1:14" x14ac:dyDescent="0.2">
      <c r="A70" t="s">
        <v>28</v>
      </c>
      <c r="B70" t="s">
        <v>29</v>
      </c>
      <c r="C70" t="s">
        <v>20</v>
      </c>
      <c r="D70">
        <f t="shared" si="7"/>
        <v>289884.99999999994</v>
      </c>
      <c r="E70">
        <f t="shared" si="11"/>
        <v>38</v>
      </c>
      <c r="F70">
        <f t="shared" si="12"/>
        <v>69</v>
      </c>
      <c r="G70">
        <f t="shared" si="13"/>
        <v>141.54541015624997</v>
      </c>
      <c r="H70">
        <v>141.52197265625</v>
      </c>
      <c r="I70">
        <v>137.04</v>
      </c>
      <c r="L70">
        <f t="shared" si="8"/>
        <v>6.34765625E-3</v>
      </c>
      <c r="M70">
        <f t="shared" si="9"/>
        <v>0</v>
      </c>
      <c r="N70">
        <f t="shared" si="10"/>
        <v>6.34765625E-3</v>
      </c>
    </row>
    <row r="71" spans="1:14" x14ac:dyDescent="0.2">
      <c r="A71" t="s">
        <v>28</v>
      </c>
      <c r="B71" t="s">
        <v>30</v>
      </c>
      <c r="C71" t="s">
        <v>27</v>
      </c>
      <c r="D71">
        <f t="shared" si="7"/>
        <v>289884.99999999994</v>
      </c>
      <c r="E71">
        <f t="shared" si="11"/>
        <v>38</v>
      </c>
      <c r="F71">
        <f t="shared" si="12"/>
        <v>70</v>
      </c>
      <c r="G71">
        <f t="shared" si="13"/>
        <v>141.54541015624997</v>
      </c>
      <c r="H71">
        <v>141.5283203125</v>
      </c>
      <c r="I71">
        <v>137.04</v>
      </c>
      <c r="L71">
        <f t="shared" si="8"/>
        <v>7.39208984375</v>
      </c>
      <c r="M71">
        <f t="shared" si="9"/>
        <v>7.3799999999999955</v>
      </c>
      <c r="N71">
        <f t="shared" si="10"/>
        <v>1.2089843750004547E-2</v>
      </c>
    </row>
    <row r="72" spans="1:14" x14ac:dyDescent="0.2">
      <c r="A72" t="s">
        <v>28</v>
      </c>
      <c r="B72" t="s">
        <v>29</v>
      </c>
      <c r="C72" t="s">
        <v>18</v>
      </c>
      <c r="D72">
        <f t="shared" si="7"/>
        <v>304999.23999999993</v>
      </c>
      <c r="E72">
        <f t="shared" si="11"/>
        <v>39</v>
      </c>
      <c r="F72">
        <f t="shared" si="12"/>
        <v>71</v>
      </c>
      <c r="G72">
        <f t="shared" si="13"/>
        <v>148.92541015624997</v>
      </c>
      <c r="H72">
        <v>148.92041015625</v>
      </c>
      <c r="I72">
        <v>144.41999999999999</v>
      </c>
      <c r="L72">
        <f t="shared" si="8"/>
        <v>1.220703125E-2</v>
      </c>
      <c r="M72">
        <f t="shared" si="9"/>
        <v>0</v>
      </c>
      <c r="N72">
        <f t="shared" si="10"/>
        <v>1.220703125E-2</v>
      </c>
    </row>
    <row r="73" spans="1:14" x14ac:dyDescent="0.2">
      <c r="A73" t="s">
        <v>28</v>
      </c>
      <c r="B73" t="s">
        <v>30</v>
      </c>
      <c r="C73" t="s">
        <v>27</v>
      </c>
      <c r="D73">
        <f t="shared" si="7"/>
        <v>304999.23999999993</v>
      </c>
      <c r="E73">
        <f t="shared" si="11"/>
        <v>39</v>
      </c>
      <c r="F73">
        <f t="shared" si="12"/>
        <v>72</v>
      </c>
      <c r="G73">
        <f t="shared" si="13"/>
        <v>148.92541015624997</v>
      </c>
      <c r="H73">
        <v>148.9326171875</v>
      </c>
      <c r="I73">
        <v>144.41999999999999</v>
      </c>
      <c r="L73">
        <f t="shared" si="8"/>
        <v>3.04150390625</v>
      </c>
      <c r="M73">
        <f t="shared" si="9"/>
        <v>3.0450000000000159</v>
      </c>
      <c r="N73">
        <f t="shared" si="10"/>
        <v>-3.4960937500159162E-3</v>
      </c>
    </row>
    <row r="74" spans="1:14" x14ac:dyDescent="0.2">
      <c r="A74" t="s">
        <v>28</v>
      </c>
      <c r="B74" t="s">
        <v>29</v>
      </c>
      <c r="C74" t="s">
        <v>18</v>
      </c>
      <c r="D74">
        <f t="shared" si="7"/>
        <v>311235.39999999997</v>
      </c>
      <c r="E74">
        <f t="shared" si="11"/>
        <v>40</v>
      </c>
      <c r="F74">
        <f t="shared" si="12"/>
        <v>73</v>
      </c>
      <c r="G74">
        <f t="shared" si="13"/>
        <v>151.97041015624998</v>
      </c>
      <c r="H74">
        <v>151.97412109375</v>
      </c>
      <c r="I74">
        <v>147.465</v>
      </c>
      <c r="L74">
        <f t="shared" si="8"/>
        <v>4.39453125E-3</v>
      </c>
      <c r="M74">
        <f t="shared" si="9"/>
        <v>0</v>
      </c>
      <c r="N74">
        <f t="shared" si="10"/>
        <v>4.39453125E-3</v>
      </c>
    </row>
    <row r="75" spans="1:14" x14ac:dyDescent="0.2">
      <c r="A75" t="s">
        <v>28</v>
      </c>
      <c r="B75" t="s">
        <v>30</v>
      </c>
      <c r="C75" t="s">
        <v>25</v>
      </c>
      <c r="D75">
        <f t="shared" si="7"/>
        <v>311235.39999999997</v>
      </c>
      <c r="E75">
        <f t="shared" si="11"/>
        <v>40</v>
      </c>
      <c r="F75">
        <f t="shared" si="12"/>
        <v>74</v>
      </c>
      <c r="G75">
        <f t="shared" si="13"/>
        <v>151.97041015624998</v>
      </c>
      <c r="H75">
        <v>151.978515625</v>
      </c>
      <c r="I75">
        <v>147.465</v>
      </c>
      <c r="L75">
        <f t="shared" si="8"/>
        <v>4.8662109375</v>
      </c>
      <c r="M75">
        <f t="shared" si="9"/>
        <v>4.8599999999999852</v>
      </c>
      <c r="N75">
        <f t="shared" si="10"/>
        <v>6.2109375000147793E-3</v>
      </c>
    </row>
    <row r="76" spans="1:14" x14ac:dyDescent="0.2">
      <c r="A76" t="s">
        <v>28</v>
      </c>
      <c r="B76" t="s">
        <v>29</v>
      </c>
      <c r="C76" t="s">
        <v>16</v>
      </c>
      <c r="D76">
        <f t="shared" si="7"/>
        <v>321188.67999999993</v>
      </c>
      <c r="E76">
        <f t="shared" si="11"/>
        <v>41</v>
      </c>
      <c r="F76">
        <f t="shared" si="12"/>
        <v>75</v>
      </c>
      <c r="G76">
        <f t="shared" si="13"/>
        <v>156.83041015624997</v>
      </c>
      <c r="H76">
        <v>156.8447265625</v>
      </c>
      <c r="I76">
        <v>152.32499999999999</v>
      </c>
      <c r="L76">
        <f t="shared" si="8"/>
        <v>9.765625E-3</v>
      </c>
      <c r="M76">
        <f t="shared" si="9"/>
        <v>0</v>
      </c>
      <c r="N76">
        <f t="shared" si="10"/>
        <v>9.765625E-3</v>
      </c>
    </row>
    <row r="77" spans="1:14" x14ac:dyDescent="0.2">
      <c r="A77" t="s">
        <v>28</v>
      </c>
      <c r="B77" t="s">
        <v>30</v>
      </c>
      <c r="C77" t="s">
        <v>26</v>
      </c>
      <c r="D77">
        <f t="shared" si="7"/>
        <v>321188.67999999993</v>
      </c>
      <c r="E77">
        <f t="shared" si="11"/>
        <v>41</v>
      </c>
      <c r="F77">
        <f t="shared" si="12"/>
        <v>76</v>
      </c>
      <c r="G77">
        <f t="shared" si="13"/>
        <v>156.83041015624997</v>
      </c>
      <c r="H77">
        <v>156.8544921875</v>
      </c>
      <c r="I77">
        <v>152.32499999999999</v>
      </c>
      <c r="L77">
        <f t="shared" si="8"/>
        <v>11.587890625</v>
      </c>
      <c r="M77">
        <f t="shared" si="9"/>
        <v>11.625</v>
      </c>
      <c r="N77">
        <f t="shared" si="10"/>
        <v>-3.7109375E-2</v>
      </c>
    </row>
    <row r="78" spans="1:14" x14ac:dyDescent="0.2">
      <c r="A78" t="s">
        <v>28</v>
      </c>
      <c r="B78" t="s">
        <v>29</v>
      </c>
      <c r="C78" t="s">
        <v>18</v>
      </c>
      <c r="D78">
        <f t="shared" si="7"/>
        <v>344996.67999999993</v>
      </c>
      <c r="E78">
        <f t="shared" si="11"/>
        <v>42</v>
      </c>
      <c r="F78">
        <f t="shared" si="12"/>
        <v>77</v>
      </c>
      <c r="G78">
        <f t="shared" si="13"/>
        <v>168.45541015624997</v>
      </c>
      <c r="H78">
        <v>168.4423828125</v>
      </c>
      <c r="I78">
        <v>163.95</v>
      </c>
      <c r="L78">
        <f t="shared" si="8"/>
        <v>1.171875E-2</v>
      </c>
      <c r="M78">
        <f t="shared" si="9"/>
        <v>0</v>
      </c>
      <c r="N78">
        <f t="shared" si="10"/>
        <v>1.171875E-2</v>
      </c>
    </row>
    <row r="79" spans="1:14" x14ac:dyDescent="0.2">
      <c r="A79" t="s">
        <v>28</v>
      </c>
      <c r="B79" t="s">
        <v>30</v>
      </c>
      <c r="C79" t="s">
        <v>25</v>
      </c>
      <c r="D79">
        <f t="shared" si="7"/>
        <v>344996.67999999993</v>
      </c>
      <c r="E79">
        <f t="shared" si="11"/>
        <v>42</v>
      </c>
      <c r="F79">
        <f t="shared" si="12"/>
        <v>78</v>
      </c>
      <c r="G79">
        <f t="shared" si="13"/>
        <v>168.45541015624997</v>
      </c>
      <c r="H79">
        <v>168.4541015625</v>
      </c>
      <c r="I79">
        <v>163.95</v>
      </c>
      <c r="L79">
        <f t="shared" si="8"/>
        <v>3.55078125</v>
      </c>
      <c r="M79">
        <f t="shared" si="9"/>
        <v>3.5649999999999977</v>
      </c>
      <c r="N79">
        <f t="shared" si="10"/>
        <v>-1.4218749999997726E-2</v>
      </c>
    </row>
    <row r="80" spans="1:14" x14ac:dyDescent="0.2">
      <c r="A80" t="s">
        <v>28</v>
      </c>
      <c r="B80" t="s">
        <v>29</v>
      </c>
      <c r="C80" t="s">
        <v>22</v>
      </c>
      <c r="D80">
        <f t="shared" si="7"/>
        <v>352297.79999999993</v>
      </c>
      <c r="E80">
        <f t="shared" si="11"/>
        <v>43</v>
      </c>
      <c r="F80">
        <f t="shared" si="12"/>
        <v>79</v>
      </c>
      <c r="G80">
        <f t="shared" si="13"/>
        <v>172.02041015624997</v>
      </c>
      <c r="H80">
        <v>172.0048828125</v>
      </c>
      <c r="I80">
        <v>167.51499999999999</v>
      </c>
      <c r="L80">
        <f t="shared" si="8"/>
        <v>1.025390625E-2</v>
      </c>
      <c r="M80">
        <f t="shared" si="9"/>
        <v>0</v>
      </c>
      <c r="N80">
        <f t="shared" si="10"/>
        <v>1.025390625E-2</v>
      </c>
    </row>
    <row r="81" spans="1:14" x14ac:dyDescent="0.2">
      <c r="A81" t="s">
        <v>28</v>
      </c>
      <c r="B81" t="s">
        <v>30</v>
      </c>
      <c r="C81" t="s">
        <v>25</v>
      </c>
      <c r="D81">
        <f t="shared" si="7"/>
        <v>352297.79999999993</v>
      </c>
      <c r="E81">
        <f t="shared" si="11"/>
        <v>43</v>
      </c>
      <c r="F81">
        <f t="shared" si="12"/>
        <v>80</v>
      </c>
      <c r="G81">
        <f t="shared" si="13"/>
        <v>172.02041015624997</v>
      </c>
      <c r="H81">
        <v>172.01513671875</v>
      </c>
      <c r="I81">
        <v>167.51499999999999</v>
      </c>
      <c r="L81">
        <f t="shared" si="8"/>
        <v>4.5927734375</v>
      </c>
      <c r="M81">
        <f t="shared" si="9"/>
        <v>4.5950000000000273</v>
      </c>
      <c r="N81">
        <f t="shared" si="10"/>
        <v>-2.2265625000272848E-3</v>
      </c>
    </row>
    <row r="82" spans="1:14" x14ac:dyDescent="0.2">
      <c r="A82" t="s">
        <v>28</v>
      </c>
      <c r="B82" t="s">
        <v>30</v>
      </c>
      <c r="C82" t="s">
        <v>25</v>
      </c>
      <c r="D82">
        <f t="shared" si="7"/>
        <v>361708.36</v>
      </c>
      <c r="E82">
        <f t="shared" si="11"/>
        <v>44</v>
      </c>
      <c r="F82">
        <f t="shared" si="12"/>
        <v>81</v>
      </c>
      <c r="G82">
        <f t="shared" si="13"/>
        <v>176.61541015624999</v>
      </c>
      <c r="H82">
        <v>176.60791015625</v>
      </c>
      <c r="I82">
        <v>172.11</v>
      </c>
      <c r="L82">
        <f t="shared" si="8"/>
        <v>1.8408203125</v>
      </c>
      <c r="M82">
        <f t="shared" si="9"/>
        <v>1.8349999999999795</v>
      </c>
      <c r="N82">
        <f t="shared" si="10"/>
        <v>5.8203125000204636E-3</v>
      </c>
    </row>
    <row r="83" spans="1:14" x14ac:dyDescent="0.2">
      <c r="A83" t="s">
        <v>28</v>
      </c>
      <c r="B83" t="s">
        <v>29</v>
      </c>
      <c r="C83" t="s">
        <v>18</v>
      </c>
      <c r="D83">
        <f t="shared" si="7"/>
        <v>365466.43999999994</v>
      </c>
      <c r="E83">
        <f t="shared" si="11"/>
        <v>45</v>
      </c>
      <c r="F83">
        <f t="shared" si="12"/>
        <v>82</v>
      </c>
      <c r="G83">
        <f t="shared" si="13"/>
        <v>178.45041015624997</v>
      </c>
      <c r="H83">
        <v>178.44873046875</v>
      </c>
      <c r="I83">
        <v>173.94499999999999</v>
      </c>
      <c r="L83">
        <f t="shared" si="8"/>
        <v>6.34765625E-3</v>
      </c>
      <c r="M83">
        <f t="shared" si="9"/>
        <v>0</v>
      </c>
      <c r="N83">
        <f t="shared" si="10"/>
        <v>6.34765625E-3</v>
      </c>
    </row>
    <row r="84" spans="1:14" x14ac:dyDescent="0.2">
      <c r="A84" t="s">
        <v>28</v>
      </c>
      <c r="B84" t="s">
        <v>30</v>
      </c>
      <c r="C84" t="s">
        <v>25</v>
      </c>
      <c r="D84">
        <f t="shared" si="7"/>
        <v>365466.43999999994</v>
      </c>
      <c r="E84">
        <f t="shared" si="11"/>
        <v>45</v>
      </c>
      <c r="F84">
        <f t="shared" si="12"/>
        <v>83</v>
      </c>
      <c r="G84">
        <f t="shared" si="13"/>
        <v>178.45041015624997</v>
      </c>
      <c r="H84">
        <v>178.455078125</v>
      </c>
      <c r="I84">
        <v>173.94499999999999</v>
      </c>
      <c r="L84">
        <f t="shared" si="8"/>
        <v>2.19140625</v>
      </c>
      <c r="M84">
        <f t="shared" si="9"/>
        <v>2.2000000000000171</v>
      </c>
      <c r="N84">
        <f t="shared" si="10"/>
        <v>-8.593750000017053E-3</v>
      </c>
    </row>
    <row r="85" spans="1:14" x14ac:dyDescent="0.2">
      <c r="A85" t="s">
        <v>28</v>
      </c>
      <c r="B85" t="s">
        <v>29</v>
      </c>
      <c r="C85" t="s">
        <v>22</v>
      </c>
      <c r="D85">
        <f t="shared" si="7"/>
        <v>369972.04</v>
      </c>
      <c r="E85">
        <f t="shared" si="11"/>
        <v>46</v>
      </c>
      <c r="F85">
        <f t="shared" si="12"/>
        <v>84</v>
      </c>
      <c r="G85">
        <f t="shared" si="13"/>
        <v>180.65041015624999</v>
      </c>
      <c r="H85">
        <v>180.646484375</v>
      </c>
      <c r="I85">
        <v>176.14500000000001</v>
      </c>
      <c r="L85">
        <f t="shared" si="8"/>
        <v>6.34765625E-3</v>
      </c>
      <c r="M85">
        <f t="shared" si="9"/>
        <v>0</v>
      </c>
      <c r="N85">
        <f t="shared" si="10"/>
        <v>6.34765625E-3</v>
      </c>
    </row>
    <row r="86" spans="1:14" x14ac:dyDescent="0.2">
      <c r="A86" t="s">
        <v>28</v>
      </c>
      <c r="B86" t="s">
        <v>30</v>
      </c>
      <c r="C86" t="s">
        <v>25</v>
      </c>
      <c r="D86">
        <f t="shared" si="7"/>
        <v>369972.04</v>
      </c>
      <c r="E86">
        <f t="shared" si="11"/>
        <v>46</v>
      </c>
      <c r="F86">
        <f t="shared" si="12"/>
        <v>85</v>
      </c>
      <c r="G86">
        <f t="shared" si="13"/>
        <v>180.65041015624999</v>
      </c>
      <c r="H86">
        <v>180.65283203125</v>
      </c>
      <c r="I86">
        <v>176.14500000000001</v>
      </c>
      <c r="L86">
        <f t="shared" si="8"/>
        <v>2.07470703125</v>
      </c>
      <c r="M86">
        <f t="shared" si="9"/>
        <v>2.0599999999999739</v>
      </c>
      <c r="N86">
        <f t="shared" si="10"/>
        <v>1.4707031250026148E-2</v>
      </c>
    </row>
    <row r="87" spans="1:14" x14ac:dyDescent="0.2">
      <c r="A87" t="s">
        <v>28</v>
      </c>
      <c r="B87" t="s">
        <v>29</v>
      </c>
      <c r="C87" t="s">
        <v>24</v>
      </c>
      <c r="D87">
        <f t="shared" si="7"/>
        <v>374190.91999999993</v>
      </c>
      <c r="E87">
        <f t="shared" si="11"/>
        <v>47</v>
      </c>
      <c r="F87">
        <f t="shared" si="12"/>
        <v>86</v>
      </c>
      <c r="G87">
        <f t="shared" si="13"/>
        <v>182.71041015624996</v>
      </c>
      <c r="H87">
        <v>182.7275390625</v>
      </c>
      <c r="I87">
        <v>178.20499999999998</v>
      </c>
      <c r="L87">
        <f t="shared" si="8"/>
        <v>5.37109375E-3</v>
      </c>
      <c r="M87">
        <f t="shared" si="9"/>
        <v>0</v>
      </c>
      <c r="N87">
        <f t="shared" si="10"/>
        <v>5.37109375E-3</v>
      </c>
    </row>
    <row r="88" spans="1:14" x14ac:dyDescent="0.2">
      <c r="A88" t="s">
        <v>28</v>
      </c>
      <c r="B88" t="s">
        <v>30</v>
      </c>
      <c r="C88" t="s">
        <v>25</v>
      </c>
      <c r="D88">
        <f t="shared" si="7"/>
        <v>374190.91999999993</v>
      </c>
      <c r="E88">
        <f t="shared" si="11"/>
        <v>47</v>
      </c>
      <c r="F88">
        <f t="shared" si="12"/>
        <v>87</v>
      </c>
      <c r="G88">
        <f t="shared" si="13"/>
        <v>182.71041015624996</v>
      </c>
      <c r="H88">
        <v>182.73291015625</v>
      </c>
      <c r="I88">
        <v>178.20499999999998</v>
      </c>
      <c r="L88">
        <f t="shared" si="8"/>
        <v>5.0703125</v>
      </c>
      <c r="M88">
        <f t="shared" si="9"/>
        <v>5.0800000000000125</v>
      </c>
      <c r="N88">
        <f t="shared" si="10"/>
        <v>-9.6875000000125056E-3</v>
      </c>
    </row>
    <row r="89" spans="1:14" x14ac:dyDescent="0.2">
      <c r="A89" t="s">
        <v>28</v>
      </c>
      <c r="B89" t="s">
        <v>29</v>
      </c>
      <c r="C89" t="s">
        <v>16</v>
      </c>
      <c r="D89">
        <f t="shared" si="7"/>
        <v>384594.75999999995</v>
      </c>
      <c r="E89">
        <f t="shared" si="11"/>
        <v>48</v>
      </c>
      <c r="F89">
        <f t="shared" si="12"/>
        <v>88</v>
      </c>
      <c r="G89">
        <f t="shared" si="13"/>
        <v>187.79041015624998</v>
      </c>
      <c r="H89">
        <v>187.80322265625</v>
      </c>
      <c r="I89">
        <v>183.285</v>
      </c>
      <c r="L89">
        <f t="shared" si="8"/>
        <v>0</v>
      </c>
      <c r="M89">
        <f t="shared" si="9"/>
        <v>0</v>
      </c>
      <c r="N89">
        <f t="shared" si="10"/>
        <v>0</v>
      </c>
    </row>
    <row r="90" spans="1:14" x14ac:dyDescent="0.2">
      <c r="A90" t="s">
        <v>28</v>
      </c>
      <c r="B90" t="s">
        <v>30</v>
      </c>
      <c r="C90" t="s">
        <v>25</v>
      </c>
      <c r="D90">
        <f t="shared" si="7"/>
        <v>384594.75999999995</v>
      </c>
      <c r="E90">
        <f t="shared" si="11"/>
        <v>48</v>
      </c>
      <c r="F90">
        <f t="shared" si="12"/>
        <v>89</v>
      </c>
      <c r="G90">
        <f t="shared" si="13"/>
        <v>187.79041015624998</v>
      </c>
      <c r="H90">
        <v>187.80322265625</v>
      </c>
      <c r="I90">
        <v>183.285</v>
      </c>
      <c r="L90">
        <f t="shared" si="8"/>
        <v>-187.80322265625</v>
      </c>
      <c r="M90">
        <f t="shared" si="9"/>
        <v>-183.285</v>
      </c>
      <c r="N90">
        <f t="shared" si="10"/>
        <v>-4.5182226562500034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9B88-BA96-C345-B5FB-0C9DB5903AC1}">
  <dimension ref="A1:F84"/>
  <sheetViews>
    <sheetView workbookViewId="0">
      <selection activeCell="C2" sqref="C2:C84"/>
    </sheetView>
  </sheetViews>
  <sheetFormatPr baseColWidth="10" defaultRowHeight="16" x14ac:dyDescent="0.2"/>
  <cols>
    <col min="1" max="1" width="19.6640625" customWidth="1"/>
    <col min="2" max="3" width="14.83203125" customWidth="1"/>
    <col min="4" max="4" width="18.83203125" customWidth="1"/>
    <col min="5" max="5" width="18.1640625" customWidth="1"/>
    <col min="6" max="6" width="20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16</v>
      </c>
      <c r="E2" t="s">
        <v>32</v>
      </c>
      <c r="F2" t="s">
        <v>29</v>
      </c>
    </row>
    <row r="3" spans="1:6" x14ac:dyDescent="0.2">
      <c r="A3">
        <v>0</v>
      </c>
      <c r="B3">
        <v>4.67</v>
      </c>
      <c r="C3">
        <f>(A3*60)+B3</f>
        <v>4.67</v>
      </c>
      <c r="D3" t="s">
        <v>17</v>
      </c>
      <c r="E3" t="s">
        <v>32</v>
      </c>
      <c r="F3" t="s">
        <v>29</v>
      </c>
    </row>
    <row r="4" spans="1:6" x14ac:dyDescent="0.2">
      <c r="A4">
        <v>0</v>
      </c>
      <c r="B4">
        <v>4.67</v>
      </c>
      <c r="C4">
        <f>(A4*60)+B4</f>
        <v>4.67</v>
      </c>
      <c r="D4" t="s">
        <v>25</v>
      </c>
      <c r="E4" t="s">
        <v>32</v>
      </c>
      <c r="F4" t="s">
        <v>30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20</v>
      </c>
      <c r="E5" t="s">
        <v>31</v>
      </c>
      <c r="F5" t="s">
        <v>29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27</v>
      </c>
      <c r="E6" t="s">
        <v>31</v>
      </c>
      <c r="F6" t="s">
        <v>30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18</v>
      </c>
      <c r="E7" t="s">
        <v>32</v>
      </c>
      <c r="F7" t="s">
        <v>29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25</v>
      </c>
      <c r="E8" t="s">
        <v>32</v>
      </c>
      <c r="F8" t="s">
        <v>30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19</v>
      </c>
      <c r="E9" t="s">
        <v>32</v>
      </c>
      <c r="F9" t="s">
        <v>29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26</v>
      </c>
      <c r="E10" t="s">
        <v>32</v>
      </c>
      <c r="F10" t="s">
        <v>30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22</v>
      </c>
      <c r="E11" t="s">
        <v>31</v>
      </c>
      <c r="F11" t="s">
        <v>29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25</v>
      </c>
      <c r="E12" t="s">
        <v>31</v>
      </c>
      <c r="F12" t="s">
        <v>30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20</v>
      </c>
      <c r="E13" t="s">
        <v>32</v>
      </c>
      <c r="F13" t="s">
        <v>29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27</v>
      </c>
      <c r="E14" t="s">
        <v>32</v>
      </c>
      <c r="F14" t="s">
        <v>30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22</v>
      </c>
      <c r="E15" t="s">
        <v>31</v>
      </c>
      <c r="F15" t="s">
        <v>29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25</v>
      </c>
      <c r="E16" t="s">
        <v>31</v>
      </c>
      <c r="F16" t="s">
        <v>30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18</v>
      </c>
      <c r="E17" t="s">
        <v>32</v>
      </c>
      <c r="F17" t="s">
        <v>29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25</v>
      </c>
      <c r="E18" t="s">
        <v>32</v>
      </c>
      <c r="F18" t="s">
        <v>30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25</v>
      </c>
      <c r="E19" t="s">
        <v>32</v>
      </c>
      <c r="F19" t="s">
        <v>30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18</v>
      </c>
      <c r="E20" t="s">
        <v>32</v>
      </c>
      <c r="F20" t="s">
        <v>29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25</v>
      </c>
      <c r="E21" t="s">
        <v>32</v>
      </c>
      <c r="F21" t="s">
        <v>30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19</v>
      </c>
      <c r="E22" t="s">
        <v>31</v>
      </c>
      <c r="F22" t="s">
        <v>29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26</v>
      </c>
      <c r="E23" t="s">
        <v>31</v>
      </c>
      <c r="F23" t="s">
        <v>30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17</v>
      </c>
      <c r="E24" t="s">
        <v>32</v>
      </c>
      <c r="F24" t="s">
        <v>29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25</v>
      </c>
      <c r="E25" t="s">
        <v>32</v>
      </c>
      <c r="F25" t="s">
        <v>30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19</v>
      </c>
      <c r="E26" t="s">
        <v>31</v>
      </c>
      <c r="F26" t="s">
        <v>29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26</v>
      </c>
      <c r="E27" t="s">
        <v>31</v>
      </c>
      <c r="F27" t="s">
        <v>30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17</v>
      </c>
      <c r="E28" t="s">
        <v>32</v>
      </c>
      <c r="F28" t="s">
        <v>29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25</v>
      </c>
      <c r="E29" t="s">
        <v>32</v>
      </c>
      <c r="F29" t="s">
        <v>30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22</v>
      </c>
      <c r="E30" t="s">
        <v>32</v>
      </c>
      <c r="F30" t="s">
        <v>29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25</v>
      </c>
      <c r="E31" t="s">
        <v>32</v>
      </c>
      <c r="F31" t="s">
        <v>30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18</v>
      </c>
      <c r="E32" t="s">
        <v>32</v>
      </c>
      <c r="F32" t="s">
        <v>29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25</v>
      </c>
      <c r="E33" t="s">
        <v>32</v>
      </c>
      <c r="F33" t="s">
        <v>30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20</v>
      </c>
      <c r="E34" t="s">
        <v>31</v>
      </c>
      <c r="F34" t="s">
        <v>29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27</v>
      </c>
      <c r="E35" t="s">
        <v>31</v>
      </c>
      <c r="F35" t="s">
        <v>30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18</v>
      </c>
      <c r="E36" t="s">
        <v>32</v>
      </c>
      <c r="F36" t="s">
        <v>29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25</v>
      </c>
      <c r="E37" t="s">
        <v>32</v>
      </c>
      <c r="F37" t="s">
        <v>30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18</v>
      </c>
      <c r="E38" t="s">
        <v>32</v>
      </c>
      <c r="F38" t="s">
        <v>29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25</v>
      </c>
      <c r="E39" t="s">
        <v>32</v>
      </c>
      <c r="F39" t="s">
        <v>30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19</v>
      </c>
      <c r="E40" t="s">
        <v>32</v>
      </c>
      <c r="F40" t="s">
        <v>29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26</v>
      </c>
      <c r="E41" t="s">
        <v>32</v>
      </c>
      <c r="F41" t="s">
        <v>30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22</v>
      </c>
      <c r="E42" t="s">
        <v>31</v>
      </c>
      <c r="F42" t="s">
        <v>29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25</v>
      </c>
      <c r="E43" t="s">
        <v>31</v>
      </c>
      <c r="F43" t="s">
        <v>30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20</v>
      </c>
      <c r="E44" t="s">
        <v>32</v>
      </c>
      <c r="F44" t="s">
        <v>29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27</v>
      </c>
      <c r="E45" t="s">
        <v>32</v>
      </c>
      <c r="F45" t="s">
        <v>30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20</v>
      </c>
      <c r="E46" t="s">
        <v>31</v>
      </c>
      <c r="F46" t="s">
        <v>29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27</v>
      </c>
      <c r="E47" t="s">
        <v>31</v>
      </c>
      <c r="F47" t="s">
        <v>30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18</v>
      </c>
      <c r="E48" t="s">
        <v>32</v>
      </c>
      <c r="F48" t="s">
        <v>29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25</v>
      </c>
      <c r="E49" t="s">
        <v>32</v>
      </c>
      <c r="F49" t="s">
        <v>30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17</v>
      </c>
      <c r="E50" t="s">
        <v>32</v>
      </c>
      <c r="F50" t="s">
        <v>29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25</v>
      </c>
      <c r="E51" t="s">
        <v>32</v>
      </c>
      <c r="F51" t="s">
        <v>30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18</v>
      </c>
      <c r="E52" t="s">
        <v>32</v>
      </c>
      <c r="F52" t="s">
        <v>29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25</v>
      </c>
      <c r="E53" t="s">
        <v>32</v>
      </c>
      <c r="F53" t="s">
        <v>30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20</v>
      </c>
      <c r="E54" t="s">
        <v>32</v>
      </c>
      <c r="F54" t="s">
        <v>29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27</v>
      </c>
      <c r="E55" t="s">
        <v>32</v>
      </c>
      <c r="F55" t="s">
        <v>30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18</v>
      </c>
      <c r="E56" t="s">
        <v>32</v>
      </c>
      <c r="F56" t="s">
        <v>29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25</v>
      </c>
      <c r="E57" t="s">
        <v>32</v>
      </c>
      <c r="F57" t="s">
        <v>30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18</v>
      </c>
      <c r="E58" t="s">
        <v>32</v>
      </c>
      <c r="F58" t="s">
        <v>29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25</v>
      </c>
      <c r="E59" t="s">
        <v>32</v>
      </c>
      <c r="F59" t="s">
        <v>30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18</v>
      </c>
      <c r="E60" t="s">
        <v>32</v>
      </c>
      <c r="F60" t="s">
        <v>29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25</v>
      </c>
      <c r="E61" t="s">
        <v>32</v>
      </c>
      <c r="F61" t="s">
        <v>30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19</v>
      </c>
      <c r="E62" t="s">
        <v>32</v>
      </c>
      <c r="F62" t="s">
        <v>29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26</v>
      </c>
      <c r="E63" t="s">
        <v>32</v>
      </c>
      <c r="F63" t="s">
        <v>30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18</v>
      </c>
      <c r="E64" t="s">
        <v>32</v>
      </c>
      <c r="F64" t="s">
        <v>29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25</v>
      </c>
      <c r="E65" t="s">
        <v>32</v>
      </c>
      <c r="F65" t="s">
        <v>30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18</v>
      </c>
      <c r="E66" t="s">
        <v>32</v>
      </c>
      <c r="F66" t="s">
        <v>29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25</v>
      </c>
      <c r="E67" t="s">
        <v>32</v>
      </c>
      <c r="F67" t="s">
        <v>30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18</v>
      </c>
      <c r="E68" t="s">
        <v>32</v>
      </c>
      <c r="F68" t="s">
        <v>29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25</v>
      </c>
      <c r="E69" t="s">
        <v>32</v>
      </c>
      <c r="F69" t="s">
        <v>30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16</v>
      </c>
      <c r="E70" t="s">
        <v>32</v>
      </c>
      <c r="F70" t="s">
        <v>29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26</v>
      </c>
      <c r="E71" t="s">
        <v>32</v>
      </c>
      <c r="F71" t="s">
        <v>30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25</v>
      </c>
      <c r="E72" t="s">
        <v>32</v>
      </c>
      <c r="F72" t="s">
        <v>30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18</v>
      </c>
      <c r="E73" t="s">
        <v>32</v>
      </c>
      <c r="F73" t="s">
        <v>29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25</v>
      </c>
      <c r="E74" t="s">
        <v>32</v>
      </c>
      <c r="F74" t="s">
        <v>30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22</v>
      </c>
      <c r="E75" t="s">
        <v>31</v>
      </c>
      <c r="F75" t="s">
        <v>29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25</v>
      </c>
      <c r="E76" t="s">
        <v>31</v>
      </c>
      <c r="F76" t="s">
        <v>30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18</v>
      </c>
      <c r="E77" t="s">
        <v>32</v>
      </c>
      <c r="F77" t="s">
        <v>29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25</v>
      </c>
      <c r="E78" t="s">
        <v>32</v>
      </c>
      <c r="F78" t="s">
        <v>30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22</v>
      </c>
      <c r="E79" t="s">
        <v>32</v>
      </c>
      <c r="F79" t="s">
        <v>29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25</v>
      </c>
      <c r="E80" t="s">
        <v>32</v>
      </c>
      <c r="F80" t="s">
        <v>30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19</v>
      </c>
      <c r="E81" t="s">
        <v>31</v>
      </c>
      <c r="F81" t="s">
        <v>29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26</v>
      </c>
      <c r="E82" t="s">
        <v>31</v>
      </c>
      <c r="F82" t="s">
        <v>30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16</v>
      </c>
      <c r="E83" t="s">
        <v>32</v>
      </c>
      <c r="F83" t="s">
        <v>29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25</v>
      </c>
      <c r="E84" t="s">
        <v>32</v>
      </c>
      <c r="F84" t="s">
        <v>30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B338-9081-B049-BD3C-67E8D1A85AC1}">
  <dimension ref="A1:N84"/>
  <sheetViews>
    <sheetView tabSelected="1" workbookViewId="0">
      <selection activeCell="F3" sqref="F3:F84"/>
    </sheetView>
  </sheetViews>
  <sheetFormatPr baseColWidth="10" defaultRowHeight="16" x14ac:dyDescent="0.2"/>
  <cols>
    <col min="3" max="3" width="21.6640625" customWidth="1"/>
    <col min="4" max="4" width="23.1640625" customWidth="1"/>
    <col min="5" max="5" width="21.1640625" customWidth="1"/>
    <col min="6" max="6" width="25" customWidth="1"/>
    <col min="7" max="7" width="24.83203125" customWidth="1"/>
    <col min="8" max="8" width="22.33203125" customWidth="1"/>
    <col min="9" max="9" width="23.1640625" customWidth="1"/>
    <col min="12" max="12" width="21" customWidth="1"/>
    <col min="13" max="13" width="25.83203125" customWidth="1"/>
    <col min="14" max="14" width="25.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32</v>
      </c>
      <c r="B2" t="s">
        <v>29</v>
      </c>
      <c r="C2" t="s">
        <v>16</v>
      </c>
      <c r="D2">
        <f>G2*2048</f>
        <v>11460</v>
      </c>
      <c r="E2">
        <v>1</v>
      </c>
      <c r="F2">
        <v>1</v>
      </c>
      <c r="G2">
        <v>5.595703125</v>
      </c>
      <c r="H2">
        <v>5.595703125</v>
      </c>
      <c r="I2">
        <v>1.29</v>
      </c>
      <c r="L2">
        <f>H3-H2</f>
        <v>3.36181640625</v>
      </c>
      <c r="M2">
        <f>I3-I2</f>
        <v>3.38</v>
      </c>
      <c r="N2">
        <f>L2-M2</f>
        <v>-1.8183593749999893E-2</v>
      </c>
    </row>
    <row r="3" spans="1:14" x14ac:dyDescent="0.2">
      <c r="A3" t="s">
        <v>32</v>
      </c>
      <c r="B3" t="s">
        <v>29</v>
      </c>
      <c r="C3" t="s">
        <v>17</v>
      </c>
      <c r="D3">
        <f t="shared" ref="D3:D66" si="0">G3*2048</f>
        <v>18382.239999999998</v>
      </c>
      <c r="E3">
        <f>IF(G3=G2,E2,E2+1)</f>
        <v>2</v>
      </c>
      <c r="F3">
        <f>F2+1</f>
        <v>2</v>
      </c>
      <c r="G3">
        <f>G2+M2</f>
        <v>8.975703124999999</v>
      </c>
      <c r="H3">
        <v>8.95751953125</v>
      </c>
      <c r="I3">
        <v>4.67</v>
      </c>
      <c r="L3">
        <f t="shared" ref="L3:L66" si="1">H4-H3</f>
        <v>1.07421875E-2</v>
      </c>
      <c r="M3">
        <f t="shared" ref="M3:M66" si="2">I4-I3</f>
        <v>0</v>
      </c>
      <c r="N3">
        <f t="shared" ref="N3:N66" si="3">L3-M3</f>
        <v>1.07421875E-2</v>
      </c>
    </row>
    <row r="4" spans="1:14" x14ac:dyDescent="0.2">
      <c r="A4" t="s">
        <v>32</v>
      </c>
      <c r="B4" t="s">
        <v>30</v>
      </c>
      <c r="C4" t="s">
        <v>25</v>
      </c>
      <c r="D4">
        <f t="shared" si="0"/>
        <v>18382.239999999998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8.975703124999999</v>
      </c>
      <c r="H4">
        <v>8.96826171875</v>
      </c>
      <c r="I4">
        <v>4.67</v>
      </c>
      <c r="L4">
        <f t="shared" si="1"/>
        <v>3.1845703125</v>
      </c>
      <c r="M4">
        <f t="shared" si="2"/>
        <v>3.1850000000000005</v>
      </c>
      <c r="N4">
        <f t="shared" si="3"/>
        <v>-4.2968750000049738E-4</v>
      </c>
    </row>
    <row r="5" spans="1:14" x14ac:dyDescent="0.2">
      <c r="A5" t="s">
        <v>31</v>
      </c>
      <c r="B5" t="s">
        <v>29</v>
      </c>
      <c r="C5" t="s">
        <v>20</v>
      </c>
      <c r="D5">
        <f t="shared" si="0"/>
        <v>24905.119999999999</v>
      </c>
      <c r="E5">
        <f t="shared" si="4"/>
        <v>3</v>
      </c>
      <c r="F5">
        <f t="shared" si="5"/>
        <v>4</v>
      </c>
      <c r="G5">
        <f t="shared" si="6"/>
        <v>12.160703125</v>
      </c>
      <c r="H5">
        <v>12.15283203125</v>
      </c>
      <c r="I5">
        <v>7.8550000000000004</v>
      </c>
      <c r="L5">
        <f t="shared" si="1"/>
        <v>8.7890625E-3</v>
      </c>
      <c r="M5">
        <f t="shared" si="2"/>
        <v>0</v>
      </c>
      <c r="N5">
        <f t="shared" si="3"/>
        <v>8.7890625E-3</v>
      </c>
    </row>
    <row r="6" spans="1:14" x14ac:dyDescent="0.2">
      <c r="A6" t="s">
        <v>31</v>
      </c>
      <c r="B6" t="s">
        <v>30</v>
      </c>
      <c r="C6" t="s">
        <v>27</v>
      </c>
      <c r="D6">
        <f t="shared" si="0"/>
        <v>24905.119999999999</v>
      </c>
      <c r="E6">
        <f t="shared" si="4"/>
        <v>3</v>
      </c>
      <c r="F6">
        <f t="shared" si="5"/>
        <v>5</v>
      </c>
      <c r="G6">
        <f t="shared" si="6"/>
        <v>12.160703125</v>
      </c>
      <c r="H6">
        <v>12.16162109375</v>
      </c>
      <c r="I6">
        <v>7.8550000000000004</v>
      </c>
      <c r="L6">
        <f t="shared" si="1"/>
        <v>5.2724609375</v>
      </c>
      <c r="M6">
        <f t="shared" si="2"/>
        <v>5.2899999999999991</v>
      </c>
      <c r="N6">
        <f t="shared" si="3"/>
        <v>-1.7539062499999147E-2</v>
      </c>
    </row>
    <row r="7" spans="1:14" x14ac:dyDescent="0.2">
      <c r="A7" t="s">
        <v>32</v>
      </c>
      <c r="B7" t="s">
        <v>29</v>
      </c>
      <c r="C7" t="s">
        <v>18</v>
      </c>
      <c r="D7">
        <f t="shared" si="0"/>
        <v>35739.039999999994</v>
      </c>
      <c r="E7">
        <f t="shared" si="4"/>
        <v>4</v>
      </c>
      <c r="F7">
        <f t="shared" si="5"/>
        <v>6</v>
      </c>
      <c r="G7">
        <f t="shared" si="6"/>
        <v>17.450703124999997</v>
      </c>
      <c r="H7">
        <v>17.43408203125</v>
      </c>
      <c r="I7">
        <v>13.145</v>
      </c>
      <c r="L7">
        <f t="shared" si="1"/>
        <v>4.39453125E-3</v>
      </c>
      <c r="M7">
        <f t="shared" si="2"/>
        <v>0</v>
      </c>
      <c r="N7">
        <f t="shared" si="3"/>
        <v>4.39453125E-3</v>
      </c>
    </row>
    <row r="8" spans="1:14" x14ac:dyDescent="0.2">
      <c r="A8" t="s">
        <v>32</v>
      </c>
      <c r="B8" t="s">
        <v>30</v>
      </c>
      <c r="C8" t="s">
        <v>25</v>
      </c>
      <c r="D8">
        <f t="shared" si="0"/>
        <v>35739.039999999994</v>
      </c>
      <c r="E8">
        <f t="shared" si="4"/>
        <v>4</v>
      </c>
      <c r="F8">
        <f t="shared" si="5"/>
        <v>7</v>
      </c>
      <c r="G8">
        <f t="shared" si="6"/>
        <v>17.450703124999997</v>
      </c>
      <c r="H8">
        <v>17.4384765625</v>
      </c>
      <c r="I8">
        <v>13.145</v>
      </c>
      <c r="L8">
        <f t="shared" si="1"/>
        <v>4.2353515625</v>
      </c>
      <c r="M8">
        <f t="shared" si="2"/>
        <v>4.25</v>
      </c>
      <c r="N8">
        <f t="shared" si="3"/>
        <v>-1.46484375E-2</v>
      </c>
    </row>
    <row r="9" spans="1:14" x14ac:dyDescent="0.2">
      <c r="A9" t="s">
        <v>32</v>
      </c>
      <c r="B9" t="s">
        <v>29</v>
      </c>
      <c r="C9" t="s">
        <v>19</v>
      </c>
      <c r="D9">
        <f t="shared" si="0"/>
        <v>44443.039999999994</v>
      </c>
      <c r="E9">
        <f t="shared" si="4"/>
        <v>5</v>
      </c>
      <c r="F9">
        <f t="shared" si="5"/>
        <v>8</v>
      </c>
      <c r="G9">
        <f t="shared" si="6"/>
        <v>21.700703124999997</v>
      </c>
      <c r="H9">
        <v>21.673828125</v>
      </c>
      <c r="I9">
        <v>17.395</v>
      </c>
      <c r="L9">
        <f t="shared" si="1"/>
        <v>8.7890625E-3</v>
      </c>
      <c r="M9">
        <f t="shared" si="2"/>
        <v>0</v>
      </c>
      <c r="N9">
        <f t="shared" si="3"/>
        <v>8.7890625E-3</v>
      </c>
    </row>
    <row r="10" spans="1:14" x14ac:dyDescent="0.2">
      <c r="A10" t="s">
        <v>32</v>
      </c>
      <c r="B10" t="s">
        <v>30</v>
      </c>
      <c r="C10" t="s">
        <v>26</v>
      </c>
      <c r="D10">
        <f t="shared" si="0"/>
        <v>44443.039999999994</v>
      </c>
      <c r="E10">
        <f t="shared" si="4"/>
        <v>5</v>
      </c>
      <c r="F10">
        <f t="shared" si="5"/>
        <v>9</v>
      </c>
      <c r="G10">
        <f t="shared" si="6"/>
        <v>21.700703124999997</v>
      </c>
      <c r="H10">
        <v>21.6826171875</v>
      </c>
      <c r="I10">
        <v>17.395</v>
      </c>
      <c r="L10">
        <f t="shared" si="1"/>
        <v>3.15234375</v>
      </c>
      <c r="M10">
        <f t="shared" si="2"/>
        <v>3.1649999999999991</v>
      </c>
      <c r="N10">
        <f t="shared" si="3"/>
        <v>-1.2656249999999147E-2</v>
      </c>
    </row>
    <row r="11" spans="1:14" x14ac:dyDescent="0.2">
      <c r="A11" t="s">
        <v>31</v>
      </c>
      <c r="B11" t="s">
        <v>29</v>
      </c>
      <c r="C11" t="s">
        <v>22</v>
      </c>
      <c r="D11">
        <f t="shared" si="0"/>
        <v>50924.959999999992</v>
      </c>
      <c r="E11">
        <f t="shared" si="4"/>
        <v>6</v>
      </c>
      <c r="F11">
        <f t="shared" si="5"/>
        <v>10</v>
      </c>
      <c r="G11">
        <f t="shared" si="6"/>
        <v>24.865703124999996</v>
      </c>
      <c r="H11">
        <v>24.8349609375</v>
      </c>
      <c r="I11">
        <v>20.56</v>
      </c>
      <c r="L11">
        <f t="shared" si="1"/>
        <v>1.07421875E-2</v>
      </c>
      <c r="M11">
        <f t="shared" si="2"/>
        <v>0</v>
      </c>
      <c r="N11">
        <f t="shared" si="3"/>
        <v>1.07421875E-2</v>
      </c>
    </row>
    <row r="12" spans="1:14" x14ac:dyDescent="0.2">
      <c r="A12" t="s">
        <v>31</v>
      </c>
      <c r="B12" t="s">
        <v>30</v>
      </c>
      <c r="C12" t="s">
        <v>25</v>
      </c>
      <c r="D12">
        <f t="shared" si="0"/>
        <v>50924.959999999992</v>
      </c>
      <c r="E12">
        <f t="shared" si="4"/>
        <v>6</v>
      </c>
      <c r="F12">
        <f t="shared" si="5"/>
        <v>11</v>
      </c>
      <c r="G12">
        <f t="shared" si="6"/>
        <v>24.865703124999996</v>
      </c>
      <c r="H12">
        <v>24.845703125</v>
      </c>
      <c r="I12">
        <v>20.56</v>
      </c>
      <c r="L12">
        <f t="shared" si="1"/>
        <v>5.9541015625</v>
      </c>
      <c r="M12">
        <f t="shared" si="2"/>
        <v>5.9500000000000028</v>
      </c>
      <c r="N12">
        <f t="shared" si="3"/>
        <v>4.1015624999971578E-3</v>
      </c>
    </row>
    <row r="13" spans="1:14" x14ac:dyDescent="0.2">
      <c r="A13" t="s">
        <v>32</v>
      </c>
      <c r="B13" t="s">
        <v>29</v>
      </c>
      <c r="C13" t="s">
        <v>20</v>
      </c>
      <c r="D13">
        <f t="shared" si="0"/>
        <v>63110.559999999998</v>
      </c>
      <c r="E13">
        <f t="shared" si="4"/>
        <v>7</v>
      </c>
      <c r="F13">
        <f t="shared" si="5"/>
        <v>12</v>
      </c>
      <c r="G13">
        <f t="shared" si="6"/>
        <v>30.815703124999999</v>
      </c>
      <c r="H13">
        <v>30.7998046875</v>
      </c>
      <c r="I13">
        <v>26.51</v>
      </c>
      <c r="L13">
        <f t="shared" si="1"/>
        <v>4.39453125E-3</v>
      </c>
      <c r="M13">
        <f t="shared" si="2"/>
        <v>0</v>
      </c>
      <c r="N13">
        <f t="shared" si="3"/>
        <v>4.39453125E-3</v>
      </c>
    </row>
    <row r="14" spans="1:14" x14ac:dyDescent="0.2">
      <c r="A14" t="s">
        <v>32</v>
      </c>
      <c r="B14" t="s">
        <v>30</v>
      </c>
      <c r="C14" t="s">
        <v>27</v>
      </c>
      <c r="D14">
        <f t="shared" si="0"/>
        <v>63110.559999999998</v>
      </c>
      <c r="E14">
        <f t="shared" si="4"/>
        <v>7</v>
      </c>
      <c r="F14">
        <f t="shared" si="5"/>
        <v>13</v>
      </c>
      <c r="G14">
        <f t="shared" si="6"/>
        <v>30.815703124999999</v>
      </c>
      <c r="H14">
        <v>30.80419921875</v>
      </c>
      <c r="I14">
        <v>26.51</v>
      </c>
      <c r="L14">
        <f t="shared" si="1"/>
        <v>4.63623046875</v>
      </c>
      <c r="M14">
        <f t="shared" si="2"/>
        <v>4.6400000000000006</v>
      </c>
      <c r="N14">
        <f t="shared" si="3"/>
        <v>-3.7695312500005684E-3</v>
      </c>
    </row>
    <row r="15" spans="1:14" x14ac:dyDescent="0.2">
      <c r="A15" t="s">
        <v>31</v>
      </c>
      <c r="B15" t="s">
        <v>29</v>
      </c>
      <c r="C15" t="s">
        <v>22</v>
      </c>
      <c r="D15">
        <f t="shared" si="0"/>
        <v>72613.279999999999</v>
      </c>
      <c r="E15">
        <f t="shared" si="4"/>
        <v>8</v>
      </c>
      <c r="F15">
        <f t="shared" si="5"/>
        <v>14</v>
      </c>
      <c r="G15">
        <f t="shared" si="6"/>
        <v>35.455703124999999</v>
      </c>
      <c r="H15">
        <v>35.4404296875</v>
      </c>
      <c r="I15">
        <v>31.150000000000002</v>
      </c>
      <c r="L15">
        <f t="shared" si="1"/>
        <v>7.8125E-3</v>
      </c>
      <c r="M15">
        <f t="shared" si="2"/>
        <v>0</v>
      </c>
      <c r="N15">
        <f t="shared" si="3"/>
        <v>7.8125E-3</v>
      </c>
    </row>
    <row r="16" spans="1:14" x14ac:dyDescent="0.2">
      <c r="A16" t="s">
        <v>31</v>
      </c>
      <c r="B16" t="s">
        <v>30</v>
      </c>
      <c r="C16" t="s">
        <v>25</v>
      </c>
      <c r="D16">
        <f t="shared" si="0"/>
        <v>72613.279999999999</v>
      </c>
      <c r="E16">
        <f t="shared" si="4"/>
        <v>8</v>
      </c>
      <c r="F16">
        <f t="shared" si="5"/>
        <v>15</v>
      </c>
      <c r="G16">
        <f t="shared" si="6"/>
        <v>35.455703124999999</v>
      </c>
      <c r="H16">
        <v>35.4482421875</v>
      </c>
      <c r="I16">
        <v>31.150000000000002</v>
      </c>
      <c r="L16">
        <f t="shared" si="1"/>
        <v>3.43603515625</v>
      </c>
      <c r="M16">
        <f t="shared" si="2"/>
        <v>3.4349999999999916</v>
      </c>
      <c r="N16">
        <f t="shared" si="3"/>
        <v>1.0351562500083844E-3</v>
      </c>
    </row>
    <row r="17" spans="1:14" x14ac:dyDescent="0.2">
      <c r="A17" t="s">
        <v>32</v>
      </c>
      <c r="B17" t="s">
        <v>29</v>
      </c>
      <c r="C17" t="s">
        <v>18</v>
      </c>
      <c r="D17">
        <f t="shared" si="0"/>
        <v>79648.159999999974</v>
      </c>
      <c r="E17">
        <f t="shared" si="4"/>
        <v>9</v>
      </c>
      <c r="F17">
        <f t="shared" si="5"/>
        <v>16</v>
      </c>
      <c r="G17">
        <f t="shared" si="6"/>
        <v>38.890703124999987</v>
      </c>
      <c r="H17">
        <v>38.88427734375</v>
      </c>
      <c r="I17">
        <v>34.584999999999994</v>
      </c>
      <c r="L17">
        <f t="shared" si="1"/>
        <v>1.07421875E-2</v>
      </c>
      <c r="M17">
        <f t="shared" si="2"/>
        <v>0</v>
      </c>
      <c r="N17">
        <f t="shared" si="3"/>
        <v>1.07421875E-2</v>
      </c>
    </row>
    <row r="18" spans="1:14" x14ac:dyDescent="0.2">
      <c r="A18" t="s">
        <v>32</v>
      </c>
      <c r="B18" t="s">
        <v>30</v>
      </c>
      <c r="C18" t="s">
        <v>25</v>
      </c>
      <c r="D18">
        <f t="shared" si="0"/>
        <v>79648.159999999974</v>
      </c>
      <c r="E18">
        <f t="shared" si="4"/>
        <v>9</v>
      </c>
      <c r="F18">
        <f t="shared" si="5"/>
        <v>17</v>
      </c>
      <c r="G18">
        <f t="shared" si="6"/>
        <v>38.890703124999987</v>
      </c>
      <c r="H18">
        <v>38.89501953125</v>
      </c>
      <c r="I18">
        <v>34.584999999999994</v>
      </c>
      <c r="L18">
        <f t="shared" si="1"/>
        <v>1.9970703125</v>
      </c>
      <c r="M18">
        <f t="shared" si="2"/>
        <v>1.9950000000000045</v>
      </c>
      <c r="N18">
        <f t="shared" si="3"/>
        <v>2.0703124999954525E-3</v>
      </c>
    </row>
    <row r="19" spans="1:14" x14ac:dyDescent="0.2">
      <c r="A19" t="s">
        <v>32</v>
      </c>
      <c r="B19" t="s">
        <v>30</v>
      </c>
      <c r="C19" t="s">
        <v>25</v>
      </c>
      <c r="D19">
        <f t="shared" si="0"/>
        <v>83733.919999999984</v>
      </c>
      <c r="E19">
        <f t="shared" si="4"/>
        <v>10</v>
      </c>
      <c r="F19">
        <f t="shared" si="5"/>
        <v>18</v>
      </c>
      <c r="G19">
        <f t="shared" si="6"/>
        <v>40.885703124999992</v>
      </c>
      <c r="H19">
        <v>40.89208984375</v>
      </c>
      <c r="I19">
        <v>36.58</v>
      </c>
      <c r="L19">
        <f t="shared" si="1"/>
        <v>4.43505859375</v>
      </c>
      <c r="M19">
        <f t="shared" si="2"/>
        <v>4.4249999999999972</v>
      </c>
      <c r="N19">
        <f t="shared" si="3"/>
        <v>1.0058593750002842E-2</v>
      </c>
    </row>
    <row r="20" spans="1:14" x14ac:dyDescent="0.2">
      <c r="A20" t="s">
        <v>32</v>
      </c>
      <c r="B20" t="s">
        <v>29</v>
      </c>
      <c r="C20" t="s">
        <v>18</v>
      </c>
      <c r="D20">
        <f t="shared" si="0"/>
        <v>92796.319999999978</v>
      </c>
      <c r="E20">
        <f t="shared" si="4"/>
        <v>11</v>
      </c>
      <c r="F20">
        <f t="shared" si="5"/>
        <v>19</v>
      </c>
      <c r="G20">
        <f t="shared" si="6"/>
        <v>45.310703124999989</v>
      </c>
      <c r="H20">
        <v>45.3271484375</v>
      </c>
      <c r="I20">
        <v>41.004999999999995</v>
      </c>
      <c r="L20">
        <f t="shared" si="1"/>
        <v>9.27734375E-3</v>
      </c>
      <c r="M20">
        <f t="shared" si="2"/>
        <v>0</v>
      </c>
      <c r="N20">
        <f t="shared" si="3"/>
        <v>9.27734375E-3</v>
      </c>
    </row>
    <row r="21" spans="1:14" x14ac:dyDescent="0.2">
      <c r="A21" t="s">
        <v>32</v>
      </c>
      <c r="B21" t="s">
        <v>30</v>
      </c>
      <c r="C21" t="s">
        <v>25</v>
      </c>
      <c r="D21">
        <f t="shared" si="0"/>
        <v>92796.319999999978</v>
      </c>
      <c r="E21">
        <f t="shared" si="4"/>
        <v>11</v>
      </c>
      <c r="F21">
        <f t="shared" si="5"/>
        <v>20</v>
      </c>
      <c r="G21">
        <f t="shared" si="6"/>
        <v>45.310703124999989</v>
      </c>
      <c r="H21">
        <v>45.33642578125</v>
      </c>
      <c r="I21">
        <v>41.004999999999995</v>
      </c>
      <c r="L21">
        <f t="shared" si="1"/>
        <v>2.470703125</v>
      </c>
      <c r="M21">
        <f t="shared" si="2"/>
        <v>2.480000000000004</v>
      </c>
      <c r="N21">
        <f t="shared" si="3"/>
        <v>-9.296875000003979E-3</v>
      </c>
    </row>
    <row r="22" spans="1:14" x14ac:dyDescent="0.2">
      <c r="A22" t="s">
        <v>31</v>
      </c>
      <c r="B22" t="s">
        <v>29</v>
      </c>
      <c r="C22" t="s">
        <v>19</v>
      </c>
      <c r="D22">
        <f t="shared" si="0"/>
        <v>97875.359999999986</v>
      </c>
      <c r="E22">
        <f t="shared" si="4"/>
        <v>12</v>
      </c>
      <c r="F22">
        <f t="shared" si="5"/>
        <v>21</v>
      </c>
      <c r="G22">
        <f t="shared" si="6"/>
        <v>47.790703124999993</v>
      </c>
      <c r="H22">
        <v>47.80712890625</v>
      </c>
      <c r="I22">
        <v>43.484999999999999</v>
      </c>
      <c r="L22">
        <f t="shared" si="1"/>
        <v>8.30078125E-3</v>
      </c>
      <c r="M22">
        <f t="shared" si="2"/>
        <v>0</v>
      </c>
      <c r="N22">
        <f t="shared" si="3"/>
        <v>8.30078125E-3</v>
      </c>
    </row>
    <row r="23" spans="1:14" x14ac:dyDescent="0.2">
      <c r="A23" t="s">
        <v>31</v>
      </c>
      <c r="B23" t="s">
        <v>30</v>
      </c>
      <c r="C23" t="s">
        <v>26</v>
      </c>
      <c r="D23">
        <f t="shared" si="0"/>
        <v>97875.359999999986</v>
      </c>
      <c r="E23">
        <f t="shared" si="4"/>
        <v>12</v>
      </c>
      <c r="F23">
        <f t="shared" si="5"/>
        <v>22</v>
      </c>
      <c r="G23">
        <f t="shared" si="6"/>
        <v>47.790703124999993</v>
      </c>
      <c r="H23">
        <v>47.8154296875</v>
      </c>
      <c r="I23">
        <v>43.484999999999999</v>
      </c>
      <c r="L23">
        <f t="shared" si="1"/>
        <v>4.0185546875</v>
      </c>
      <c r="M23">
        <f t="shared" si="2"/>
        <v>4.0649999999999977</v>
      </c>
      <c r="N23">
        <f t="shared" si="3"/>
        <v>-4.6445312499997726E-2</v>
      </c>
    </row>
    <row r="24" spans="1:14" x14ac:dyDescent="0.2">
      <c r="A24" t="s">
        <v>32</v>
      </c>
      <c r="B24" t="s">
        <v>29</v>
      </c>
      <c r="C24" t="s">
        <v>17</v>
      </c>
      <c r="D24">
        <f t="shared" si="0"/>
        <v>106200.47999999998</v>
      </c>
      <c r="E24">
        <f t="shared" si="4"/>
        <v>13</v>
      </c>
      <c r="F24">
        <f t="shared" si="5"/>
        <v>23</v>
      </c>
      <c r="G24">
        <f t="shared" si="6"/>
        <v>51.855703124999991</v>
      </c>
      <c r="H24">
        <v>51.833984375</v>
      </c>
      <c r="I24">
        <v>47.55</v>
      </c>
      <c r="L24">
        <f t="shared" si="1"/>
        <v>6.8359375E-3</v>
      </c>
      <c r="M24">
        <f t="shared" si="2"/>
        <v>0</v>
      </c>
      <c r="N24">
        <f t="shared" si="3"/>
        <v>6.8359375E-3</v>
      </c>
    </row>
    <row r="25" spans="1:14" x14ac:dyDescent="0.2">
      <c r="A25" t="s">
        <v>32</v>
      </c>
      <c r="B25" t="s">
        <v>30</v>
      </c>
      <c r="C25" t="s">
        <v>25</v>
      </c>
      <c r="D25">
        <f t="shared" si="0"/>
        <v>106200.47999999998</v>
      </c>
      <c r="E25">
        <f t="shared" si="4"/>
        <v>13</v>
      </c>
      <c r="F25">
        <f t="shared" si="5"/>
        <v>24</v>
      </c>
      <c r="G25">
        <f t="shared" si="6"/>
        <v>51.855703124999991</v>
      </c>
      <c r="H25">
        <v>51.8408203125</v>
      </c>
      <c r="I25">
        <v>47.55</v>
      </c>
      <c r="L25">
        <f t="shared" si="1"/>
        <v>1.8076171875</v>
      </c>
      <c r="M25">
        <f t="shared" si="2"/>
        <v>1.7900000000000063</v>
      </c>
      <c r="N25">
        <f t="shared" si="3"/>
        <v>1.7617187499993747E-2</v>
      </c>
    </row>
    <row r="26" spans="1:14" x14ac:dyDescent="0.2">
      <c r="A26" t="s">
        <v>31</v>
      </c>
      <c r="B26" t="s">
        <v>29</v>
      </c>
      <c r="C26" t="s">
        <v>19</v>
      </c>
      <c r="D26">
        <f t="shared" si="0"/>
        <v>109866.4</v>
      </c>
      <c r="E26">
        <f t="shared" si="4"/>
        <v>14</v>
      </c>
      <c r="F26">
        <f t="shared" si="5"/>
        <v>25</v>
      </c>
      <c r="G26">
        <f t="shared" si="6"/>
        <v>53.645703124999997</v>
      </c>
      <c r="H26">
        <v>53.6484375</v>
      </c>
      <c r="I26">
        <v>49.34</v>
      </c>
      <c r="L26">
        <f t="shared" si="1"/>
        <v>7.8125E-3</v>
      </c>
      <c r="M26">
        <f t="shared" si="2"/>
        <v>0</v>
      </c>
      <c r="N26">
        <f t="shared" si="3"/>
        <v>7.8125E-3</v>
      </c>
    </row>
    <row r="27" spans="1:14" x14ac:dyDescent="0.2">
      <c r="A27" t="s">
        <v>31</v>
      </c>
      <c r="B27" t="s">
        <v>30</v>
      </c>
      <c r="C27" t="s">
        <v>26</v>
      </c>
      <c r="D27">
        <f t="shared" si="0"/>
        <v>109866.4</v>
      </c>
      <c r="E27">
        <f t="shared" si="4"/>
        <v>14</v>
      </c>
      <c r="F27">
        <f t="shared" si="5"/>
        <v>26</v>
      </c>
      <c r="G27">
        <f t="shared" si="6"/>
        <v>53.645703124999997</v>
      </c>
      <c r="H27">
        <v>53.65625</v>
      </c>
      <c r="I27">
        <v>49.34</v>
      </c>
      <c r="L27">
        <f t="shared" si="1"/>
        <v>4.22119140625</v>
      </c>
      <c r="M27">
        <f t="shared" si="2"/>
        <v>4.2249999999999943</v>
      </c>
      <c r="N27">
        <f t="shared" si="3"/>
        <v>-3.8085937499943157E-3</v>
      </c>
    </row>
    <row r="28" spans="1:14" x14ac:dyDescent="0.2">
      <c r="A28" t="s">
        <v>32</v>
      </c>
      <c r="B28" t="s">
        <v>29</v>
      </c>
      <c r="C28" t="s">
        <v>17</v>
      </c>
      <c r="D28">
        <f t="shared" si="0"/>
        <v>118519.19999999998</v>
      </c>
      <c r="E28">
        <f t="shared" si="4"/>
        <v>15</v>
      </c>
      <c r="F28">
        <f t="shared" si="5"/>
        <v>27</v>
      </c>
      <c r="G28">
        <f t="shared" si="6"/>
        <v>57.870703124999991</v>
      </c>
      <c r="H28">
        <v>57.87744140625</v>
      </c>
      <c r="I28">
        <v>53.564999999999998</v>
      </c>
      <c r="L28">
        <f t="shared" si="1"/>
        <v>2.44140625E-3</v>
      </c>
      <c r="M28">
        <f t="shared" si="2"/>
        <v>0</v>
      </c>
      <c r="N28">
        <f t="shared" si="3"/>
        <v>2.44140625E-3</v>
      </c>
    </row>
    <row r="29" spans="1:14" x14ac:dyDescent="0.2">
      <c r="A29" t="s">
        <v>32</v>
      </c>
      <c r="B29" t="s">
        <v>30</v>
      </c>
      <c r="C29" t="s">
        <v>25</v>
      </c>
      <c r="D29">
        <f t="shared" si="0"/>
        <v>118519.19999999998</v>
      </c>
      <c r="E29">
        <f t="shared" si="4"/>
        <v>15</v>
      </c>
      <c r="F29">
        <f t="shared" si="5"/>
        <v>28</v>
      </c>
      <c r="G29">
        <f t="shared" si="6"/>
        <v>57.870703124999991</v>
      </c>
      <c r="H29">
        <v>57.8798828125</v>
      </c>
      <c r="I29">
        <v>53.564999999999998</v>
      </c>
      <c r="L29">
        <f t="shared" si="1"/>
        <v>2.3251953125</v>
      </c>
      <c r="M29">
        <f t="shared" si="2"/>
        <v>2.3400000000000034</v>
      </c>
      <c r="N29">
        <f t="shared" si="3"/>
        <v>-1.4804687500003411E-2</v>
      </c>
    </row>
    <row r="30" spans="1:14" x14ac:dyDescent="0.2">
      <c r="A30" t="s">
        <v>32</v>
      </c>
      <c r="B30" t="s">
        <v>29</v>
      </c>
      <c r="C30" t="s">
        <v>22</v>
      </c>
      <c r="D30">
        <f t="shared" si="0"/>
        <v>123311.51999999999</v>
      </c>
      <c r="E30">
        <f t="shared" si="4"/>
        <v>16</v>
      </c>
      <c r="F30">
        <f t="shared" si="5"/>
        <v>29</v>
      </c>
      <c r="G30">
        <f t="shared" si="6"/>
        <v>60.210703124999995</v>
      </c>
      <c r="H30">
        <v>60.205078125</v>
      </c>
      <c r="I30">
        <v>55.905000000000001</v>
      </c>
      <c r="L30">
        <f t="shared" si="1"/>
        <v>7.8125E-3</v>
      </c>
      <c r="M30">
        <f t="shared" si="2"/>
        <v>0</v>
      </c>
      <c r="N30">
        <f t="shared" si="3"/>
        <v>7.8125E-3</v>
      </c>
    </row>
    <row r="31" spans="1:14" x14ac:dyDescent="0.2">
      <c r="A31" t="s">
        <v>32</v>
      </c>
      <c r="B31" t="s">
        <v>30</v>
      </c>
      <c r="C31" t="s">
        <v>25</v>
      </c>
      <c r="D31">
        <f t="shared" si="0"/>
        <v>123311.51999999999</v>
      </c>
      <c r="E31">
        <f t="shared" si="4"/>
        <v>16</v>
      </c>
      <c r="F31">
        <f t="shared" si="5"/>
        <v>30</v>
      </c>
      <c r="G31">
        <f t="shared" si="6"/>
        <v>60.210703124999995</v>
      </c>
      <c r="H31">
        <v>60.212890625</v>
      </c>
      <c r="I31">
        <v>55.905000000000001</v>
      </c>
      <c r="L31">
        <f t="shared" si="1"/>
        <v>4.95166015625</v>
      </c>
      <c r="M31">
        <f t="shared" si="2"/>
        <v>4.9649999999999963</v>
      </c>
      <c r="N31">
        <f t="shared" si="3"/>
        <v>-1.3339843749996305E-2</v>
      </c>
    </row>
    <row r="32" spans="1:14" x14ac:dyDescent="0.2">
      <c r="A32" t="s">
        <v>32</v>
      </c>
      <c r="B32" t="s">
        <v>29</v>
      </c>
      <c r="C32" t="s">
        <v>18</v>
      </c>
      <c r="D32">
        <f t="shared" si="0"/>
        <v>133479.83999999997</v>
      </c>
      <c r="E32">
        <f t="shared" si="4"/>
        <v>17</v>
      </c>
      <c r="F32">
        <f t="shared" si="5"/>
        <v>31</v>
      </c>
      <c r="G32">
        <f t="shared" si="6"/>
        <v>65.175703124999984</v>
      </c>
      <c r="H32">
        <v>65.16455078125</v>
      </c>
      <c r="I32">
        <v>60.87</v>
      </c>
      <c r="L32">
        <f t="shared" si="1"/>
        <v>7.8125E-3</v>
      </c>
      <c r="M32">
        <f t="shared" si="2"/>
        <v>0</v>
      </c>
      <c r="N32">
        <f t="shared" si="3"/>
        <v>7.8125E-3</v>
      </c>
    </row>
    <row r="33" spans="1:14" x14ac:dyDescent="0.2">
      <c r="A33" t="s">
        <v>32</v>
      </c>
      <c r="B33" t="s">
        <v>30</v>
      </c>
      <c r="C33" t="s">
        <v>25</v>
      </c>
      <c r="D33">
        <f t="shared" si="0"/>
        <v>133479.83999999997</v>
      </c>
      <c r="E33">
        <f t="shared" si="4"/>
        <v>17</v>
      </c>
      <c r="F33">
        <f t="shared" si="5"/>
        <v>32</v>
      </c>
      <c r="G33">
        <f t="shared" si="6"/>
        <v>65.175703124999984</v>
      </c>
      <c r="H33">
        <v>65.17236328125</v>
      </c>
      <c r="I33">
        <v>60.87</v>
      </c>
      <c r="L33">
        <f t="shared" si="1"/>
        <v>5.51904296875</v>
      </c>
      <c r="M33">
        <f t="shared" si="2"/>
        <v>5.5000000000000071</v>
      </c>
      <c r="N33">
        <f t="shared" si="3"/>
        <v>1.9042968749992895E-2</v>
      </c>
    </row>
    <row r="34" spans="1:14" x14ac:dyDescent="0.2">
      <c r="A34" t="s">
        <v>31</v>
      </c>
      <c r="B34" t="s">
        <v>29</v>
      </c>
      <c r="C34" t="s">
        <v>20</v>
      </c>
      <c r="D34">
        <f t="shared" si="0"/>
        <v>144743.83999999997</v>
      </c>
      <c r="E34">
        <f t="shared" si="4"/>
        <v>18</v>
      </c>
      <c r="F34">
        <f t="shared" si="5"/>
        <v>33</v>
      </c>
      <c r="G34">
        <f t="shared" si="6"/>
        <v>70.675703124999984</v>
      </c>
      <c r="H34">
        <v>70.69140625</v>
      </c>
      <c r="I34">
        <v>66.37</v>
      </c>
      <c r="L34">
        <f t="shared" si="1"/>
        <v>5.859375E-3</v>
      </c>
      <c r="M34">
        <f t="shared" si="2"/>
        <v>0</v>
      </c>
      <c r="N34">
        <f t="shared" si="3"/>
        <v>5.859375E-3</v>
      </c>
    </row>
    <row r="35" spans="1:14" x14ac:dyDescent="0.2">
      <c r="A35" t="s">
        <v>31</v>
      </c>
      <c r="B35" t="s">
        <v>30</v>
      </c>
      <c r="C35" t="s">
        <v>27</v>
      </c>
      <c r="D35">
        <f t="shared" si="0"/>
        <v>144743.83999999997</v>
      </c>
      <c r="E35">
        <f t="shared" si="4"/>
        <v>18</v>
      </c>
      <c r="F35">
        <f t="shared" si="5"/>
        <v>34</v>
      </c>
      <c r="G35">
        <f t="shared" si="6"/>
        <v>70.675703124999984</v>
      </c>
      <c r="H35">
        <v>70.697265625</v>
      </c>
      <c r="I35">
        <v>66.37</v>
      </c>
      <c r="L35">
        <f t="shared" si="1"/>
        <v>4.703125</v>
      </c>
      <c r="M35">
        <f t="shared" si="2"/>
        <v>4.7349999999999994</v>
      </c>
      <c r="N35">
        <f t="shared" si="3"/>
        <v>-3.1874999999999432E-2</v>
      </c>
    </row>
    <row r="36" spans="1:14" x14ac:dyDescent="0.2">
      <c r="A36" t="s">
        <v>32</v>
      </c>
      <c r="B36" t="s">
        <v>29</v>
      </c>
      <c r="C36" t="s">
        <v>18</v>
      </c>
      <c r="D36">
        <f t="shared" si="0"/>
        <v>154441.11999999997</v>
      </c>
      <c r="E36">
        <f t="shared" si="4"/>
        <v>19</v>
      </c>
      <c r="F36">
        <f t="shared" si="5"/>
        <v>35</v>
      </c>
      <c r="G36">
        <f t="shared" si="6"/>
        <v>75.410703124999984</v>
      </c>
      <c r="H36">
        <v>75.400390625</v>
      </c>
      <c r="I36">
        <v>71.105000000000004</v>
      </c>
      <c r="L36">
        <f t="shared" si="1"/>
        <v>4.8828125E-3</v>
      </c>
      <c r="M36">
        <f t="shared" si="2"/>
        <v>0</v>
      </c>
      <c r="N36">
        <f t="shared" si="3"/>
        <v>4.8828125E-3</v>
      </c>
    </row>
    <row r="37" spans="1:14" x14ac:dyDescent="0.2">
      <c r="A37" t="s">
        <v>32</v>
      </c>
      <c r="B37" t="s">
        <v>30</v>
      </c>
      <c r="C37" t="s">
        <v>25</v>
      </c>
      <c r="D37">
        <f t="shared" si="0"/>
        <v>154441.11999999997</v>
      </c>
      <c r="E37">
        <f t="shared" si="4"/>
        <v>19</v>
      </c>
      <c r="F37">
        <f t="shared" si="5"/>
        <v>36</v>
      </c>
      <c r="G37">
        <f t="shared" si="6"/>
        <v>75.410703124999984</v>
      </c>
      <c r="H37">
        <v>75.4052734375</v>
      </c>
      <c r="I37">
        <v>71.105000000000004</v>
      </c>
      <c r="L37">
        <f t="shared" si="1"/>
        <v>3.8720703125</v>
      </c>
      <c r="M37">
        <f t="shared" si="2"/>
        <v>3.875</v>
      </c>
      <c r="N37">
        <f t="shared" si="3"/>
        <v>-2.9296875E-3</v>
      </c>
    </row>
    <row r="38" spans="1:14" x14ac:dyDescent="0.2">
      <c r="A38" t="s">
        <v>32</v>
      </c>
      <c r="B38" t="s">
        <v>29</v>
      </c>
      <c r="C38" t="s">
        <v>18</v>
      </c>
      <c r="D38">
        <f t="shared" si="0"/>
        <v>162377.11999999997</v>
      </c>
      <c r="E38">
        <f t="shared" si="4"/>
        <v>20</v>
      </c>
      <c r="F38">
        <f t="shared" si="5"/>
        <v>37</v>
      </c>
      <c r="G38">
        <f t="shared" si="6"/>
        <v>79.285703124999984</v>
      </c>
      <c r="H38">
        <v>79.27734375</v>
      </c>
      <c r="I38">
        <v>74.98</v>
      </c>
      <c r="L38">
        <f t="shared" si="1"/>
        <v>6.34765625E-3</v>
      </c>
      <c r="M38">
        <f t="shared" si="2"/>
        <v>0</v>
      </c>
      <c r="N38">
        <f t="shared" si="3"/>
        <v>6.34765625E-3</v>
      </c>
    </row>
    <row r="39" spans="1:14" x14ac:dyDescent="0.2">
      <c r="A39" t="s">
        <v>32</v>
      </c>
      <c r="B39" t="s">
        <v>30</v>
      </c>
      <c r="C39" t="s">
        <v>25</v>
      </c>
      <c r="D39">
        <f t="shared" si="0"/>
        <v>162377.11999999997</v>
      </c>
      <c r="E39">
        <f t="shared" si="4"/>
        <v>20</v>
      </c>
      <c r="F39">
        <f t="shared" si="5"/>
        <v>38</v>
      </c>
      <c r="G39">
        <f t="shared" si="6"/>
        <v>79.285703124999984</v>
      </c>
      <c r="H39">
        <v>79.28369140625</v>
      </c>
      <c r="I39">
        <v>74.98</v>
      </c>
      <c r="L39">
        <f t="shared" si="1"/>
        <v>3.75634765625</v>
      </c>
      <c r="M39">
        <f t="shared" si="2"/>
        <v>3.75</v>
      </c>
      <c r="N39">
        <f t="shared" si="3"/>
        <v>6.34765625E-3</v>
      </c>
    </row>
    <row r="40" spans="1:14" x14ac:dyDescent="0.2">
      <c r="A40" t="s">
        <v>32</v>
      </c>
      <c r="B40" t="s">
        <v>29</v>
      </c>
      <c r="C40" t="s">
        <v>19</v>
      </c>
      <c r="D40">
        <f t="shared" si="0"/>
        <v>170057.11999999997</v>
      </c>
      <c r="E40">
        <f t="shared" si="4"/>
        <v>21</v>
      </c>
      <c r="F40">
        <f t="shared" si="5"/>
        <v>39</v>
      </c>
      <c r="G40">
        <f t="shared" si="6"/>
        <v>83.035703124999984</v>
      </c>
      <c r="H40">
        <v>83.0400390625</v>
      </c>
      <c r="I40">
        <v>78.73</v>
      </c>
      <c r="L40">
        <f t="shared" si="1"/>
        <v>4.39453125E-3</v>
      </c>
      <c r="M40">
        <f t="shared" si="2"/>
        <v>0</v>
      </c>
      <c r="N40">
        <f t="shared" si="3"/>
        <v>4.39453125E-3</v>
      </c>
    </row>
    <row r="41" spans="1:14" x14ac:dyDescent="0.2">
      <c r="A41" t="s">
        <v>32</v>
      </c>
      <c r="B41" t="s">
        <v>30</v>
      </c>
      <c r="C41" t="s">
        <v>26</v>
      </c>
      <c r="D41">
        <f t="shared" si="0"/>
        <v>170057.11999999997</v>
      </c>
      <c r="E41">
        <f t="shared" si="4"/>
        <v>21</v>
      </c>
      <c r="F41">
        <f t="shared" si="5"/>
        <v>40</v>
      </c>
      <c r="G41">
        <f t="shared" si="6"/>
        <v>83.035703124999984</v>
      </c>
      <c r="H41">
        <v>83.04443359375</v>
      </c>
      <c r="I41">
        <v>78.73</v>
      </c>
      <c r="L41">
        <f t="shared" si="1"/>
        <v>3.80419921875</v>
      </c>
      <c r="M41">
        <f t="shared" si="2"/>
        <v>3.7999999999999972</v>
      </c>
      <c r="N41">
        <f t="shared" si="3"/>
        <v>4.1992187500028422E-3</v>
      </c>
    </row>
    <row r="42" spans="1:14" x14ac:dyDescent="0.2">
      <c r="A42" t="s">
        <v>31</v>
      </c>
      <c r="B42" t="s">
        <v>29</v>
      </c>
      <c r="C42" t="s">
        <v>22</v>
      </c>
      <c r="D42">
        <f t="shared" si="0"/>
        <v>177839.51999999996</v>
      </c>
      <c r="E42">
        <f t="shared" si="4"/>
        <v>22</v>
      </c>
      <c r="F42">
        <f t="shared" si="5"/>
        <v>41</v>
      </c>
      <c r="G42">
        <f t="shared" si="6"/>
        <v>86.835703124999981</v>
      </c>
      <c r="H42">
        <v>86.8486328125</v>
      </c>
      <c r="I42">
        <v>82.53</v>
      </c>
      <c r="L42">
        <f t="shared" si="1"/>
        <v>8.7890625E-3</v>
      </c>
      <c r="M42">
        <f t="shared" si="2"/>
        <v>0</v>
      </c>
      <c r="N42">
        <f t="shared" si="3"/>
        <v>8.7890625E-3</v>
      </c>
    </row>
    <row r="43" spans="1:14" x14ac:dyDescent="0.2">
      <c r="A43" t="s">
        <v>31</v>
      </c>
      <c r="B43" t="s">
        <v>30</v>
      </c>
      <c r="C43" t="s">
        <v>25</v>
      </c>
      <c r="D43">
        <f t="shared" si="0"/>
        <v>177839.51999999996</v>
      </c>
      <c r="E43">
        <f t="shared" si="4"/>
        <v>22</v>
      </c>
      <c r="F43">
        <f t="shared" si="5"/>
        <v>42</v>
      </c>
      <c r="G43">
        <f t="shared" si="6"/>
        <v>86.835703124999981</v>
      </c>
      <c r="H43">
        <v>86.857421875</v>
      </c>
      <c r="I43">
        <v>82.53</v>
      </c>
      <c r="L43">
        <f t="shared" si="1"/>
        <v>9.82470703125</v>
      </c>
      <c r="M43">
        <f t="shared" si="2"/>
        <v>9.8349999999999937</v>
      </c>
      <c r="N43">
        <f t="shared" si="3"/>
        <v>-1.0292968749993747E-2</v>
      </c>
    </row>
    <row r="44" spans="1:14" x14ac:dyDescent="0.2">
      <c r="A44" t="s">
        <v>32</v>
      </c>
      <c r="B44" t="s">
        <v>29</v>
      </c>
      <c r="C44" t="s">
        <v>20</v>
      </c>
      <c r="D44">
        <f t="shared" si="0"/>
        <v>197981.59999999995</v>
      </c>
      <c r="E44">
        <f t="shared" si="4"/>
        <v>23</v>
      </c>
      <c r="F44">
        <f t="shared" si="5"/>
        <v>43</v>
      </c>
      <c r="G44">
        <f t="shared" si="6"/>
        <v>96.670703124999974</v>
      </c>
      <c r="H44">
        <v>96.68212890625</v>
      </c>
      <c r="I44">
        <v>92.364999999999995</v>
      </c>
      <c r="L44">
        <f t="shared" si="1"/>
        <v>9.27734375E-3</v>
      </c>
      <c r="M44">
        <f t="shared" si="2"/>
        <v>0</v>
      </c>
      <c r="N44">
        <f t="shared" si="3"/>
        <v>9.27734375E-3</v>
      </c>
    </row>
    <row r="45" spans="1:14" x14ac:dyDescent="0.2">
      <c r="A45" t="s">
        <v>32</v>
      </c>
      <c r="B45" t="s">
        <v>30</v>
      </c>
      <c r="C45" t="s">
        <v>27</v>
      </c>
      <c r="D45">
        <f t="shared" si="0"/>
        <v>197981.59999999995</v>
      </c>
      <c r="E45">
        <f t="shared" si="4"/>
        <v>23</v>
      </c>
      <c r="F45">
        <f t="shared" si="5"/>
        <v>44</v>
      </c>
      <c r="G45">
        <f t="shared" si="6"/>
        <v>96.670703124999974</v>
      </c>
      <c r="H45">
        <v>96.69140625</v>
      </c>
      <c r="I45">
        <v>92.364999999999995</v>
      </c>
      <c r="L45">
        <f t="shared" si="1"/>
        <v>2.55322265625</v>
      </c>
      <c r="M45">
        <f t="shared" si="2"/>
        <v>2.5750000000000028</v>
      </c>
      <c r="N45">
        <f t="shared" si="3"/>
        <v>-2.1777343750002842E-2</v>
      </c>
    </row>
    <row r="46" spans="1:14" x14ac:dyDescent="0.2">
      <c r="A46" t="s">
        <v>31</v>
      </c>
      <c r="B46" t="s">
        <v>29</v>
      </c>
      <c r="C46" t="s">
        <v>20</v>
      </c>
      <c r="D46">
        <f t="shared" si="0"/>
        <v>203255.19999999995</v>
      </c>
      <c r="E46">
        <f t="shared" si="4"/>
        <v>24</v>
      </c>
      <c r="F46">
        <f t="shared" si="5"/>
        <v>45</v>
      </c>
      <c r="G46">
        <f t="shared" si="6"/>
        <v>99.245703124999977</v>
      </c>
      <c r="H46">
        <v>99.24462890625</v>
      </c>
      <c r="I46">
        <v>94.94</v>
      </c>
      <c r="L46">
        <f t="shared" si="1"/>
        <v>1.07421875E-2</v>
      </c>
      <c r="M46">
        <f t="shared" si="2"/>
        <v>0</v>
      </c>
      <c r="N46">
        <f t="shared" si="3"/>
        <v>1.07421875E-2</v>
      </c>
    </row>
    <row r="47" spans="1:14" x14ac:dyDescent="0.2">
      <c r="A47" t="s">
        <v>31</v>
      </c>
      <c r="B47" t="s">
        <v>30</v>
      </c>
      <c r="C47" t="s">
        <v>27</v>
      </c>
      <c r="D47">
        <f t="shared" si="0"/>
        <v>203255.19999999995</v>
      </c>
      <c r="E47">
        <f t="shared" si="4"/>
        <v>24</v>
      </c>
      <c r="F47">
        <f t="shared" si="5"/>
        <v>46</v>
      </c>
      <c r="G47">
        <f t="shared" si="6"/>
        <v>99.245703124999977</v>
      </c>
      <c r="H47">
        <v>99.25537109375</v>
      </c>
      <c r="I47">
        <v>94.94</v>
      </c>
      <c r="L47">
        <f t="shared" si="1"/>
        <v>3.50244140625</v>
      </c>
      <c r="M47">
        <f t="shared" si="2"/>
        <v>3.5400000000000063</v>
      </c>
      <c r="N47">
        <f t="shared" si="3"/>
        <v>-3.7558593750006253E-2</v>
      </c>
    </row>
    <row r="48" spans="1:14" x14ac:dyDescent="0.2">
      <c r="A48" t="s">
        <v>32</v>
      </c>
      <c r="B48" t="s">
        <v>29</v>
      </c>
      <c r="C48" t="s">
        <v>18</v>
      </c>
      <c r="D48">
        <f t="shared" si="0"/>
        <v>210505.11999999997</v>
      </c>
      <c r="E48">
        <f t="shared" si="4"/>
        <v>25</v>
      </c>
      <c r="F48">
        <f t="shared" si="5"/>
        <v>47</v>
      </c>
      <c r="G48">
        <f t="shared" si="6"/>
        <v>102.78570312499998</v>
      </c>
      <c r="H48">
        <v>102.7578125</v>
      </c>
      <c r="I48">
        <v>98.48</v>
      </c>
      <c r="L48">
        <f t="shared" si="1"/>
        <v>7.32421875E-3</v>
      </c>
      <c r="M48">
        <f t="shared" si="2"/>
        <v>0</v>
      </c>
      <c r="N48">
        <f t="shared" si="3"/>
        <v>7.32421875E-3</v>
      </c>
    </row>
    <row r="49" spans="1:14" x14ac:dyDescent="0.2">
      <c r="A49" t="s">
        <v>32</v>
      </c>
      <c r="B49" t="s">
        <v>30</v>
      </c>
      <c r="C49" t="s">
        <v>25</v>
      </c>
      <c r="D49">
        <f t="shared" si="0"/>
        <v>210505.11999999997</v>
      </c>
      <c r="E49">
        <f t="shared" si="4"/>
        <v>25</v>
      </c>
      <c r="F49">
        <f t="shared" si="5"/>
        <v>48</v>
      </c>
      <c r="G49">
        <f t="shared" si="6"/>
        <v>102.78570312499998</v>
      </c>
      <c r="H49">
        <v>102.76513671875</v>
      </c>
      <c r="I49">
        <v>98.48</v>
      </c>
      <c r="L49">
        <f t="shared" si="1"/>
        <v>3.5556640625</v>
      </c>
      <c r="M49">
        <f t="shared" si="2"/>
        <v>3.5249999999999915</v>
      </c>
      <c r="N49">
        <f t="shared" si="3"/>
        <v>3.0664062500008527E-2</v>
      </c>
    </row>
    <row r="50" spans="1:14" x14ac:dyDescent="0.2">
      <c r="A50" t="s">
        <v>32</v>
      </c>
      <c r="B50" t="s">
        <v>29</v>
      </c>
      <c r="C50" t="s">
        <v>17</v>
      </c>
      <c r="D50">
        <f t="shared" si="0"/>
        <v>217724.31999999995</v>
      </c>
      <c r="E50">
        <f t="shared" si="4"/>
        <v>26</v>
      </c>
      <c r="F50">
        <f t="shared" si="5"/>
        <v>49</v>
      </c>
      <c r="G50">
        <f t="shared" si="6"/>
        <v>106.31070312499997</v>
      </c>
      <c r="H50">
        <v>106.32080078125</v>
      </c>
      <c r="I50">
        <v>102.005</v>
      </c>
      <c r="L50">
        <f t="shared" si="1"/>
        <v>6.34765625E-3</v>
      </c>
      <c r="M50">
        <f t="shared" si="2"/>
        <v>0</v>
      </c>
      <c r="N50">
        <f t="shared" si="3"/>
        <v>6.34765625E-3</v>
      </c>
    </row>
    <row r="51" spans="1:14" x14ac:dyDescent="0.2">
      <c r="A51" t="s">
        <v>32</v>
      </c>
      <c r="B51" t="s">
        <v>30</v>
      </c>
      <c r="C51" t="s">
        <v>25</v>
      </c>
      <c r="D51">
        <f t="shared" si="0"/>
        <v>217724.31999999995</v>
      </c>
      <c r="E51">
        <f t="shared" si="4"/>
        <v>26</v>
      </c>
      <c r="F51">
        <f t="shared" si="5"/>
        <v>50</v>
      </c>
      <c r="G51">
        <f t="shared" si="6"/>
        <v>106.31070312499997</v>
      </c>
      <c r="H51">
        <v>106.3271484375</v>
      </c>
      <c r="I51">
        <v>102.005</v>
      </c>
      <c r="L51">
        <f t="shared" si="1"/>
        <v>3.31787109375</v>
      </c>
      <c r="M51">
        <f t="shared" si="2"/>
        <v>3.3200000000000074</v>
      </c>
      <c r="N51">
        <f t="shared" si="3"/>
        <v>-2.1289062500073896E-3</v>
      </c>
    </row>
    <row r="52" spans="1:14" x14ac:dyDescent="0.2">
      <c r="A52" t="s">
        <v>32</v>
      </c>
      <c r="B52" t="s">
        <v>29</v>
      </c>
      <c r="C52" t="s">
        <v>18</v>
      </c>
      <c r="D52">
        <f t="shared" si="0"/>
        <v>224523.67999999996</v>
      </c>
      <c r="E52">
        <f t="shared" si="4"/>
        <v>27</v>
      </c>
      <c r="F52">
        <f t="shared" si="5"/>
        <v>51</v>
      </c>
      <c r="G52">
        <f t="shared" si="6"/>
        <v>109.63070312499998</v>
      </c>
      <c r="H52">
        <v>109.64501953125</v>
      </c>
      <c r="I52">
        <v>105.325</v>
      </c>
      <c r="L52">
        <f t="shared" si="1"/>
        <v>1.07421875E-2</v>
      </c>
      <c r="M52">
        <f t="shared" si="2"/>
        <v>0</v>
      </c>
      <c r="N52">
        <f t="shared" si="3"/>
        <v>1.07421875E-2</v>
      </c>
    </row>
    <row r="53" spans="1:14" x14ac:dyDescent="0.2">
      <c r="A53" t="s">
        <v>32</v>
      </c>
      <c r="B53" t="s">
        <v>30</v>
      </c>
      <c r="C53" t="s">
        <v>25</v>
      </c>
      <c r="D53">
        <f t="shared" si="0"/>
        <v>224523.67999999996</v>
      </c>
      <c r="E53">
        <f t="shared" si="4"/>
        <v>27</v>
      </c>
      <c r="F53">
        <f t="shared" si="5"/>
        <v>52</v>
      </c>
      <c r="G53">
        <f t="shared" si="6"/>
        <v>109.63070312499998</v>
      </c>
      <c r="H53">
        <v>109.65576171875</v>
      </c>
      <c r="I53">
        <v>105.325</v>
      </c>
      <c r="L53">
        <f t="shared" si="1"/>
        <v>4.15185546875</v>
      </c>
      <c r="M53">
        <f t="shared" si="2"/>
        <v>4.164999999999992</v>
      </c>
      <c r="N53">
        <f t="shared" si="3"/>
        <v>-1.3144531249992042E-2</v>
      </c>
    </row>
    <row r="54" spans="1:14" x14ac:dyDescent="0.2">
      <c r="A54" t="s">
        <v>32</v>
      </c>
      <c r="B54" t="s">
        <v>29</v>
      </c>
      <c r="C54" t="s">
        <v>20</v>
      </c>
      <c r="D54">
        <f t="shared" si="0"/>
        <v>233053.59999999995</v>
      </c>
      <c r="E54">
        <f t="shared" si="4"/>
        <v>28</v>
      </c>
      <c r="F54">
        <f t="shared" si="5"/>
        <v>53</v>
      </c>
      <c r="G54">
        <f t="shared" si="6"/>
        <v>113.79570312499997</v>
      </c>
      <c r="H54">
        <v>113.8076171875</v>
      </c>
      <c r="I54">
        <v>109.49</v>
      </c>
      <c r="L54">
        <f t="shared" si="1"/>
        <v>7.32421875E-3</v>
      </c>
      <c r="M54">
        <f t="shared" si="2"/>
        <v>0</v>
      </c>
      <c r="N54">
        <f t="shared" si="3"/>
        <v>7.32421875E-3</v>
      </c>
    </row>
    <row r="55" spans="1:14" x14ac:dyDescent="0.2">
      <c r="A55" t="s">
        <v>32</v>
      </c>
      <c r="B55" t="s">
        <v>30</v>
      </c>
      <c r="C55" t="s">
        <v>27</v>
      </c>
      <c r="D55">
        <f t="shared" si="0"/>
        <v>233053.59999999995</v>
      </c>
      <c r="E55">
        <f t="shared" si="4"/>
        <v>28</v>
      </c>
      <c r="F55">
        <f t="shared" si="5"/>
        <v>54</v>
      </c>
      <c r="G55">
        <f t="shared" si="6"/>
        <v>113.79570312499997</v>
      </c>
      <c r="H55">
        <v>113.81494140625</v>
      </c>
      <c r="I55">
        <v>109.49</v>
      </c>
      <c r="L55">
        <f t="shared" si="1"/>
        <v>7.7744140625</v>
      </c>
      <c r="M55">
        <f t="shared" si="2"/>
        <v>7.7950000000000017</v>
      </c>
      <c r="N55">
        <f t="shared" si="3"/>
        <v>-2.0585937500001705E-2</v>
      </c>
    </row>
    <row r="56" spans="1:14" x14ac:dyDescent="0.2">
      <c r="A56" t="s">
        <v>32</v>
      </c>
      <c r="B56" t="s">
        <v>29</v>
      </c>
      <c r="C56" t="s">
        <v>18</v>
      </c>
      <c r="D56">
        <f t="shared" si="0"/>
        <v>249017.75999999995</v>
      </c>
      <c r="E56">
        <f t="shared" si="4"/>
        <v>29</v>
      </c>
      <c r="F56">
        <f t="shared" si="5"/>
        <v>55</v>
      </c>
      <c r="G56">
        <f t="shared" si="6"/>
        <v>121.59070312499998</v>
      </c>
      <c r="H56">
        <v>121.58935546875</v>
      </c>
      <c r="I56">
        <v>117.285</v>
      </c>
      <c r="L56">
        <f t="shared" si="1"/>
        <v>1.513671875E-2</v>
      </c>
      <c r="M56">
        <f t="shared" si="2"/>
        <v>0</v>
      </c>
      <c r="N56">
        <f t="shared" si="3"/>
        <v>1.513671875E-2</v>
      </c>
    </row>
    <row r="57" spans="1:14" x14ac:dyDescent="0.2">
      <c r="A57" t="s">
        <v>32</v>
      </c>
      <c r="B57" t="s">
        <v>30</v>
      </c>
      <c r="C57" t="s">
        <v>25</v>
      </c>
      <c r="D57">
        <f t="shared" si="0"/>
        <v>249017.75999999995</v>
      </c>
      <c r="E57">
        <f t="shared" si="4"/>
        <v>29</v>
      </c>
      <c r="F57">
        <f t="shared" si="5"/>
        <v>56</v>
      </c>
      <c r="G57">
        <f t="shared" si="6"/>
        <v>121.59070312499998</v>
      </c>
      <c r="H57">
        <v>121.6044921875</v>
      </c>
      <c r="I57">
        <v>117.285</v>
      </c>
      <c r="L57">
        <f t="shared" si="1"/>
        <v>3.6630859375</v>
      </c>
      <c r="M57">
        <f t="shared" si="2"/>
        <v>3.7049999999999983</v>
      </c>
      <c r="N57">
        <f t="shared" si="3"/>
        <v>-4.1914062499998295E-2</v>
      </c>
    </row>
    <row r="58" spans="1:14" x14ac:dyDescent="0.2">
      <c r="A58" t="s">
        <v>32</v>
      </c>
      <c r="B58" t="s">
        <v>29</v>
      </c>
      <c r="C58" t="s">
        <v>18</v>
      </c>
      <c r="D58">
        <f t="shared" si="0"/>
        <v>256605.59999999995</v>
      </c>
      <c r="E58">
        <f t="shared" si="4"/>
        <v>30</v>
      </c>
      <c r="F58">
        <f t="shared" si="5"/>
        <v>57</v>
      </c>
      <c r="G58">
        <f t="shared" si="6"/>
        <v>125.29570312499997</v>
      </c>
      <c r="H58">
        <v>125.267578125</v>
      </c>
      <c r="I58">
        <v>120.99</v>
      </c>
      <c r="L58">
        <f t="shared" si="1"/>
        <v>1.5625E-2</v>
      </c>
      <c r="M58">
        <f t="shared" si="2"/>
        <v>0</v>
      </c>
      <c r="N58">
        <f t="shared" si="3"/>
        <v>1.5625E-2</v>
      </c>
    </row>
    <row r="59" spans="1:14" x14ac:dyDescent="0.2">
      <c r="A59" t="s">
        <v>32</v>
      </c>
      <c r="B59" t="s">
        <v>30</v>
      </c>
      <c r="C59" t="s">
        <v>25</v>
      </c>
      <c r="D59">
        <f t="shared" si="0"/>
        <v>256605.59999999995</v>
      </c>
      <c r="E59">
        <f t="shared" si="4"/>
        <v>30</v>
      </c>
      <c r="F59">
        <f t="shared" si="5"/>
        <v>58</v>
      </c>
      <c r="G59">
        <f t="shared" si="6"/>
        <v>125.29570312499997</v>
      </c>
      <c r="H59">
        <v>125.283203125</v>
      </c>
      <c r="I59">
        <v>120.99</v>
      </c>
      <c r="L59">
        <f t="shared" si="1"/>
        <v>3.71533203125</v>
      </c>
      <c r="M59">
        <f t="shared" si="2"/>
        <v>3.6950000000000074</v>
      </c>
      <c r="N59">
        <f t="shared" si="3"/>
        <v>2.033203124999261E-2</v>
      </c>
    </row>
    <row r="60" spans="1:14" x14ac:dyDescent="0.2">
      <c r="A60" t="s">
        <v>32</v>
      </c>
      <c r="B60" t="s">
        <v>29</v>
      </c>
      <c r="C60" t="s">
        <v>18</v>
      </c>
      <c r="D60">
        <f t="shared" si="0"/>
        <v>264172.95999999996</v>
      </c>
      <c r="E60">
        <f t="shared" si="4"/>
        <v>31</v>
      </c>
      <c r="F60">
        <f t="shared" si="5"/>
        <v>59</v>
      </c>
      <c r="G60">
        <f t="shared" si="6"/>
        <v>128.99070312499998</v>
      </c>
      <c r="H60">
        <v>128.99853515625</v>
      </c>
      <c r="I60">
        <v>124.685</v>
      </c>
      <c r="L60">
        <f t="shared" si="1"/>
        <v>1.171875E-2</v>
      </c>
      <c r="M60">
        <f t="shared" si="2"/>
        <v>0</v>
      </c>
      <c r="N60">
        <f t="shared" si="3"/>
        <v>1.171875E-2</v>
      </c>
    </row>
    <row r="61" spans="1:14" x14ac:dyDescent="0.2">
      <c r="A61" t="s">
        <v>32</v>
      </c>
      <c r="B61" t="s">
        <v>30</v>
      </c>
      <c r="C61" t="s">
        <v>25</v>
      </c>
      <c r="D61">
        <f t="shared" si="0"/>
        <v>264172.95999999996</v>
      </c>
      <c r="E61">
        <f t="shared" si="4"/>
        <v>31</v>
      </c>
      <c r="F61">
        <f t="shared" si="5"/>
        <v>60</v>
      </c>
      <c r="G61">
        <f t="shared" si="6"/>
        <v>128.99070312499998</v>
      </c>
      <c r="H61">
        <v>129.01025390625</v>
      </c>
      <c r="I61">
        <v>124.685</v>
      </c>
      <c r="L61">
        <f t="shared" si="1"/>
        <v>3.78466796875</v>
      </c>
      <c r="M61">
        <f t="shared" si="2"/>
        <v>3.8199999999999932</v>
      </c>
      <c r="N61">
        <f t="shared" si="3"/>
        <v>-3.5332031249993179E-2</v>
      </c>
    </row>
    <row r="62" spans="1:14" x14ac:dyDescent="0.2">
      <c r="A62" t="s">
        <v>32</v>
      </c>
      <c r="B62" t="s">
        <v>29</v>
      </c>
      <c r="C62" t="s">
        <v>19</v>
      </c>
      <c r="D62">
        <f t="shared" si="0"/>
        <v>271996.31999999995</v>
      </c>
      <c r="E62">
        <f t="shared" si="4"/>
        <v>32</v>
      </c>
      <c r="F62">
        <f t="shared" si="5"/>
        <v>61</v>
      </c>
      <c r="G62">
        <f t="shared" si="6"/>
        <v>132.81070312499997</v>
      </c>
      <c r="H62">
        <v>132.794921875</v>
      </c>
      <c r="I62">
        <v>128.505</v>
      </c>
      <c r="L62">
        <f t="shared" si="1"/>
        <v>9.27734375E-3</v>
      </c>
      <c r="M62">
        <f t="shared" si="2"/>
        <v>0</v>
      </c>
      <c r="N62">
        <f t="shared" si="3"/>
        <v>9.27734375E-3</v>
      </c>
    </row>
    <row r="63" spans="1:14" x14ac:dyDescent="0.2">
      <c r="A63" t="s">
        <v>32</v>
      </c>
      <c r="B63" t="s">
        <v>30</v>
      </c>
      <c r="C63" t="s">
        <v>26</v>
      </c>
      <c r="D63">
        <f t="shared" si="0"/>
        <v>271996.31999999995</v>
      </c>
      <c r="E63">
        <f t="shared" si="4"/>
        <v>32</v>
      </c>
      <c r="F63">
        <f t="shared" si="5"/>
        <v>62</v>
      </c>
      <c r="G63">
        <f t="shared" si="6"/>
        <v>132.81070312499997</v>
      </c>
      <c r="H63">
        <v>132.80419921875</v>
      </c>
      <c r="I63">
        <v>128.505</v>
      </c>
      <c r="L63">
        <f t="shared" si="1"/>
        <v>3.63427734375</v>
      </c>
      <c r="M63">
        <f t="shared" si="2"/>
        <v>3.6299999999999955</v>
      </c>
      <c r="N63">
        <f t="shared" si="3"/>
        <v>4.2773437500045475E-3</v>
      </c>
    </row>
    <row r="64" spans="1:14" x14ac:dyDescent="0.2">
      <c r="A64" t="s">
        <v>32</v>
      </c>
      <c r="B64" t="s">
        <v>29</v>
      </c>
      <c r="C64" t="s">
        <v>18</v>
      </c>
      <c r="D64">
        <f t="shared" si="0"/>
        <v>279430.55999999994</v>
      </c>
      <c r="E64">
        <f t="shared" si="4"/>
        <v>33</v>
      </c>
      <c r="F64">
        <f t="shared" si="5"/>
        <v>63</v>
      </c>
      <c r="G64">
        <f t="shared" si="6"/>
        <v>136.44070312499997</v>
      </c>
      <c r="H64">
        <v>136.4384765625</v>
      </c>
      <c r="I64">
        <v>132.13499999999999</v>
      </c>
      <c r="L64">
        <f t="shared" si="1"/>
        <v>8.30078125E-3</v>
      </c>
      <c r="M64">
        <f t="shared" si="2"/>
        <v>0</v>
      </c>
      <c r="N64">
        <f t="shared" si="3"/>
        <v>8.30078125E-3</v>
      </c>
    </row>
    <row r="65" spans="1:14" x14ac:dyDescent="0.2">
      <c r="A65" t="s">
        <v>32</v>
      </c>
      <c r="B65" t="s">
        <v>30</v>
      </c>
      <c r="C65" t="s">
        <v>25</v>
      </c>
      <c r="D65">
        <f t="shared" si="0"/>
        <v>279430.55999999994</v>
      </c>
      <c r="E65">
        <f t="shared" si="4"/>
        <v>33</v>
      </c>
      <c r="F65">
        <f t="shared" si="5"/>
        <v>64</v>
      </c>
      <c r="G65">
        <f t="shared" si="6"/>
        <v>136.44070312499997</v>
      </c>
      <c r="H65">
        <v>136.44677734375</v>
      </c>
      <c r="I65">
        <v>132.13499999999999</v>
      </c>
      <c r="L65">
        <f t="shared" si="1"/>
        <v>8.3916015625</v>
      </c>
      <c r="M65">
        <f t="shared" si="2"/>
        <v>8.4050000000000011</v>
      </c>
      <c r="N65">
        <f t="shared" si="3"/>
        <v>-1.3398437500001137E-2</v>
      </c>
    </row>
    <row r="66" spans="1:14" x14ac:dyDescent="0.2">
      <c r="A66" t="s">
        <v>32</v>
      </c>
      <c r="B66" t="s">
        <v>29</v>
      </c>
      <c r="C66" t="s">
        <v>18</v>
      </c>
      <c r="D66">
        <f t="shared" si="0"/>
        <v>296643.99999999994</v>
      </c>
      <c r="E66">
        <f t="shared" si="4"/>
        <v>34</v>
      </c>
      <c r="F66">
        <f t="shared" si="5"/>
        <v>65</v>
      </c>
      <c r="G66">
        <f t="shared" si="6"/>
        <v>144.84570312499997</v>
      </c>
      <c r="H66">
        <v>144.83837890625</v>
      </c>
      <c r="I66">
        <v>140.54</v>
      </c>
      <c r="L66">
        <f t="shared" si="1"/>
        <v>1.513671875E-2</v>
      </c>
      <c r="M66">
        <f t="shared" si="2"/>
        <v>0</v>
      </c>
      <c r="N66">
        <f t="shared" si="3"/>
        <v>1.513671875E-2</v>
      </c>
    </row>
    <row r="67" spans="1:14" x14ac:dyDescent="0.2">
      <c r="A67" t="s">
        <v>32</v>
      </c>
      <c r="B67" t="s">
        <v>30</v>
      </c>
      <c r="C67" t="s">
        <v>25</v>
      </c>
      <c r="D67">
        <f t="shared" ref="D67:D84" si="7">G67*2048</f>
        <v>296643.99999999994</v>
      </c>
      <c r="E67">
        <f t="shared" si="4"/>
        <v>34</v>
      </c>
      <c r="F67">
        <f t="shared" si="5"/>
        <v>66</v>
      </c>
      <c r="G67">
        <f t="shared" si="6"/>
        <v>144.84570312499997</v>
      </c>
      <c r="H67">
        <v>144.853515625</v>
      </c>
      <c r="I67">
        <v>140.54</v>
      </c>
      <c r="L67">
        <f t="shared" ref="L67:L84" si="8">H68-H67</f>
        <v>3.21630859375</v>
      </c>
      <c r="M67">
        <f t="shared" ref="M67:M84" si="9">I68-I67</f>
        <v>3.2400000000000091</v>
      </c>
      <c r="N67">
        <f t="shared" ref="N67:N84" si="10">L67-M67</f>
        <v>-2.3691406250009095E-2</v>
      </c>
    </row>
    <row r="68" spans="1:14" x14ac:dyDescent="0.2">
      <c r="A68" t="s">
        <v>32</v>
      </c>
      <c r="B68" t="s">
        <v>29</v>
      </c>
      <c r="C68" t="s">
        <v>18</v>
      </c>
      <c r="D68">
        <f t="shared" si="7"/>
        <v>303279.51999999996</v>
      </c>
      <c r="E68">
        <f t="shared" ref="E68:E84" si="11">IF(G68=G67,E67,E67+1)</f>
        <v>35</v>
      </c>
      <c r="F68">
        <f t="shared" ref="F68:F84" si="12">F67+1</f>
        <v>67</v>
      </c>
      <c r="G68">
        <f t="shared" ref="G68:G84" si="13">G67+M67</f>
        <v>148.08570312499998</v>
      </c>
      <c r="H68">
        <v>148.06982421875</v>
      </c>
      <c r="I68">
        <v>143.78</v>
      </c>
      <c r="L68">
        <f t="shared" si="8"/>
        <v>9.765625E-3</v>
      </c>
      <c r="M68">
        <f t="shared" si="9"/>
        <v>0</v>
      </c>
      <c r="N68">
        <f t="shared" si="10"/>
        <v>9.765625E-3</v>
      </c>
    </row>
    <row r="69" spans="1:14" x14ac:dyDescent="0.2">
      <c r="A69" t="s">
        <v>32</v>
      </c>
      <c r="B69" t="s">
        <v>30</v>
      </c>
      <c r="C69" t="s">
        <v>25</v>
      </c>
      <c r="D69">
        <f t="shared" si="7"/>
        <v>303279.51999999996</v>
      </c>
      <c r="E69">
        <f t="shared" si="11"/>
        <v>35</v>
      </c>
      <c r="F69">
        <f t="shared" si="12"/>
        <v>68</v>
      </c>
      <c r="G69">
        <f t="shared" si="13"/>
        <v>148.08570312499998</v>
      </c>
      <c r="H69">
        <v>148.07958984375</v>
      </c>
      <c r="I69">
        <v>143.78</v>
      </c>
      <c r="L69">
        <f t="shared" si="8"/>
        <v>4.51416015625</v>
      </c>
      <c r="M69">
        <f t="shared" si="9"/>
        <v>4.5250000000000057</v>
      </c>
      <c r="N69">
        <f t="shared" si="10"/>
        <v>-1.0839843750005684E-2</v>
      </c>
    </row>
    <row r="70" spans="1:14" x14ac:dyDescent="0.2">
      <c r="A70" t="s">
        <v>32</v>
      </c>
      <c r="B70" t="s">
        <v>29</v>
      </c>
      <c r="C70" t="s">
        <v>16</v>
      </c>
      <c r="D70">
        <f t="shared" si="7"/>
        <v>312546.71999999997</v>
      </c>
      <c r="E70">
        <f t="shared" si="11"/>
        <v>36</v>
      </c>
      <c r="F70">
        <f t="shared" si="12"/>
        <v>69</v>
      </c>
      <c r="G70">
        <f t="shared" si="13"/>
        <v>152.61070312499999</v>
      </c>
      <c r="H70">
        <v>152.59375</v>
      </c>
      <c r="I70">
        <v>148.30500000000001</v>
      </c>
      <c r="L70">
        <f t="shared" si="8"/>
        <v>1.46484375E-2</v>
      </c>
      <c r="M70">
        <f t="shared" si="9"/>
        <v>0</v>
      </c>
      <c r="N70">
        <f t="shared" si="10"/>
        <v>1.46484375E-2</v>
      </c>
    </row>
    <row r="71" spans="1:14" x14ac:dyDescent="0.2">
      <c r="A71" t="s">
        <v>32</v>
      </c>
      <c r="B71" t="s">
        <v>30</v>
      </c>
      <c r="C71" t="s">
        <v>26</v>
      </c>
      <c r="D71">
        <f t="shared" si="7"/>
        <v>312546.71999999997</v>
      </c>
      <c r="E71">
        <f t="shared" si="11"/>
        <v>36</v>
      </c>
      <c r="F71">
        <f t="shared" si="12"/>
        <v>70</v>
      </c>
      <c r="G71">
        <f t="shared" si="13"/>
        <v>152.61070312499999</v>
      </c>
      <c r="H71">
        <v>152.6083984375</v>
      </c>
      <c r="I71">
        <v>148.30500000000001</v>
      </c>
      <c r="L71">
        <f t="shared" si="8"/>
        <v>8.1201171875</v>
      </c>
      <c r="M71">
        <f t="shared" si="9"/>
        <v>8.1150000000000091</v>
      </c>
      <c r="N71">
        <f t="shared" si="10"/>
        <v>5.1171874999909051E-3</v>
      </c>
    </row>
    <row r="72" spans="1:14" x14ac:dyDescent="0.2">
      <c r="A72" t="s">
        <v>32</v>
      </c>
      <c r="B72" t="s">
        <v>30</v>
      </c>
      <c r="C72" t="s">
        <v>25</v>
      </c>
      <c r="D72">
        <f t="shared" si="7"/>
        <v>329166.24</v>
      </c>
      <c r="E72">
        <f t="shared" si="11"/>
        <v>37</v>
      </c>
      <c r="F72">
        <f t="shared" si="12"/>
        <v>71</v>
      </c>
      <c r="G72">
        <f t="shared" si="13"/>
        <v>160.725703125</v>
      </c>
      <c r="H72">
        <v>160.728515625</v>
      </c>
      <c r="I72">
        <v>156.42000000000002</v>
      </c>
      <c r="L72">
        <f t="shared" si="8"/>
        <v>3.869140625</v>
      </c>
      <c r="M72">
        <f t="shared" si="9"/>
        <v>3.8849999999999909</v>
      </c>
      <c r="N72">
        <f t="shared" si="10"/>
        <v>-1.5859374999990905E-2</v>
      </c>
    </row>
    <row r="73" spans="1:14" x14ac:dyDescent="0.2">
      <c r="A73" t="s">
        <v>32</v>
      </c>
      <c r="B73" t="s">
        <v>29</v>
      </c>
      <c r="C73" t="s">
        <v>18</v>
      </c>
      <c r="D73">
        <f t="shared" si="7"/>
        <v>337122.72</v>
      </c>
      <c r="E73">
        <f t="shared" si="11"/>
        <v>38</v>
      </c>
      <c r="F73">
        <f t="shared" si="12"/>
        <v>72</v>
      </c>
      <c r="G73">
        <f t="shared" si="13"/>
        <v>164.61070312499999</v>
      </c>
      <c r="H73">
        <v>164.59765625</v>
      </c>
      <c r="I73">
        <v>160.30500000000001</v>
      </c>
      <c r="L73">
        <f t="shared" si="8"/>
        <v>7.8125E-3</v>
      </c>
      <c r="M73">
        <f t="shared" si="9"/>
        <v>0</v>
      </c>
      <c r="N73">
        <f t="shared" si="10"/>
        <v>7.8125E-3</v>
      </c>
    </row>
    <row r="74" spans="1:14" x14ac:dyDescent="0.2">
      <c r="A74" t="s">
        <v>32</v>
      </c>
      <c r="B74" t="s">
        <v>30</v>
      </c>
      <c r="C74" t="s">
        <v>25</v>
      </c>
      <c r="D74">
        <f t="shared" si="7"/>
        <v>337122.72</v>
      </c>
      <c r="E74">
        <f t="shared" si="11"/>
        <v>38</v>
      </c>
      <c r="F74">
        <f t="shared" si="12"/>
        <v>73</v>
      </c>
      <c r="G74">
        <f t="shared" si="13"/>
        <v>164.61070312499999</v>
      </c>
      <c r="H74">
        <v>164.60546875</v>
      </c>
      <c r="I74">
        <v>160.30500000000001</v>
      </c>
      <c r="L74">
        <f t="shared" si="8"/>
        <v>2.95849609375</v>
      </c>
      <c r="M74">
        <f t="shared" si="9"/>
        <v>2.9499999999999886</v>
      </c>
      <c r="N74">
        <f t="shared" si="10"/>
        <v>8.4960937500113687E-3</v>
      </c>
    </row>
    <row r="75" spans="1:14" x14ac:dyDescent="0.2">
      <c r="A75" t="s">
        <v>31</v>
      </c>
      <c r="B75" t="s">
        <v>29</v>
      </c>
      <c r="C75" t="s">
        <v>22</v>
      </c>
      <c r="D75">
        <f t="shared" si="7"/>
        <v>343164.31999999995</v>
      </c>
      <c r="E75">
        <f t="shared" si="11"/>
        <v>39</v>
      </c>
      <c r="F75">
        <f t="shared" si="12"/>
        <v>74</v>
      </c>
      <c r="G75">
        <f t="shared" si="13"/>
        <v>167.56070312499997</v>
      </c>
      <c r="H75">
        <v>167.56396484375</v>
      </c>
      <c r="I75">
        <v>163.255</v>
      </c>
      <c r="L75">
        <f t="shared" si="8"/>
        <v>3.90625E-3</v>
      </c>
      <c r="M75">
        <f t="shared" si="9"/>
        <v>0</v>
      </c>
      <c r="N75">
        <f t="shared" si="10"/>
        <v>3.90625E-3</v>
      </c>
    </row>
    <row r="76" spans="1:14" x14ac:dyDescent="0.2">
      <c r="A76" t="s">
        <v>31</v>
      </c>
      <c r="B76" t="s">
        <v>30</v>
      </c>
      <c r="C76" t="s">
        <v>25</v>
      </c>
      <c r="D76">
        <f t="shared" si="7"/>
        <v>343164.31999999995</v>
      </c>
      <c r="E76">
        <f t="shared" si="11"/>
        <v>39</v>
      </c>
      <c r="F76">
        <f t="shared" si="12"/>
        <v>75</v>
      </c>
      <c r="G76">
        <f t="shared" si="13"/>
        <v>167.56070312499997</v>
      </c>
      <c r="H76">
        <v>167.56787109375</v>
      </c>
      <c r="I76">
        <v>163.255</v>
      </c>
      <c r="L76">
        <f t="shared" si="8"/>
        <v>6.1845703125</v>
      </c>
      <c r="M76">
        <f t="shared" si="9"/>
        <v>6.2049999999999841</v>
      </c>
      <c r="N76">
        <f t="shared" si="10"/>
        <v>-2.0429687499984084E-2</v>
      </c>
    </row>
    <row r="77" spans="1:14" x14ac:dyDescent="0.2">
      <c r="A77" t="s">
        <v>32</v>
      </c>
      <c r="B77" t="s">
        <v>29</v>
      </c>
      <c r="C77" t="s">
        <v>18</v>
      </c>
      <c r="D77">
        <f t="shared" si="7"/>
        <v>355872.15999999992</v>
      </c>
      <c r="E77">
        <f t="shared" si="11"/>
        <v>40</v>
      </c>
      <c r="F77">
        <f t="shared" si="12"/>
        <v>76</v>
      </c>
      <c r="G77">
        <f t="shared" si="13"/>
        <v>173.76570312499996</v>
      </c>
      <c r="H77">
        <v>173.75244140625</v>
      </c>
      <c r="I77">
        <v>169.45999999999998</v>
      </c>
      <c r="L77">
        <f t="shared" si="8"/>
        <v>6.8359375E-3</v>
      </c>
      <c r="M77">
        <f t="shared" si="9"/>
        <v>0</v>
      </c>
      <c r="N77">
        <f t="shared" si="10"/>
        <v>6.8359375E-3</v>
      </c>
    </row>
    <row r="78" spans="1:14" x14ac:dyDescent="0.2">
      <c r="A78" t="s">
        <v>32</v>
      </c>
      <c r="B78" t="s">
        <v>30</v>
      </c>
      <c r="C78" t="s">
        <v>25</v>
      </c>
      <c r="D78">
        <f t="shared" si="7"/>
        <v>355872.15999999992</v>
      </c>
      <c r="E78">
        <f t="shared" si="11"/>
        <v>40</v>
      </c>
      <c r="F78">
        <f t="shared" si="12"/>
        <v>77</v>
      </c>
      <c r="G78">
        <f t="shared" si="13"/>
        <v>173.76570312499996</v>
      </c>
      <c r="H78">
        <v>173.75927734375</v>
      </c>
      <c r="I78">
        <v>169.45999999999998</v>
      </c>
      <c r="L78">
        <f t="shared" si="8"/>
        <v>2.60693359375</v>
      </c>
      <c r="M78">
        <f t="shared" si="9"/>
        <v>2.6050000000000182</v>
      </c>
      <c r="N78">
        <f t="shared" si="10"/>
        <v>1.9335937499818101E-3</v>
      </c>
    </row>
    <row r="79" spans="1:14" x14ac:dyDescent="0.2">
      <c r="A79" t="s">
        <v>32</v>
      </c>
      <c r="B79" t="s">
        <v>29</v>
      </c>
      <c r="C79" t="s">
        <v>22</v>
      </c>
      <c r="D79">
        <f t="shared" si="7"/>
        <v>361207.19999999995</v>
      </c>
      <c r="E79">
        <f t="shared" si="11"/>
        <v>41</v>
      </c>
      <c r="F79">
        <f t="shared" si="12"/>
        <v>78</v>
      </c>
      <c r="G79">
        <f t="shared" si="13"/>
        <v>176.37070312499998</v>
      </c>
      <c r="H79">
        <v>176.3662109375</v>
      </c>
      <c r="I79">
        <v>172.065</v>
      </c>
      <c r="L79">
        <f t="shared" si="8"/>
        <v>3.90625E-3</v>
      </c>
      <c r="M79">
        <f t="shared" si="9"/>
        <v>0</v>
      </c>
      <c r="N79">
        <f t="shared" si="10"/>
        <v>3.90625E-3</v>
      </c>
    </row>
    <row r="80" spans="1:14" x14ac:dyDescent="0.2">
      <c r="A80" t="s">
        <v>32</v>
      </c>
      <c r="B80" t="s">
        <v>30</v>
      </c>
      <c r="C80" t="s">
        <v>25</v>
      </c>
      <c r="D80">
        <f t="shared" si="7"/>
        <v>361207.19999999995</v>
      </c>
      <c r="E80">
        <f t="shared" si="11"/>
        <v>41</v>
      </c>
      <c r="F80">
        <f t="shared" si="12"/>
        <v>79</v>
      </c>
      <c r="G80">
        <f t="shared" si="13"/>
        <v>176.37070312499998</v>
      </c>
      <c r="H80">
        <v>176.3701171875</v>
      </c>
      <c r="I80">
        <v>172.065</v>
      </c>
      <c r="L80">
        <f t="shared" si="8"/>
        <v>2.22412109375</v>
      </c>
      <c r="M80">
        <f t="shared" si="9"/>
        <v>2.2350000000000136</v>
      </c>
      <c r="N80">
        <f t="shared" si="10"/>
        <v>-1.0878906250013642E-2</v>
      </c>
    </row>
    <row r="81" spans="1:14" x14ac:dyDescent="0.2">
      <c r="A81" t="s">
        <v>31</v>
      </c>
      <c r="B81" t="s">
        <v>29</v>
      </c>
      <c r="C81" t="s">
        <v>19</v>
      </c>
      <c r="D81">
        <f t="shared" si="7"/>
        <v>365784.48</v>
      </c>
      <c r="E81">
        <f t="shared" si="11"/>
        <v>42</v>
      </c>
      <c r="F81">
        <f t="shared" si="12"/>
        <v>80</v>
      </c>
      <c r="G81">
        <f t="shared" si="13"/>
        <v>178.60570312499999</v>
      </c>
      <c r="H81">
        <v>178.59423828125</v>
      </c>
      <c r="I81">
        <v>174.3</v>
      </c>
      <c r="L81">
        <f t="shared" si="8"/>
        <v>8.30078125E-3</v>
      </c>
      <c r="M81">
        <f t="shared" si="9"/>
        <v>0</v>
      </c>
      <c r="N81">
        <f t="shared" si="10"/>
        <v>8.30078125E-3</v>
      </c>
    </row>
    <row r="82" spans="1:14" x14ac:dyDescent="0.2">
      <c r="A82" t="s">
        <v>31</v>
      </c>
      <c r="B82" t="s">
        <v>30</v>
      </c>
      <c r="C82" t="s">
        <v>26</v>
      </c>
      <c r="D82">
        <f t="shared" si="7"/>
        <v>365784.48</v>
      </c>
      <c r="E82">
        <f t="shared" si="11"/>
        <v>42</v>
      </c>
      <c r="F82">
        <f t="shared" si="12"/>
        <v>81</v>
      </c>
      <c r="G82">
        <f t="shared" si="13"/>
        <v>178.60570312499999</v>
      </c>
      <c r="H82">
        <v>178.6025390625</v>
      </c>
      <c r="I82">
        <v>174.3</v>
      </c>
      <c r="L82">
        <f t="shared" si="8"/>
        <v>4.5966796875</v>
      </c>
      <c r="M82">
        <f t="shared" si="9"/>
        <v>4.6200000000000045</v>
      </c>
      <c r="N82">
        <f t="shared" si="10"/>
        <v>-2.3320312500004547E-2</v>
      </c>
    </row>
    <row r="83" spans="1:14" x14ac:dyDescent="0.2">
      <c r="A83" t="s">
        <v>32</v>
      </c>
      <c r="B83" t="s">
        <v>29</v>
      </c>
      <c r="C83" t="s">
        <v>16</v>
      </c>
      <c r="D83">
        <f t="shared" si="7"/>
        <v>375246.24</v>
      </c>
      <c r="E83">
        <f t="shared" si="11"/>
        <v>43</v>
      </c>
      <c r="F83">
        <f t="shared" si="12"/>
        <v>82</v>
      </c>
      <c r="G83">
        <f t="shared" si="13"/>
        <v>183.225703125</v>
      </c>
      <c r="H83">
        <v>183.19921875</v>
      </c>
      <c r="I83">
        <v>178.92000000000002</v>
      </c>
      <c r="L83">
        <f t="shared" si="8"/>
        <v>3.41796875E-3</v>
      </c>
      <c r="M83">
        <f t="shared" si="9"/>
        <v>0</v>
      </c>
      <c r="N83">
        <f t="shared" si="10"/>
        <v>3.41796875E-3</v>
      </c>
    </row>
    <row r="84" spans="1:14" x14ac:dyDescent="0.2">
      <c r="A84" t="s">
        <v>32</v>
      </c>
      <c r="B84" t="s">
        <v>30</v>
      </c>
      <c r="C84" t="s">
        <v>25</v>
      </c>
      <c r="D84">
        <f t="shared" si="7"/>
        <v>375246.24</v>
      </c>
      <c r="E84">
        <f t="shared" si="11"/>
        <v>43</v>
      </c>
      <c r="F84">
        <f t="shared" si="12"/>
        <v>83</v>
      </c>
      <c r="G84">
        <f t="shared" si="13"/>
        <v>183.225703125</v>
      </c>
      <c r="H84">
        <v>183.20263671875</v>
      </c>
      <c r="I84">
        <v>178.92000000000002</v>
      </c>
      <c r="L84">
        <f t="shared" si="8"/>
        <v>-183.20263671875</v>
      </c>
      <c r="M84">
        <f t="shared" si="9"/>
        <v>-178.92000000000002</v>
      </c>
      <c r="N84">
        <f t="shared" si="10"/>
        <v>-4.2826367187499841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Perf-Human-Congruent-orig</vt:lpstr>
      <vt:lpstr>Perf-Human-Congruent</vt:lpstr>
      <vt:lpstr>Perf-Human-Incongruent-orig</vt:lpstr>
      <vt:lpstr>Perf-Human-Incongruent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2022-06-29T07:21:42Z</dcterms:created>
  <dcterms:modified xsi:type="dcterms:W3CDTF">2022-06-29T07:48:52Z</dcterms:modified>
</cp:coreProperties>
</file>