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6/"/>
    </mc:Choice>
  </mc:AlternateContent>
  <xr:revisionPtr revIDLastSave="0" documentId="13_ncr:1_{7601447C-8DEF-0245-8DEB-49FA7A9F7E2C}" xr6:coauthVersionLast="43" xr6:coauthVersionMax="43" xr10:uidLastSave="{00000000-0000-0000-0000-000000000000}"/>
  <bookViews>
    <workbookView xWindow="620" yWindow="500" windowWidth="36260" windowHeight="18580" activeTab="3" xr2:uid="{9944D651-08D2-7D47-B05A-5CD880AAC0C3}"/>
  </bookViews>
  <sheets>
    <sheet name="Reg-Human-Congruent-orig" sheetId="1" r:id="rId1"/>
    <sheet name="Reg-Human-Congruent" sheetId="2" r:id="rId2"/>
    <sheet name="Reg-Human-Incongruent-orig" sheetId="3" r:id="rId3"/>
    <sheet name="Reg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3" i="4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3" i="4"/>
  <c r="L3" i="4"/>
  <c r="L4" i="4"/>
  <c r="L5" i="4"/>
  <c r="L6" i="4"/>
  <c r="L7" i="4"/>
  <c r="L8" i="4"/>
  <c r="N8" i="4" s="1"/>
  <c r="L9" i="4"/>
  <c r="N9" i="4" s="1"/>
  <c r="L10" i="4"/>
  <c r="N10" i="4" s="1"/>
  <c r="L11" i="4"/>
  <c r="L12" i="4"/>
  <c r="L13" i="4"/>
  <c r="L14" i="4"/>
  <c r="L15" i="4"/>
  <c r="L16" i="4"/>
  <c r="N16" i="4" s="1"/>
  <c r="L17" i="4"/>
  <c r="N17" i="4" s="1"/>
  <c r="L18" i="4"/>
  <c r="N18" i="4" s="1"/>
  <c r="L19" i="4"/>
  <c r="L20" i="4"/>
  <c r="N20" i="4" s="1"/>
  <c r="L21" i="4"/>
  <c r="L22" i="4"/>
  <c r="L23" i="4"/>
  <c r="L24" i="4"/>
  <c r="L25" i="4"/>
  <c r="N25" i="4" s="1"/>
  <c r="L26" i="4"/>
  <c r="L27" i="4"/>
  <c r="L28" i="4"/>
  <c r="L29" i="4"/>
  <c r="L30" i="4"/>
  <c r="N30" i="4" s="1"/>
  <c r="L31" i="4"/>
  <c r="L32" i="4"/>
  <c r="N32" i="4" s="1"/>
  <c r="L33" i="4"/>
  <c r="N33" i="4" s="1"/>
  <c r="L34" i="4"/>
  <c r="N34" i="4" s="1"/>
  <c r="L35" i="4"/>
  <c r="L36" i="4"/>
  <c r="L37" i="4"/>
  <c r="L38" i="4"/>
  <c r="L39" i="4"/>
  <c r="L40" i="4"/>
  <c r="L41" i="4"/>
  <c r="N41" i="4" s="1"/>
  <c r="L42" i="4"/>
  <c r="N42" i="4" s="1"/>
  <c r="L43" i="4"/>
  <c r="L44" i="4"/>
  <c r="N44" i="4" s="1"/>
  <c r="L45" i="4"/>
  <c r="L46" i="4"/>
  <c r="L47" i="4"/>
  <c r="L48" i="4"/>
  <c r="N48" i="4" s="1"/>
  <c r="L49" i="4"/>
  <c r="N49" i="4" s="1"/>
  <c r="L50" i="4"/>
  <c r="N50" i="4" s="1"/>
  <c r="L51" i="4"/>
  <c r="L52" i="4"/>
  <c r="L53" i="4"/>
  <c r="N53" i="4" s="1"/>
  <c r="L54" i="4"/>
  <c r="L55" i="4"/>
  <c r="L56" i="4"/>
  <c r="L57" i="4"/>
  <c r="N57" i="4" s="1"/>
  <c r="L58" i="4"/>
  <c r="N58" i="4" s="1"/>
  <c r="L59" i="4"/>
  <c r="L60" i="4"/>
  <c r="N60" i="4" s="1"/>
  <c r="L61" i="4"/>
  <c r="L62" i="4"/>
  <c r="N62" i="4" s="1"/>
  <c r="L63" i="4"/>
  <c r="L64" i="4"/>
  <c r="L65" i="4"/>
  <c r="L66" i="4"/>
  <c r="N66" i="4" s="1"/>
  <c r="N13" i="4"/>
  <c r="N22" i="4"/>
  <c r="N26" i="4"/>
  <c r="N37" i="4"/>
  <c r="N45" i="4"/>
  <c r="N54" i="4"/>
  <c r="N6" i="4"/>
  <c r="N14" i="4"/>
  <c r="N38" i="4"/>
  <c r="N46" i="4"/>
  <c r="N2" i="4"/>
  <c r="N3" i="4"/>
  <c r="N4" i="4"/>
  <c r="N5" i="4"/>
  <c r="N7" i="4"/>
  <c r="N11" i="4"/>
  <c r="N12" i="4"/>
  <c r="N15" i="4"/>
  <c r="N19" i="4"/>
  <c r="N21" i="4"/>
  <c r="N23" i="4"/>
  <c r="N24" i="4"/>
  <c r="N27" i="4"/>
  <c r="N28" i="4"/>
  <c r="N29" i="4"/>
  <c r="N31" i="4"/>
  <c r="N35" i="4"/>
  <c r="N36" i="4"/>
  <c r="N39" i="4"/>
  <c r="N40" i="4"/>
  <c r="N43" i="4"/>
  <c r="N47" i="4"/>
  <c r="N51" i="4"/>
  <c r="N52" i="4"/>
  <c r="N55" i="4"/>
  <c r="N56" i="4"/>
  <c r="N59" i="4"/>
  <c r="N61" i="4"/>
  <c r="N63" i="4"/>
  <c r="N64" i="4"/>
  <c r="N65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2" i="4"/>
  <c r="C3" i="3"/>
  <c r="C5" i="3"/>
  <c r="C7" i="3"/>
  <c r="C10" i="3"/>
  <c r="C12" i="3"/>
  <c r="C14" i="3"/>
  <c r="C16" i="3"/>
  <c r="C18" i="3"/>
  <c r="C20" i="3"/>
  <c r="C22" i="3"/>
  <c r="C24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4" i="3"/>
  <c r="C6" i="3"/>
  <c r="C8" i="3"/>
  <c r="C9" i="3"/>
  <c r="C11" i="3"/>
  <c r="C13" i="3"/>
  <c r="C15" i="3"/>
  <c r="C17" i="3"/>
  <c r="C19" i="3"/>
  <c r="C21" i="3"/>
  <c r="C23" i="3"/>
  <c r="C2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2" i="3"/>
  <c r="F4" i="2"/>
  <c r="F5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3" i="2"/>
  <c r="E4" i="2"/>
  <c r="E5" i="2"/>
  <c r="E6" i="2"/>
  <c r="E7" i="2"/>
  <c r="E8" i="2"/>
  <c r="E9" i="2"/>
  <c r="E10" i="2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2" i="2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</calcChain>
</file>

<file path=xl/sharedStrings.xml><?xml version="1.0" encoding="utf-8"?>
<sst xmlns="http://schemas.openxmlformats.org/spreadsheetml/2006/main" count="810" uniqueCount="31">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</sst>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2187-DAF5-9E4E-85B9-76E6C186E39D}">
  <dimension ref="A1:F65"/>
  <sheetViews>
    <sheetView workbookViewId="0">
      <selection activeCell="C2" sqref="C2:C65"/>
    </sheetView>
  </sheetViews>
  <sheetFormatPr baseColWidth="10" defaultRowHeight="16" x14ac:dyDescent="0.2"/>
  <cols>
    <col min="1" max="1" width="13.6640625" customWidth="1"/>
    <col min="2" max="2" width="16" customWidth="1"/>
    <col min="3" max="3" width="21.5" customWidth="1"/>
    <col min="4" max="4" width="26.5" customWidth="1"/>
    <col min="5" max="5" width="16.6640625" customWidth="1"/>
    <col min="6" max="6" width="15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>(A2*60)+B2</f>
        <v>1.6099999999999999</v>
      </c>
      <c r="D2" t="s">
        <v>16</v>
      </c>
      <c r="E2" t="s">
        <v>26</v>
      </c>
      <c r="F2" t="s">
        <v>27</v>
      </c>
    </row>
    <row r="3" spans="1:6" x14ac:dyDescent="0.2">
      <c r="A3">
        <v>0</v>
      </c>
      <c r="B3">
        <v>5.51</v>
      </c>
      <c r="C3">
        <f>(A3*60)+B3</f>
        <v>5.51</v>
      </c>
      <c r="D3" t="s">
        <v>17</v>
      </c>
      <c r="E3" t="s">
        <v>26</v>
      </c>
      <c r="F3" t="s">
        <v>27</v>
      </c>
    </row>
    <row r="4" spans="1:6" x14ac:dyDescent="0.2">
      <c r="A4">
        <v>0</v>
      </c>
      <c r="B4">
        <v>5.51</v>
      </c>
      <c r="C4">
        <f>(A4*60)+B4</f>
        <v>5.51</v>
      </c>
      <c r="D4" t="s">
        <v>23</v>
      </c>
      <c r="E4" t="s">
        <v>26</v>
      </c>
      <c r="F4" t="s">
        <v>28</v>
      </c>
    </row>
    <row r="5" spans="1:6" x14ac:dyDescent="0.2">
      <c r="A5">
        <v>0</v>
      </c>
      <c r="B5">
        <v>7.1300000000000008</v>
      </c>
      <c r="C5">
        <f>(A5*60)+B5</f>
        <v>7.1300000000000008</v>
      </c>
      <c r="D5" t="s">
        <v>18</v>
      </c>
      <c r="E5" t="s">
        <v>26</v>
      </c>
      <c r="F5" t="s">
        <v>27</v>
      </c>
    </row>
    <row r="6" spans="1:6" x14ac:dyDescent="0.2">
      <c r="A6">
        <v>0</v>
      </c>
      <c r="B6">
        <v>7.1300000000000008</v>
      </c>
      <c r="C6">
        <f>(A6*60)+B6</f>
        <v>7.1300000000000008</v>
      </c>
      <c r="D6" t="s">
        <v>23</v>
      </c>
      <c r="E6" t="s">
        <v>26</v>
      </c>
      <c r="F6" t="s">
        <v>28</v>
      </c>
    </row>
    <row r="7" spans="1:6" x14ac:dyDescent="0.2">
      <c r="A7">
        <v>0</v>
      </c>
      <c r="B7">
        <v>10.85</v>
      </c>
      <c r="C7">
        <f>(A7*60)+B7</f>
        <v>10.85</v>
      </c>
      <c r="D7" t="s">
        <v>18</v>
      </c>
      <c r="E7" t="s">
        <v>26</v>
      </c>
      <c r="F7" t="s">
        <v>27</v>
      </c>
    </row>
    <row r="8" spans="1:6" x14ac:dyDescent="0.2">
      <c r="A8">
        <v>0</v>
      </c>
      <c r="B8">
        <v>10.85</v>
      </c>
      <c r="C8">
        <f>(A8*60)+B8</f>
        <v>10.85</v>
      </c>
      <c r="D8" t="s">
        <v>23</v>
      </c>
      <c r="E8" t="s">
        <v>26</v>
      </c>
      <c r="F8" t="s">
        <v>28</v>
      </c>
    </row>
    <row r="9" spans="1:6" x14ac:dyDescent="0.2">
      <c r="A9">
        <v>0</v>
      </c>
      <c r="B9">
        <v>18.204999999999998</v>
      </c>
      <c r="C9">
        <f>(A9*60)+B9</f>
        <v>18.204999999999998</v>
      </c>
      <c r="D9" t="s">
        <v>19</v>
      </c>
      <c r="E9" t="s">
        <v>26</v>
      </c>
      <c r="F9" t="s">
        <v>27</v>
      </c>
    </row>
    <row r="10" spans="1:6" x14ac:dyDescent="0.2">
      <c r="A10">
        <v>0</v>
      </c>
      <c r="B10">
        <v>18.204999999999998</v>
      </c>
      <c r="C10">
        <f>(A10*60)+B10</f>
        <v>18.204999999999998</v>
      </c>
      <c r="D10" t="s">
        <v>23</v>
      </c>
      <c r="E10" t="s">
        <v>26</v>
      </c>
      <c r="F10" t="s">
        <v>28</v>
      </c>
    </row>
    <row r="11" spans="1:6" x14ac:dyDescent="0.2">
      <c r="A11">
        <v>0</v>
      </c>
      <c r="B11">
        <v>22.744999999999997</v>
      </c>
      <c r="C11">
        <f>(A11*60)+B11</f>
        <v>22.744999999999997</v>
      </c>
      <c r="D11" t="s">
        <v>20</v>
      </c>
      <c r="E11" t="s">
        <v>26</v>
      </c>
      <c r="F11" t="s">
        <v>27</v>
      </c>
    </row>
    <row r="12" spans="1:6" x14ac:dyDescent="0.2">
      <c r="A12">
        <v>0</v>
      </c>
      <c r="B12">
        <v>22.744999999999997</v>
      </c>
      <c r="C12">
        <f>(A12*60)+B12</f>
        <v>22.744999999999997</v>
      </c>
      <c r="D12" t="s">
        <v>24</v>
      </c>
      <c r="E12" t="s">
        <v>26</v>
      </c>
      <c r="F12" t="s">
        <v>28</v>
      </c>
    </row>
    <row r="13" spans="1:6" x14ac:dyDescent="0.2">
      <c r="A13">
        <v>0</v>
      </c>
      <c r="B13">
        <v>26.375</v>
      </c>
      <c r="C13">
        <f>(A13*60)+B13</f>
        <v>26.375</v>
      </c>
      <c r="D13" t="s">
        <v>21</v>
      </c>
      <c r="E13" t="s">
        <v>26</v>
      </c>
      <c r="F13" t="s">
        <v>27</v>
      </c>
    </row>
    <row r="14" spans="1:6" x14ac:dyDescent="0.2">
      <c r="A14">
        <v>0</v>
      </c>
      <c r="B14">
        <v>26.375</v>
      </c>
      <c r="C14">
        <f>(A14*60)+B14</f>
        <v>26.375</v>
      </c>
      <c r="D14" t="s">
        <v>24</v>
      </c>
      <c r="E14" t="s">
        <v>26</v>
      </c>
      <c r="F14" t="s">
        <v>28</v>
      </c>
    </row>
    <row r="15" spans="1:6" x14ac:dyDescent="0.2">
      <c r="A15">
        <v>0</v>
      </c>
      <c r="B15">
        <v>30.22</v>
      </c>
      <c r="C15">
        <f>(A15*60)+B15</f>
        <v>30.22</v>
      </c>
      <c r="D15" t="s">
        <v>21</v>
      </c>
      <c r="E15" t="s">
        <v>26</v>
      </c>
      <c r="F15" t="s">
        <v>27</v>
      </c>
    </row>
    <row r="16" spans="1:6" x14ac:dyDescent="0.2">
      <c r="A16">
        <v>0</v>
      </c>
      <c r="B16">
        <v>30.22</v>
      </c>
      <c r="C16">
        <f>(A16*60)+B16</f>
        <v>30.22</v>
      </c>
      <c r="D16" t="s">
        <v>24</v>
      </c>
      <c r="E16" t="s">
        <v>26</v>
      </c>
      <c r="F16" t="s">
        <v>28</v>
      </c>
    </row>
    <row r="17" spans="1:6" x14ac:dyDescent="0.2">
      <c r="A17">
        <v>0</v>
      </c>
      <c r="B17">
        <v>36.17</v>
      </c>
      <c r="C17">
        <f>(A17*60)+B17</f>
        <v>36.17</v>
      </c>
      <c r="D17" t="s">
        <v>20</v>
      </c>
      <c r="E17" t="s">
        <v>26</v>
      </c>
      <c r="F17" t="s">
        <v>27</v>
      </c>
    </row>
    <row r="18" spans="1:6" x14ac:dyDescent="0.2">
      <c r="A18">
        <v>0</v>
      </c>
      <c r="B18">
        <v>36.17</v>
      </c>
      <c r="C18">
        <f>(A18*60)+B18</f>
        <v>36.17</v>
      </c>
      <c r="D18" t="s">
        <v>24</v>
      </c>
      <c r="E18" t="s">
        <v>26</v>
      </c>
      <c r="F18" t="s">
        <v>28</v>
      </c>
    </row>
    <row r="19" spans="1:6" x14ac:dyDescent="0.2">
      <c r="A19">
        <v>0</v>
      </c>
      <c r="B19">
        <v>45</v>
      </c>
      <c r="C19">
        <f>(A19*60)+B19</f>
        <v>45</v>
      </c>
      <c r="D19" t="s">
        <v>22</v>
      </c>
      <c r="E19" t="s">
        <v>26</v>
      </c>
      <c r="F19" t="s">
        <v>27</v>
      </c>
    </row>
    <row r="20" spans="1:6" x14ac:dyDescent="0.2">
      <c r="A20">
        <v>0</v>
      </c>
      <c r="B20">
        <v>45</v>
      </c>
      <c r="C20">
        <f>(A20*60)+B20</f>
        <v>45</v>
      </c>
      <c r="D20" t="s">
        <v>23</v>
      </c>
      <c r="E20" t="s">
        <v>26</v>
      </c>
      <c r="F20" t="s">
        <v>28</v>
      </c>
    </row>
    <row r="21" spans="1:6" x14ac:dyDescent="0.2">
      <c r="A21">
        <v>0</v>
      </c>
      <c r="B21">
        <v>48.074999999999996</v>
      </c>
      <c r="C21">
        <f>(A21*60)+B21</f>
        <v>48.074999999999996</v>
      </c>
      <c r="D21" t="s">
        <v>19</v>
      </c>
      <c r="E21" t="s">
        <v>26</v>
      </c>
      <c r="F21" t="s">
        <v>27</v>
      </c>
    </row>
    <row r="22" spans="1:6" x14ac:dyDescent="0.2">
      <c r="A22">
        <v>0</v>
      </c>
      <c r="B22">
        <v>48.074999999999996</v>
      </c>
      <c r="C22">
        <f>(A22*60)+B22</f>
        <v>48.074999999999996</v>
      </c>
      <c r="D22" t="s">
        <v>23</v>
      </c>
      <c r="E22" t="s">
        <v>26</v>
      </c>
      <c r="F22" t="s">
        <v>28</v>
      </c>
    </row>
    <row r="23" spans="1:6" x14ac:dyDescent="0.2">
      <c r="A23">
        <v>0</v>
      </c>
      <c r="B23">
        <v>52.664999999999999</v>
      </c>
      <c r="C23">
        <f>(A23*60)+B23</f>
        <v>52.664999999999999</v>
      </c>
      <c r="D23" t="s">
        <v>19</v>
      </c>
      <c r="E23" t="s">
        <v>26</v>
      </c>
      <c r="F23" t="s">
        <v>27</v>
      </c>
    </row>
    <row r="24" spans="1:6" x14ac:dyDescent="0.2">
      <c r="A24">
        <v>0</v>
      </c>
      <c r="B24">
        <v>52.664999999999999</v>
      </c>
      <c r="C24">
        <f>(A24*60)+B24</f>
        <v>52.664999999999999</v>
      </c>
      <c r="D24" t="s">
        <v>23</v>
      </c>
      <c r="E24" t="s">
        <v>26</v>
      </c>
      <c r="F24" t="s">
        <v>28</v>
      </c>
    </row>
    <row r="25" spans="1:6" x14ac:dyDescent="0.2">
      <c r="A25">
        <v>1</v>
      </c>
      <c r="B25">
        <v>0.50499999999999989</v>
      </c>
      <c r="C25">
        <f>(A25*60)+B25</f>
        <v>60.505000000000003</v>
      </c>
      <c r="D25" t="s">
        <v>21</v>
      </c>
      <c r="E25" t="s">
        <v>26</v>
      </c>
      <c r="F25" t="s">
        <v>27</v>
      </c>
    </row>
    <row r="26" spans="1:6" x14ac:dyDescent="0.2">
      <c r="A26">
        <v>1</v>
      </c>
      <c r="B26">
        <v>0.50499999999999989</v>
      </c>
      <c r="C26">
        <f>(A26*60)+B26</f>
        <v>60.505000000000003</v>
      </c>
      <c r="D26" t="s">
        <v>24</v>
      </c>
      <c r="E26" t="s">
        <v>26</v>
      </c>
      <c r="F26" t="s">
        <v>28</v>
      </c>
    </row>
    <row r="27" spans="1:6" x14ac:dyDescent="0.2">
      <c r="A27">
        <v>1</v>
      </c>
      <c r="B27">
        <v>6.2349999999999994</v>
      </c>
      <c r="C27">
        <f>(A27*60)+B27</f>
        <v>66.234999999999999</v>
      </c>
      <c r="D27" t="s">
        <v>21</v>
      </c>
      <c r="E27" t="s">
        <v>26</v>
      </c>
      <c r="F27" t="s">
        <v>27</v>
      </c>
    </row>
    <row r="28" spans="1:6" x14ac:dyDescent="0.2">
      <c r="A28">
        <v>1</v>
      </c>
      <c r="B28">
        <v>6.2349999999999994</v>
      </c>
      <c r="C28">
        <f>(A28*60)+B28</f>
        <v>66.234999999999999</v>
      </c>
      <c r="D28" t="s">
        <v>24</v>
      </c>
      <c r="E28" t="s">
        <v>26</v>
      </c>
      <c r="F28" t="s">
        <v>28</v>
      </c>
    </row>
    <row r="29" spans="1:6" x14ac:dyDescent="0.2">
      <c r="A29">
        <v>1</v>
      </c>
      <c r="B29">
        <v>18.61</v>
      </c>
      <c r="C29">
        <f>(A29*60)+B29</f>
        <v>78.61</v>
      </c>
      <c r="D29" t="s">
        <v>21</v>
      </c>
      <c r="E29" t="s">
        <v>26</v>
      </c>
      <c r="F29" t="s">
        <v>27</v>
      </c>
    </row>
    <row r="30" spans="1:6" x14ac:dyDescent="0.2">
      <c r="A30">
        <v>1</v>
      </c>
      <c r="B30">
        <v>18.61</v>
      </c>
      <c r="C30">
        <f>(A30*60)+B30</f>
        <v>78.61</v>
      </c>
      <c r="D30" t="s">
        <v>24</v>
      </c>
      <c r="E30" t="s">
        <v>26</v>
      </c>
      <c r="F30" t="s">
        <v>28</v>
      </c>
    </row>
    <row r="31" spans="1:6" x14ac:dyDescent="0.2">
      <c r="A31">
        <v>1</v>
      </c>
      <c r="B31">
        <v>24.305</v>
      </c>
      <c r="C31">
        <f>(A31*60)+B31</f>
        <v>84.305000000000007</v>
      </c>
      <c r="D31" t="s">
        <v>16</v>
      </c>
      <c r="E31" t="s">
        <v>26</v>
      </c>
      <c r="F31" t="s">
        <v>27</v>
      </c>
    </row>
    <row r="32" spans="1:6" x14ac:dyDescent="0.2">
      <c r="A32">
        <v>1</v>
      </c>
      <c r="B32">
        <v>24.305</v>
      </c>
      <c r="C32">
        <f>(A32*60)+B32</f>
        <v>84.305000000000007</v>
      </c>
      <c r="D32" t="s">
        <v>25</v>
      </c>
      <c r="E32" t="s">
        <v>26</v>
      </c>
      <c r="F32" t="s">
        <v>28</v>
      </c>
    </row>
    <row r="33" spans="1:6" x14ac:dyDescent="0.2">
      <c r="A33">
        <v>1</v>
      </c>
      <c r="B33">
        <v>25.22</v>
      </c>
      <c r="C33">
        <f>(A33*60)+B33</f>
        <v>85.22</v>
      </c>
      <c r="D33" t="s">
        <v>24</v>
      </c>
      <c r="E33" t="s">
        <v>26</v>
      </c>
      <c r="F33" t="s">
        <v>28</v>
      </c>
    </row>
    <row r="34" spans="1:6" x14ac:dyDescent="0.2">
      <c r="A34">
        <v>1</v>
      </c>
      <c r="B34">
        <v>34.269999999999996</v>
      </c>
      <c r="C34">
        <f>(A34*60)+B34</f>
        <v>94.27</v>
      </c>
      <c r="D34" t="s">
        <v>19</v>
      </c>
      <c r="E34" t="s">
        <v>26</v>
      </c>
      <c r="F34" t="s">
        <v>27</v>
      </c>
    </row>
    <row r="35" spans="1:6" x14ac:dyDescent="0.2">
      <c r="A35">
        <v>1</v>
      </c>
      <c r="B35">
        <v>34.269999999999996</v>
      </c>
      <c r="C35">
        <f>(A35*60)+B35</f>
        <v>94.27</v>
      </c>
      <c r="D35" t="s">
        <v>24</v>
      </c>
      <c r="E35" t="s">
        <v>26</v>
      </c>
      <c r="F35" t="s">
        <v>28</v>
      </c>
    </row>
    <row r="36" spans="1:6" x14ac:dyDescent="0.2">
      <c r="A36">
        <v>1</v>
      </c>
      <c r="B36">
        <v>39.534999999999997</v>
      </c>
      <c r="C36">
        <f>(A36*60)+B36</f>
        <v>99.534999999999997</v>
      </c>
      <c r="D36" t="s">
        <v>18</v>
      </c>
      <c r="E36" t="s">
        <v>26</v>
      </c>
      <c r="F36" t="s">
        <v>27</v>
      </c>
    </row>
    <row r="37" spans="1:6" x14ac:dyDescent="0.2">
      <c r="A37">
        <v>1</v>
      </c>
      <c r="B37">
        <v>39.534999999999997</v>
      </c>
      <c r="C37">
        <f>(A37*60)+B37</f>
        <v>99.534999999999997</v>
      </c>
      <c r="D37" t="s">
        <v>23</v>
      </c>
      <c r="E37" t="s">
        <v>26</v>
      </c>
      <c r="F37" t="s">
        <v>28</v>
      </c>
    </row>
    <row r="38" spans="1:6" x14ac:dyDescent="0.2">
      <c r="A38">
        <v>1</v>
      </c>
      <c r="B38">
        <v>45.43</v>
      </c>
      <c r="C38">
        <f>(A38*60)+B38</f>
        <v>105.43</v>
      </c>
      <c r="D38" t="s">
        <v>17</v>
      </c>
      <c r="E38" t="s">
        <v>26</v>
      </c>
      <c r="F38" t="s">
        <v>27</v>
      </c>
    </row>
    <row r="39" spans="1:6" x14ac:dyDescent="0.2">
      <c r="A39">
        <v>1</v>
      </c>
      <c r="B39">
        <v>45.43</v>
      </c>
      <c r="C39">
        <f>(A39*60)+B39</f>
        <v>105.43</v>
      </c>
      <c r="D39" t="s">
        <v>23</v>
      </c>
      <c r="E39" t="s">
        <v>26</v>
      </c>
      <c r="F39" t="s">
        <v>28</v>
      </c>
    </row>
    <row r="40" spans="1:6" x14ac:dyDescent="0.2">
      <c r="A40">
        <v>1</v>
      </c>
      <c r="B40">
        <v>48.809999999999995</v>
      </c>
      <c r="C40">
        <f>(A40*60)+B40</f>
        <v>108.81</v>
      </c>
      <c r="D40" t="s">
        <v>18</v>
      </c>
      <c r="E40" t="s">
        <v>26</v>
      </c>
      <c r="F40" t="s">
        <v>27</v>
      </c>
    </row>
    <row r="41" spans="1:6" x14ac:dyDescent="0.2">
      <c r="A41">
        <v>1</v>
      </c>
      <c r="B41">
        <v>48.809999999999995</v>
      </c>
      <c r="C41">
        <f>(A41*60)+B41</f>
        <v>108.81</v>
      </c>
      <c r="D41" t="s">
        <v>23</v>
      </c>
      <c r="E41" t="s">
        <v>26</v>
      </c>
      <c r="F41" t="s">
        <v>28</v>
      </c>
    </row>
    <row r="42" spans="1:6" x14ac:dyDescent="0.2">
      <c r="A42">
        <v>1</v>
      </c>
      <c r="B42">
        <v>51.555</v>
      </c>
      <c r="C42">
        <f>(A42*60)+B42</f>
        <v>111.55500000000001</v>
      </c>
      <c r="D42" t="s">
        <v>18</v>
      </c>
      <c r="E42" t="s">
        <v>26</v>
      </c>
      <c r="F42" t="s">
        <v>27</v>
      </c>
    </row>
    <row r="43" spans="1:6" x14ac:dyDescent="0.2">
      <c r="A43">
        <v>1</v>
      </c>
      <c r="B43">
        <v>51.555</v>
      </c>
      <c r="C43">
        <f>(A43*60)+B43</f>
        <v>111.55500000000001</v>
      </c>
      <c r="D43" t="s">
        <v>23</v>
      </c>
      <c r="E43" t="s">
        <v>26</v>
      </c>
      <c r="F43" t="s">
        <v>28</v>
      </c>
    </row>
    <row r="44" spans="1:6" x14ac:dyDescent="0.2">
      <c r="A44">
        <v>1</v>
      </c>
      <c r="B44">
        <v>58.664999999999999</v>
      </c>
      <c r="C44">
        <f>(A44*60)+B44</f>
        <v>118.66499999999999</v>
      </c>
      <c r="D44" t="s">
        <v>20</v>
      </c>
      <c r="E44" t="s">
        <v>26</v>
      </c>
      <c r="F44" t="s">
        <v>27</v>
      </c>
    </row>
    <row r="45" spans="1:6" x14ac:dyDescent="0.2">
      <c r="A45">
        <v>1</v>
      </c>
      <c r="B45">
        <v>58.664999999999999</v>
      </c>
      <c r="C45">
        <f>(A45*60)+B45</f>
        <v>118.66499999999999</v>
      </c>
      <c r="D45" t="s">
        <v>25</v>
      </c>
      <c r="E45" t="s">
        <v>26</v>
      </c>
      <c r="F45" t="s">
        <v>28</v>
      </c>
    </row>
    <row r="46" spans="1:6" x14ac:dyDescent="0.2">
      <c r="A46">
        <v>2</v>
      </c>
      <c r="B46">
        <v>2.7300000000000004</v>
      </c>
      <c r="C46">
        <f>(A46*60)+B46</f>
        <v>122.73</v>
      </c>
      <c r="D46" t="s">
        <v>20</v>
      </c>
      <c r="E46" t="s">
        <v>26</v>
      </c>
      <c r="F46" t="s">
        <v>27</v>
      </c>
    </row>
    <row r="47" spans="1:6" x14ac:dyDescent="0.2">
      <c r="A47">
        <v>2</v>
      </c>
      <c r="B47">
        <v>2.7300000000000004</v>
      </c>
      <c r="C47">
        <f>(A47*60)+B47</f>
        <v>122.73</v>
      </c>
      <c r="D47" t="s">
        <v>25</v>
      </c>
      <c r="E47" t="s">
        <v>26</v>
      </c>
      <c r="F47" t="s">
        <v>28</v>
      </c>
    </row>
    <row r="48" spans="1:6" x14ac:dyDescent="0.2">
      <c r="A48">
        <v>2</v>
      </c>
      <c r="B48">
        <v>14.575000000000001</v>
      </c>
      <c r="C48">
        <f>(A48*60)+B48</f>
        <v>134.57499999999999</v>
      </c>
      <c r="D48" t="s">
        <v>23</v>
      </c>
      <c r="E48" t="s">
        <v>26</v>
      </c>
      <c r="F48" t="s">
        <v>28</v>
      </c>
    </row>
    <row r="49" spans="1:6" x14ac:dyDescent="0.2">
      <c r="A49">
        <v>2</v>
      </c>
      <c r="B49">
        <v>19.935000000000002</v>
      </c>
      <c r="C49">
        <f>(A49*60)+B49</f>
        <v>139.935</v>
      </c>
      <c r="D49" t="s">
        <v>20</v>
      </c>
      <c r="E49" t="s">
        <v>26</v>
      </c>
      <c r="F49" t="s">
        <v>27</v>
      </c>
    </row>
    <row r="50" spans="1:6" x14ac:dyDescent="0.2">
      <c r="A50">
        <v>2</v>
      </c>
      <c r="B50">
        <v>28.424999999999997</v>
      </c>
      <c r="C50">
        <f>(A50*60)+B50</f>
        <v>148.42500000000001</v>
      </c>
      <c r="D50" t="s">
        <v>21</v>
      </c>
      <c r="E50" t="s">
        <v>26</v>
      </c>
      <c r="F50" t="s">
        <v>27</v>
      </c>
    </row>
    <row r="51" spans="1:6" x14ac:dyDescent="0.2">
      <c r="A51">
        <v>2</v>
      </c>
      <c r="B51">
        <v>28.424999999999997</v>
      </c>
      <c r="C51">
        <f>(A51*60)+B51</f>
        <v>148.42500000000001</v>
      </c>
      <c r="D51" t="s">
        <v>24</v>
      </c>
      <c r="E51" t="s">
        <v>26</v>
      </c>
      <c r="F51" t="s">
        <v>28</v>
      </c>
    </row>
    <row r="52" spans="1:6" x14ac:dyDescent="0.2">
      <c r="A52">
        <v>2</v>
      </c>
      <c r="B52">
        <v>36.25</v>
      </c>
      <c r="C52">
        <f>(A52*60)+B52</f>
        <v>156.25</v>
      </c>
      <c r="D52" t="s">
        <v>19</v>
      </c>
      <c r="E52" t="s">
        <v>26</v>
      </c>
      <c r="F52" t="s">
        <v>27</v>
      </c>
    </row>
    <row r="53" spans="1:6" x14ac:dyDescent="0.2">
      <c r="A53">
        <v>2</v>
      </c>
      <c r="B53">
        <v>36.25</v>
      </c>
      <c r="C53">
        <f>(A53*60)+B53</f>
        <v>156.25</v>
      </c>
      <c r="D53" t="s">
        <v>23</v>
      </c>
      <c r="E53" t="s">
        <v>26</v>
      </c>
      <c r="F53" t="s">
        <v>28</v>
      </c>
    </row>
    <row r="54" spans="1:6" x14ac:dyDescent="0.2">
      <c r="A54">
        <v>2</v>
      </c>
      <c r="B54">
        <v>42.515000000000001</v>
      </c>
      <c r="C54">
        <f>(A54*60)+B54</f>
        <v>162.51499999999999</v>
      </c>
      <c r="D54" t="s">
        <v>19</v>
      </c>
      <c r="E54" t="s">
        <v>26</v>
      </c>
      <c r="F54" t="s">
        <v>27</v>
      </c>
    </row>
    <row r="55" spans="1:6" x14ac:dyDescent="0.2">
      <c r="A55">
        <v>2</v>
      </c>
      <c r="B55">
        <v>42.515000000000001</v>
      </c>
      <c r="C55">
        <f>(A55*60)+B55</f>
        <v>162.51499999999999</v>
      </c>
      <c r="D55" t="s">
        <v>23</v>
      </c>
      <c r="E55" t="s">
        <v>26</v>
      </c>
      <c r="F55" t="s">
        <v>28</v>
      </c>
    </row>
    <row r="56" spans="1:6" x14ac:dyDescent="0.2">
      <c r="A56">
        <v>2</v>
      </c>
      <c r="B56">
        <v>46.564999999999998</v>
      </c>
      <c r="C56">
        <f>(A56*60)+B56</f>
        <v>166.565</v>
      </c>
      <c r="D56" t="s">
        <v>23</v>
      </c>
      <c r="E56" t="s">
        <v>26</v>
      </c>
      <c r="F56" t="s">
        <v>28</v>
      </c>
    </row>
    <row r="57" spans="1:6" x14ac:dyDescent="0.2">
      <c r="A57">
        <v>2</v>
      </c>
      <c r="B57">
        <v>52.199999999999996</v>
      </c>
      <c r="C57">
        <f>(A57*60)+B57</f>
        <v>172.2</v>
      </c>
      <c r="D57" t="s">
        <v>20</v>
      </c>
      <c r="E57" t="s">
        <v>26</v>
      </c>
      <c r="F57" t="s">
        <v>27</v>
      </c>
    </row>
    <row r="58" spans="1:6" x14ac:dyDescent="0.2">
      <c r="A58">
        <v>2</v>
      </c>
      <c r="B58">
        <v>52.199999999999996</v>
      </c>
      <c r="C58">
        <f>(A58*60)+B58</f>
        <v>172.2</v>
      </c>
      <c r="D58" t="s">
        <v>24</v>
      </c>
      <c r="E58" t="s">
        <v>26</v>
      </c>
      <c r="F58" t="s">
        <v>28</v>
      </c>
    </row>
    <row r="59" spans="1:6" x14ac:dyDescent="0.2">
      <c r="A59">
        <v>2</v>
      </c>
      <c r="B59">
        <v>54.89</v>
      </c>
      <c r="C59">
        <f>(A59*60)+B59</f>
        <v>174.89</v>
      </c>
      <c r="D59" t="s">
        <v>19</v>
      </c>
      <c r="E59" t="s">
        <v>26</v>
      </c>
      <c r="F59" t="s">
        <v>27</v>
      </c>
    </row>
    <row r="60" spans="1:6" x14ac:dyDescent="0.2">
      <c r="A60">
        <v>2</v>
      </c>
      <c r="B60">
        <v>54.89</v>
      </c>
      <c r="C60">
        <f>(A60*60)+B60</f>
        <v>174.89</v>
      </c>
      <c r="D60" t="s">
        <v>23</v>
      </c>
      <c r="E60" t="s">
        <v>26</v>
      </c>
      <c r="F60" t="s">
        <v>28</v>
      </c>
    </row>
    <row r="61" spans="1:6" x14ac:dyDescent="0.2">
      <c r="A61">
        <v>3</v>
      </c>
      <c r="B61">
        <v>5.0350000000000001</v>
      </c>
      <c r="C61">
        <f>(A61*60)+B61</f>
        <v>185.035</v>
      </c>
      <c r="D61" t="s">
        <v>23</v>
      </c>
      <c r="E61" t="s">
        <v>26</v>
      </c>
      <c r="F61" t="s">
        <v>28</v>
      </c>
    </row>
    <row r="62" spans="1:6" x14ac:dyDescent="0.2">
      <c r="A62">
        <v>3</v>
      </c>
      <c r="B62">
        <v>8.7249999999999996</v>
      </c>
      <c r="C62">
        <f>(A62*60)+B62</f>
        <v>188.72499999999999</v>
      </c>
      <c r="D62" t="s">
        <v>18</v>
      </c>
      <c r="E62" t="s">
        <v>26</v>
      </c>
      <c r="F62" t="s">
        <v>27</v>
      </c>
    </row>
    <row r="63" spans="1:6" x14ac:dyDescent="0.2">
      <c r="A63">
        <v>3</v>
      </c>
      <c r="B63">
        <v>8.7249999999999996</v>
      </c>
      <c r="C63">
        <f>(A63*60)+B63</f>
        <v>188.72499999999999</v>
      </c>
      <c r="D63" t="s">
        <v>23</v>
      </c>
      <c r="E63" t="s">
        <v>26</v>
      </c>
      <c r="F63" t="s">
        <v>28</v>
      </c>
    </row>
    <row r="64" spans="1:6" x14ac:dyDescent="0.2">
      <c r="A64">
        <v>3</v>
      </c>
      <c r="B64">
        <v>12.875</v>
      </c>
      <c r="C64">
        <f>(A64*60)+B64</f>
        <v>192.875</v>
      </c>
      <c r="D64" t="s">
        <v>16</v>
      </c>
      <c r="E64" t="s">
        <v>26</v>
      </c>
      <c r="F64" t="s">
        <v>27</v>
      </c>
    </row>
    <row r="65" spans="1:6" x14ac:dyDescent="0.2">
      <c r="A65">
        <v>3</v>
      </c>
      <c r="B65">
        <v>12.875</v>
      </c>
      <c r="C65">
        <f>(A65*60)+B65</f>
        <v>192.875</v>
      </c>
      <c r="D65" t="s">
        <v>23</v>
      </c>
      <c r="E65" t="s">
        <v>26</v>
      </c>
      <c r="F65" t="s">
        <v>28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93F0-9A71-EA47-B0FF-D94A8543882D}">
  <dimension ref="A1:N65"/>
  <sheetViews>
    <sheetView workbookViewId="0">
      <selection activeCell="K15" sqref="K15"/>
    </sheetView>
  </sheetViews>
  <sheetFormatPr baseColWidth="10" defaultRowHeight="16" x14ac:dyDescent="0.2"/>
  <cols>
    <col min="3" max="3" width="22.5" customWidth="1"/>
    <col min="4" max="4" width="22.33203125" customWidth="1"/>
    <col min="5" max="5" width="21" customWidth="1"/>
    <col min="6" max="6" width="21.1640625" customWidth="1"/>
    <col min="7" max="8" width="24.33203125" customWidth="1"/>
    <col min="9" max="9" width="23.6640625" customWidth="1"/>
    <col min="12" max="12" width="22.33203125" customWidth="1"/>
    <col min="13" max="13" width="25.33203125" customWidth="1"/>
    <col min="14" max="14" width="27.8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26</v>
      </c>
      <c r="B2" t="s">
        <v>27</v>
      </c>
      <c r="C2" t="s">
        <v>16</v>
      </c>
      <c r="D2">
        <f>G2*2048</f>
        <v>11972</v>
      </c>
      <c r="E2">
        <v>1</v>
      </c>
      <c r="F2">
        <v>1</v>
      </c>
      <c r="G2">
        <v>5.845703125</v>
      </c>
      <c r="H2">
        <v>5.845703125</v>
      </c>
      <c r="I2">
        <v>1.6099999999999999</v>
      </c>
      <c r="L2">
        <f>H3-H2</f>
        <v>3.87255859375</v>
      </c>
      <c r="M2">
        <f>I3-I2</f>
        <v>3.9</v>
      </c>
      <c r="N2">
        <f>L2-M2</f>
        <v>-2.7441406249999911E-2</v>
      </c>
    </row>
    <row r="3" spans="1:14" x14ac:dyDescent="0.2">
      <c r="A3" t="s">
        <v>26</v>
      </c>
      <c r="B3" t="s">
        <v>27</v>
      </c>
      <c r="C3" t="s">
        <v>17</v>
      </c>
      <c r="D3">
        <f t="shared" ref="D3:D65" si="0">G3*2048</f>
        <v>19959.2</v>
      </c>
      <c r="E3">
        <f>IF(G3=G2,E2,E2+1)</f>
        <v>2</v>
      </c>
      <c r="F3">
        <f>F2+1</f>
        <v>2</v>
      </c>
      <c r="G3">
        <f>G2+M2</f>
        <v>9.7457031250000004</v>
      </c>
      <c r="H3">
        <v>9.71826171875</v>
      </c>
      <c r="I3">
        <v>5.51</v>
      </c>
      <c r="L3">
        <f t="shared" ref="L3:L65" si="1">H4-H3</f>
        <v>1.07421875E-2</v>
      </c>
      <c r="M3">
        <f t="shared" ref="M3:M65" si="2">I4-I3</f>
        <v>0</v>
      </c>
      <c r="N3">
        <f t="shared" ref="N3:N65" si="3">L3-M3</f>
        <v>1.07421875E-2</v>
      </c>
    </row>
    <row r="4" spans="1:14" x14ac:dyDescent="0.2">
      <c r="A4" t="s">
        <v>26</v>
      </c>
      <c r="B4" t="s">
        <v>28</v>
      </c>
      <c r="C4" t="s">
        <v>23</v>
      </c>
      <c r="D4">
        <f t="shared" si="0"/>
        <v>19959.2</v>
      </c>
      <c r="E4">
        <f t="shared" ref="E4:E65" si="4">IF(G4=G3,E3,E3+1)</f>
        <v>2</v>
      </c>
      <c r="F4">
        <f t="shared" ref="F4:F65" si="5">F3+1</f>
        <v>3</v>
      </c>
      <c r="G4">
        <f t="shared" ref="G4:G65" si="6">G3+M3</f>
        <v>9.7457031250000004</v>
      </c>
      <c r="H4">
        <v>9.72900390625</v>
      </c>
      <c r="I4">
        <v>5.51</v>
      </c>
      <c r="L4">
        <f t="shared" si="1"/>
        <v>1.638671875</v>
      </c>
      <c r="M4">
        <f t="shared" si="2"/>
        <v>1.620000000000001</v>
      </c>
      <c r="N4">
        <f t="shared" si="3"/>
        <v>1.8671874999999005E-2</v>
      </c>
    </row>
    <row r="5" spans="1:14" x14ac:dyDescent="0.2">
      <c r="A5" t="s">
        <v>26</v>
      </c>
      <c r="B5" t="s">
        <v>27</v>
      </c>
      <c r="C5" t="s">
        <v>18</v>
      </c>
      <c r="D5">
        <f t="shared" si="0"/>
        <v>23276.960000000003</v>
      </c>
      <c r="E5">
        <f t="shared" si="4"/>
        <v>3</v>
      </c>
      <c r="F5">
        <f t="shared" si="5"/>
        <v>4</v>
      </c>
      <c r="G5">
        <f t="shared" si="6"/>
        <v>11.365703125000001</v>
      </c>
      <c r="H5">
        <v>11.36767578125</v>
      </c>
      <c r="I5">
        <v>7.1300000000000008</v>
      </c>
      <c r="L5">
        <f t="shared" si="1"/>
        <v>8.30078125E-3</v>
      </c>
      <c r="M5">
        <f t="shared" si="2"/>
        <v>0</v>
      </c>
      <c r="N5">
        <f t="shared" si="3"/>
        <v>8.30078125E-3</v>
      </c>
    </row>
    <row r="6" spans="1:14" x14ac:dyDescent="0.2">
      <c r="A6" t="s">
        <v>26</v>
      </c>
      <c r="B6" t="s">
        <v>28</v>
      </c>
      <c r="C6" t="s">
        <v>23</v>
      </c>
      <c r="D6">
        <f t="shared" si="0"/>
        <v>23276.960000000003</v>
      </c>
      <c r="E6">
        <f t="shared" si="4"/>
        <v>3</v>
      </c>
      <c r="F6">
        <f t="shared" si="5"/>
        <v>5</v>
      </c>
      <c r="G6">
        <f t="shared" si="6"/>
        <v>11.365703125000001</v>
      </c>
      <c r="H6">
        <v>11.3759765625</v>
      </c>
      <c r="I6">
        <v>7.1300000000000008</v>
      </c>
      <c r="L6">
        <f t="shared" si="1"/>
        <v>3.70166015625</v>
      </c>
      <c r="M6">
        <f t="shared" si="2"/>
        <v>3.7199999999999989</v>
      </c>
      <c r="N6">
        <f t="shared" si="3"/>
        <v>-1.8339843749998863E-2</v>
      </c>
    </row>
    <row r="7" spans="1:14" x14ac:dyDescent="0.2">
      <c r="A7" t="s">
        <v>26</v>
      </c>
      <c r="B7" t="s">
        <v>27</v>
      </c>
      <c r="C7" t="s">
        <v>18</v>
      </c>
      <c r="D7">
        <f t="shared" si="0"/>
        <v>30895.52</v>
      </c>
      <c r="E7">
        <f t="shared" si="4"/>
        <v>4</v>
      </c>
      <c r="F7">
        <f t="shared" si="5"/>
        <v>6</v>
      </c>
      <c r="G7">
        <f t="shared" si="6"/>
        <v>15.085703125</v>
      </c>
      <c r="H7">
        <v>15.07763671875</v>
      </c>
      <c r="I7">
        <v>10.85</v>
      </c>
      <c r="L7">
        <f t="shared" si="1"/>
        <v>9.27734375E-3</v>
      </c>
      <c r="M7">
        <f t="shared" si="2"/>
        <v>0</v>
      </c>
      <c r="N7">
        <f t="shared" si="3"/>
        <v>9.27734375E-3</v>
      </c>
    </row>
    <row r="8" spans="1:14" x14ac:dyDescent="0.2">
      <c r="A8" t="s">
        <v>26</v>
      </c>
      <c r="B8" t="s">
        <v>28</v>
      </c>
      <c r="C8" t="s">
        <v>23</v>
      </c>
      <c r="D8">
        <f t="shared" si="0"/>
        <v>30895.52</v>
      </c>
      <c r="E8">
        <f t="shared" si="4"/>
        <v>4</v>
      </c>
      <c r="F8">
        <f t="shared" si="5"/>
        <v>7</v>
      </c>
      <c r="G8">
        <f t="shared" si="6"/>
        <v>15.085703125</v>
      </c>
      <c r="H8">
        <v>15.0869140625</v>
      </c>
      <c r="I8">
        <v>10.85</v>
      </c>
      <c r="L8">
        <f t="shared" si="1"/>
        <v>7.365234375</v>
      </c>
      <c r="M8">
        <f t="shared" si="2"/>
        <v>7.3549999999999986</v>
      </c>
      <c r="N8">
        <f t="shared" si="3"/>
        <v>1.023437500000135E-2</v>
      </c>
    </row>
    <row r="9" spans="1:14" x14ac:dyDescent="0.2">
      <c r="A9" t="s">
        <v>26</v>
      </c>
      <c r="B9" t="s">
        <v>27</v>
      </c>
      <c r="C9" t="s">
        <v>19</v>
      </c>
      <c r="D9">
        <f t="shared" si="0"/>
        <v>45958.559999999998</v>
      </c>
      <c r="E9">
        <f t="shared" si="4"/>
        <v>5</v>
      </c>
      <c r="F9">
        <f t="shared" si="5"/>
        <v>8</v>
      </c>
      <c r="G9">
        <f t="shared" si="6"/>
        <v>22.440703124999999</v>
      </c>
      <c r="H9">
        <v>22.4521484375</v>
      </c>
      <c r="I9">
        <v>18.204999999999998</v>
      </c>
      <c r="L9">
        <f t="shared" si="1"/>
        <v>7.8125E-3</v>
      </c>
      <c r="M9">
        <f t="shared" si="2"/>
        <v>0</v>
      </c>
      <c r="N9">
        <f t="shared" si="3"/>
        <v>7.8125E-3</v>
      </c>
    </row>
    <row r="10" spans="1:14" x14ac:dyDescent="0.2">
      <c r="A10" t="s">
        <v>26</v>
      </c>
      <c r="B10" t="s">
        <v>28</v>
      </c>
      <c r="C10" t="s">
        <v>23</v>
      </c>
      <c r="D10">
        <f t="shared" si="0"/>
        <v>45958.559999999998</v>
      </c>
      <c r="E10">
        <f t="shared" si="4"/>
        <v>5</v>
      </c>
      <c r="F10">
        <f t="shared" si="5"/>
        <v>9</v>
      </c>
      <c r="G10">
        <f t="shared" si="6"/>
        <v>22.440703124999999</v>
      </c>
      <c r="H10">
        <v>22.4599609375</v>
      </c>
      <c r="I10">
        <v>18.204999999999998</v>
      </c>
      <c r="L10">
        <f t="shared" si="1"/>
        <v>4.501953125</v>
      </c>
      <c r="M10">
        <f t="shared" si="2"/>
        <v>4.5399999999999991</v>
      </c>
      <c r="N10">
        <f t="shared" si="3"/>
        <v>-3.8046874999999147E-2</v>
      </c>
    </row>
    <row r="11" spans="1:14" x14ac:dyDescent="0.2">
      <c r="A11" t="s">
        <v>26</v>
      </c>
      <c r="B11" t="s">
        <v>27</v>
      </c>
      <c r="C11" t="s">
        <v>20</v>
      </c>
      <c r="D11">
        <f t="shared" si="0"/>
        <v>55256.479999999996</v>
      </c>
      <c r="E11">
        <f t="shared" si="4"/>
        <v>6</v>
      </c>
      <c r="F11">
        <f t="shared" si="5"/>
        <v>10</v>
      </c>
      <c r="G11">
        <f t="shared" si="6"/>
        <v>26.980703124999998</v>
      </c>
      <c r="H11">
        <v>26.9619140625</v>
      </c>
      <c r="I11">
        <v>22.744999999999997</v>
      </c>
      <c r="L11">
        <f t="shared" si="1"/>
        <v>7.8125E-3</v>
      </c>
      <c r="M11">
        <f t="shared" si="2"/>
        <v>0</v>
      </c>
      <c r="N11">
        <f t="shared" si="3"/>
        <v>7.8125E-3</v>
      </c>
    </row>
    <row r="12" spans="1:14" x14ac:dyDescent="0.2">
      <c r="A12" t="s">
        <v>26</v>
      </c>
      <c r="B12" t="s">
        <v>28</v>
      </c>
      <c r="C12" t="s">
        <v>24</v>
      </c>
      <c r="D12">
        <f t="shared" si="0"/>
        <v>55256.479999999996</v>
      </c>
      <c r="E12">
        <f t="shared" si="4"/>
        <v>6</v>
      </c>
      <c r="F12">
        <f t="shared" si="5"/>
        <v>11</v>
      </c>
      <c r="G12">
        <f t="shared" si="6"/>
        <v>26.980703124999998</v>
      </c>
      <c r="H12">
        <v>26.9697265625</v>
      </c>
      <c r="I12">
        <v>22.744999999999997</v>
      </c>
      <c r="L12">
        <f t="shared" si="1"/>
        <v>3.6435546875</v>
      </c>
      <c r="M12">
        <f t="shared" si="2"/>
        <v>3.6300000000000026</v>
      </c>
      <c r="N12">
        <f t="shared" si="3"/>
        <v>1.3554687499997442E-2</v>
      </c>
    </row>
    <row r="13" spans="1:14" x14ac:dyDescent="0.2">
      <c r="A13" t="s">
        <v>26</v>
      </c>
      <c r="B13" t="s">
        <v>27</v>
      </c>
      <c r="C13" t="s">
        <v>21</v>
      </c>
      <c r="D13">
        <f t="shared" si="0"/>
        <v>62690.720000000001</v>
      </c>
      <c r="E13">
        <f t="shared" si="4"/>
        <v>7</v>
      </c>
      <c r="F13">
        <f t="shared" si="5"/>
        <v>12</v>
      </c>
      <c r="G13">
        <f t="shared" si="6"/>
        <v>30.610703125000001</v>
      </c>
      <c r="H13">
        <v>30.61328125</v>
      </c>
      <c r="I13">
        <v>26.375</v>
      </c>
      <c r="L13">
        <f t="shared" si="1"/>
        <v>2.44140625E-3</v>
      </c>
      <c r="M13">
        <f t="shared" si="2"/>
        <v>0</v>
      </c>
      <c r="N13">
        <f t="shared" si="3"/>
        <v>2.44140625E-3</v>
      </c>
    </row>
    <row r="14" spans="1:14" x14ac:dyDescent="0.2">
      <c r="A14" t="s">
        <v>26</v>
      </c>
      <c r="B14" t="s">
        <v>28</v>
      </c>
      <c r="C14" t="s">
        <v>24</v>
      </c>
      <c r="D14">
        <f t="shared" si="0"/>
        <v>62690.720000000001</v>
      </c>
      <c r="E14">
        <f t="shared" si="4"/>
        <v>7</v>
      </c>
      <c r="F14">
        <f t="shared" si="5"/>
        <v>13</v>
      </c>
      <c r="G14">
        <f t="shared" si="6"/>
        <v>30.610703125000001</v>
      </c>
      <c r="H14">
        <v>30.61572265625</v>
      </c>
      <c r="I14">
        <v>26.375</v>
      </c>
      <c r="L14">
        <f t="shared" si="1"/>
        <v>3.8447265625</v>
      </c>
      <c r="M14">
        <f t="shared" si="2"/>
        <v>3.8449999999999989</v>
      </c>
      <c r="N14">
        <f t="shared" si="3"/>
        <v>-2.7343749999886313E-4</v>
      </c>
    </row>
    <row r="15" spans="1:14" x14ac:dyDescent="0.2">
      <c r="A15" t="s">
        <v>26</v>
      </c>
      <c r="B15" t="s">
        <v>27</v>
      </c>
      <c r="C15" t="s">
        <v>21</v>
      </c>
      <c r="D15">
        <f t="shared" si="0"/>
        <v>70565.279999999999</v>
      </c>
      <c r="E15">
        <f t="shared" si="4"/>
        <v>8</v>
      </c>
      <c r="F15">
        <f t="shared" si="5"/>
        <v>14</v>
      </c>
      <c r="G15">
        <f t="shared" si="6"/>
        <v>34.455703124999999</v>
      </c>
      <c r="H15">
        <v>34.46044921875</v>
      </c>
      <c r="I15">
        <v>30.22</v>
      </c>
      <c r="L15">
        <f t="shared" si="1"/>
        <v>4.8828125E-4</v>
      </c>
      <c r="M15">
        <f t="shared" si="2"/>
        <v>0</v>
      </c>
      <c r="N15">
        <f t="shared" si="3"/>
        <v>4.8828125E-4</v>
      </c>
    </row>
    <row r="16" spans="1:14" x14ac:dyDescent="0.2">
      <c r="A16" t="s">
        <v>26</v>
      </c>
      <c r="B16" t="s">
        <v>28</v>
      </c>
      <c r="C16" t="s">
        <v>24</v>
      </c>
      <c r="D16">
        <f t="shared" si="0"/>
        <v>70565.279999999999</v>
      </c>
      <c r="E16">
        <f t="shared" si="4"/>
        <v>8</v>
      </c>
      <c r="F16">
        <f t="shared" si="5"/>
        <v>15</v>
      </c>
      <c r="G16">
        <f t="shared" si="6"/>
        <v>34.455703124999999</v>
      </c>
      <c r="H16">
        <v>34.4609375</v>
      </c>
      <c r="I16">
        <v>30.22</v>
      </c>
      <c r="L16">
        <f t="shared" si="1"/>
        <v>5.95166015625</v>
      </c>
      <c r="M16">
        <f t="shared" si="2"/>
        <v>5.9500000000000028</v>
      </c>
      <c r="N16">
        <f t="shared" si="3"/>
        <v>1.6601562499971578E-3</v>
      </c>
    </row>
    <row r="17" spans="1:14" x14ac:dyDescent="0.2">
      <c r="A17" t="s">
        <v>26</v>
      </c>
      <c r="B17" t="s">
        <v>27</v>
      </c>
      <c r="C17" t="s">
        <v>20</v>
      </c>
      <c r="D17">
        <f t="shared" si="0"/>
        <v>82750.880000000005</v>
      </c>
      <c r="E17">
        <f t="shared" si="4"/>
        <v>9</v>
      </c>
      <c r="F17">
        <f t="shared" si="5"/>
        <v>16</v>
      </c>
      <c r="G17">
        <f t="shared" si="6"/>
        <v>40.405703125000002</v>
      </c>
      <c r="H17">
        <v>40.41259765625</v>
      </c>
      <c r="I17">
        <v>36.17</v>
      </c>
      <c r="L17">
        <f t="shared" si="1"/>
        <v>4.39453125E-3</v>
      </c>
      <c r="M17">
        <f t="shared" si="2"/>
        <v>0</v>
      </c>
      <c r="N17">
        <f t="shared" si="3"/>
        <v>4.39453125E-3</v>
      </c>
    </row>
    <row r="18" spans="1:14" x14ac:dyDescent="0.2">
      <c r="A18" t="s">
        <v>26</v>
      </c>
      <c r="B18" t="s">
        <v>28</v>
      </c>
      <c r="C18" t="s">
        <v>24</v>
      </c>
      <c r="D18">
        <f t="shared" si="0"/>
        <v>82750.880000000005</v>
      </c>
      <c r="E18">
        <f t="shared" si="4"/>
        <v>9</v>
      </c>
      <c r="F18">
        <f t="shared" si="5"/>
        <v>17</v>
      </c>
      <c r="G18">
        <f t="shared" si="6"/>
        <v>40.405703125000002</v>
      </c>
      <c r="H18">
        <v>40.4169921875</v>
      </c>
      <c r="I18">
        <v>36.17</v>
      </c>
      <c r="L18">
        <f t="shared" si="1"/>
        <v>8.7998046875</v>
      </c>
      <c r="M18">
        <f t="shared" si="2"/>
        <v>8.8299999999999983</v>
      </c>
      <c r="N18">
        <f t="shared" si="3"/>
        <v>-3.0195312499998295E-2</v>
      </c>
    </row>
    <row r="19" spans="1:14" x14ac:dyDescent="0.2">
      <c r="A19" t="s">
        <v>26</v>
      </c>
      <c r="B19" t="s">
        <v>27</v>
      </c>
      <c r="C19" t="s">
        <v>22</v>
      </c>
      <c r="D19">
        <f t="shared" si="0"/>
        <v>100834.72</v>
      </c>
      <c r="E19">
        <f t="shared" si="4"/>
        <v>10</v>
      </c>
      <c r="F19">
        <f t="shared" si="5"/>
        <v>18</v>
      </c>
      <c r="G19">
        <f t="shared" si="6"/>
        <v>49.235703125000001</v>
      </c>
      <c r="H19">
        <v>49.216796875</v>
      </c>
      <c r="I19">
        <v>45</v>
      </c>
      <c r="L19">
        <f t="shared" si="1"/>
        <v>4.8828125E-3</v>
      </c>
      <c r="M19">
        <f t="shared" si="2"/>
        <v>0</v>
      </c>
      <c r="N19">
        <f t="shared" si="3"/>
        <v>4.8828125E-3</v>
      </c>
    </row>
    <row r="20" spans="1:14" x14ac:dyDescent="0.2">
      <c r="A20" t="s">
        <v>26</v>
      </c>
      <c r="B20" t="s">
        <v>28</v>
      </c>
      <c r="C20" t="s">
        <v>23</v>
      </c>
      <c r="D20">
        <f t="shared" si="0"/>
        <v>100834.72</v>
      </c>
      <c r="E20">
        <f t="shared" si="4"/>
        <v>10</v>
      </c>
      <c r="F20">
        <f t="shared" si="5"/>
        <v>19</v>
      </c>
      <c r="G20">
        <f t="shared" si="6"/>
        <v>49.235703125000001</v>
      </c>
      <c r="H20">
        <v>49.2216796875</v>
      </c>
      <c r="I20">
        <v>45</v>
      </c>
      <c r="L20">
        <f t="shared" si="1"/>
        <v>3.072265625</v>
      </c>
      <c r="M20">
        <f t="shared" si="2"/>
        <v>3.0749999999999957</v>
      </c>
      <c r="N20">
        <f t="shared" si="3"/>
        <v>-2.7343749999957367E-3</v>
      </c>
    </row>
    <row r="21" spans="1:14" x14ac:dyDescent="0.2">
      <c r="A21" t="s">
        <v>26</v>
      </c>
      <c r="B21" t="s">
        <v>27</v>
      </c>
      <c r="C21" t="s">
        <v>19</v>
      </c>
      <c r="D21">
        <f t="shared" si="0"/>
        <v>107132.31999999999</v>
      </c>
      <c r="E21">
        <f t="shared" si="4"/>
        <v>11</v>
      </c>
      <c r="F21">
        <f t="shared" si="5"/>
        <v>20</v>
      </c>
      <c r="G21">
        <f t="shared" si="6"/>
        <v>52.310703124999996</v>
      </c>
      <c r="H21">
        <v>52.2939453125</v>
      </c>
      <c r="I21">
        <v>48.074999999999996</v>
      </c>
      <c r="L21">
        <f t="shared" si="1"/>
        <v>7.8125E-3</v>
      </c>
      <c r="M21">
        <f t="shared" si="2"/>
        <v>0</v>
      </c>
      <c r="N21">
        <f t="shared" si="3"/>
        <v>7.8125E-3</v>
      </c>
    </row>
    <row r="22" spans="1:14" x14ac:dyDescent="0.2">
      <c r="A22" t="s">
        <v>26</v>
      </c>
      <c r="B22" t="s">
        <v>28</v>
      </c>
      <c r="C22" t="s">
        <v>23</v>
      </c>
      <c r="D22">
        <f t="shared" si="0"/>
        <v>107132.31999999999</v>
      </c>
      <c r="E22">
        <f t="shared" si="4"/>
        <v>11</v>
      </c>
      <c r="F22">
        <f t="shared" si="5"/>
        <v>21</v>
      </c>
      <c r="G22">
        <f t="shared" si="6"/>
        <v>52.310703124999996</v>
      </c>
      <c r="H22">
        <v>52.3017578125</v>
      </c>
      <c r="I22">
        <v>48.074999999999996</v>
      </c>
      <c r="L22">
        <f t="shared" si="1"/>
        <v>4.5869140625</v>
      </c>
      <c r="M22">
        <f t="shared" si="2"/>
        <v>4.5900000000000034</v>
      </c>
      <c r="N22">
        <f t="shared" si="3"/>
        <v>-3.0859375000034106E-3</v>
      </c>
    </row>
    <row r="23" spans="1:14" x14ac:dyDescent="0.2">
      <c r="A23" t="s">
        <v>26</v>
      </c>
      <c r="B23" t="s">
        <v>27</v>
      </c>
      <c r="C23" t="s">
        <v>19</v>
      </c>
      <c r="D23">
        <f t="shared" si="0"/>
        <v>116532.64</v>
      </c>
      <c r="E23">
        <f t="shared" si="4"/>
        <v>12</v>
      </c>
      <c r="F23">
        <f t="shared" si="5"/>
        <v>22</v>
      </c>
      <c r="G23">
        <f t="shared" si="6"/>
        <v>56.900703125</v>
      </c>
      <c r="H23">
        <v>56.888671875</v>
      </c>
      <c r="I23">
        <v>52.664999999999999</v>
      </c>
      <c r="L23">
        <f t="shared" si="1"/>
        <v>5.37109375E-3</v>
      </c>
      <c r="M23">
        <f t="shared" si="2"/>
        <v>0</v>
      </c>
      <c r="N23">
        <f t="shared" si="3"/>
        <v>5.37109375E-3</v>
      </c>
    </row>
    <row r="24" spans="1:14" x14ac:dyDescent="0.2">
      <c r="A24" t="s">
        <v>26</v>
      </c>
      <c r="B24" t="s">
        <v>28</v>
      </c>
      <c r="C24" t="s">
        <v>23</v>
      </c>
      <c r="D24">
        <f t="shared" si="0"/>
        <v>116532.64</v>
      </c>
      <c r="E24">
        <f t="shared" si="4"/>
        <v>12</v>
      </c>
      <c r="F24">
        <f t="shared" si="5"/>
        <v>23</v>
      </c>
      <c r="G24">
        <f t="shared" si="6"/>
        <v>56.900703125</v>
      </c>
      <c r="H24">
        <v>56.89404296875</v>
      </c>
      <c r="I24">
        <v>52.664999999999999</v>
      </c>
      <c r="L24">
        <f t="shared" si="1"/>
        <v>7.830078125</v>
      </c>
      <c r="M24">
        <f t="shared" si="2"/>
        <v>7.8400000000000034</v>
      </c>
      <c r="N24">
        <f t="shared" si="3"/>
        <v>-9.9218750000034106E-3</v>
      </c>
    </row>
    <row r="25" spans="1:14" x14ac:dyDescent="0.2">
      <c r="A25" t="s">
        <v>26</v>
      </c>
      <c r="B25" t="s">
        <v>27</v>
      </c>
      <c r="C25" t="s">
        <v>21</v>
      </c>
      <c r="D25">
        <f t="shared" si="0"/>
        <v>132588.96000000002</v>
      </c>
      <c r="E25">
        <f t="shared" si="4"/>
        <v>13</v>
      </c>
      <c r="F25">
        <f t="shared" si="5"/>
        <v>24</v>
      </c>
      <c r="G25">
        <f t="shared" si="6"/>
        <v>64.74070312500001</v>
      </c>
      <c r="H25">
        <v>64.72412109375</v>
      </c>
      <c r="I25">
        <v>60.505000000000003</v>
      </c>
      <c r="L25">
        <f t="shared" si="1"/>
        <v>9.765625E-3</v>
      </c>
      <c r="M25">
        <f t="shared" si="2"/>
        <v>0</v>
      </c>
      <c r="N25">
        <f t="shared" si="3"/>
        <v>9.765625E-3</v>
      </c>
    </row>
    <row r="26" spans="1:14" x14ac:dyDescent="0.2">
      <c r="A26" t="s">
        <v>26</v>
      </c>
      <c r="B26" t="s">
        <v>28</v>
      </c>
      <c r="C26" t="s">
        <v>24</v>
      </c>
      <c r="D26">
        <f t="shared" si="0"/>
        <v>132588.96000000002</v>
      </c>
      <c r="E26">
        <f t="shared" si="4"/>
        <v>13</v>
      </c>
      <c r="F26">
        <f t="shared" si="5"/>
        <v>25</v>
      </c>
      <c r="G26">
        <f t="shared" si="6"/>
        <v>64.74070312500001</v>
      </c>
      <c r="H26">
        <v>64.73388671875</v>
      </c>
      <c r="I26">
        <v>60.505000000000003</v>
      </c>
      <c r="L26">
        <f t="shared" si="1"/>
        <v>5.71728515625</v>
      </c>
      <c r="M26">
        <f t="shared" si="2"/>
        <v>5.7299999999999969</v>
      </c>
      <c r="N26">
        <f t="shared" si="3"/>
        <v>-1.2714843749996874E-2</v>
      </c>
    </row>
    <row r="27" spans="1:14" x14ac:dyDescent="0.2">
      <c r="A27" t="s">
        <v>26</v>
      </c>
      <c r="B27" t="s">
        <v>27</v>
      </c>
      <c r="C27" t="s">
        <v>21</v>
      </c>
      <c r="D27">
        <f t="shared" si="0"/>
        <v>144324</v>
      </c>
      <c r="E27">
        <f t="shared" si="4"/>
        <v>14</v>
      </c>
      <c r="F27">
        <f t="shared" si="5"/>
        <v>26</v>
      </c>
      <c r="G27">
        <f t="shared" si="6"/>
        <v>70.470703125</v>
      </c>
      <c r="H27">
        <v>70.451171875</v>
      </c>
      <c r="I27">
        <v>66.234999999999999</v>
      </c>
      <c r="L27">
        <f t="shared" si="1"/>
        <v>5.859375E-3</v>
      </c>
      <c r="M27">
        <f t="shared" si="2"/>
        <v>0</v>
      </c>
      <c r="N27">
        <f t="shared" si="3"/>
        <v>5.859375E-3</v>
      </c>
    </row>
    <row r="28" spans="1:14" x14ac:dyDescent="0.2">
      <c r="A28" t="s">
        <v>26</v>
      </c>
      <c r="B28" t="s">
        <v>28</v>
      </c>
      <c r="C28" t="s">
        <v>24</v>
      </c>
      <c r="D28">
        <f t="shared" si="0"/>
        <v>144324</v>
      </c>
      <c r="E28">
        <f t="shared" si="4"/>
        <v>14</v>
      </c>
      <c r="F28">
        <f t="shared" si="5"/>
        <v>27</v>
      </c>
      <c r="G28">
        <f t="shared" si="6"/>
        <v>70.470703125</v>
      </c>
      <c r="H28">
        <v>70.45703125</v>
      </c>
      <c r="I28">
        <v>66.234999999999999</v>
      </c>
      <c r="L28">
        <f t="shared" si="1"/>
        <v>12.3916015625</v>
      </c>
      <c r="M28">
        <f t="shared" si="2"/>
        <v>12.375</v>
      </c>
      <c r="N28">
        <f t="shared" si="3"/>
        <v>1.66015625E-2</v>
      </c>
    </row>
    <row r="29" spans="1:14" x14ac:dyDescent="0.2">
      <c r="A29" t="s">
        <v>26</v>
      </c>
      <c r="B29" t="s">
        <v>27</v>
      </c>
      <c r="C29" t="s">
        <v>21</v>
      </c>
      <c r="D29">
        <f t="shared" si="0"/>
        <v>169668</v>
      </c>
      <c r="E29">
        <f t="shared" si="4"/>
        <v>15</v>
      </c>
      <c r="F29">
        <f t="shared" si="5"/>
        <v>28</v>
      </c>
      <c r="G29">
        <f t="shared" si="6"/>
        <v>82.845703125</v>
      </c>
      <c r="H29">
        <v>82.8486328125</v>
      </c>
      <c r="I29">
        <v>78.61</v>
      </c>
      <c r="L29">
        <f t="shared" si="1"/>
        <v>6.34765625E-3</v>
      </c>
      <c r="M29">
        <f t="shared" si="2"/>
        <v>0</v>
      </c>
      <c r="N29">
        <f t="shared" si="3"/>
        <v>6.34765625E-3</v>
      </c>
    </row>
    <row r="30" spans="1:14" x14ac:dyDescent="0.2">
      <c r="A30" t="s">
        <v>26</v>
      </c>
      <c r="B30" t="s">
        <v>28</v>
      </c>
      <c r="C30" t="s">
        <v>24</v>
      </c>
      <c r="D30">
        <f t="shared" si="0"/>
        <v>169668</v>
      </c>
      <c r="E30">
        <f t="shared" si="4"/>
        <v>15</v>
      </c>
      <c r="F30">
        <f t="shared" si="5"/>
        <v>29</v>
      </c>
      <c r="G30">
        <f t="shared" si="6"/>
        <v>82.845703125</v>
      </c>
      <c r="H30">
        <v>82.85498046875</v>
      </c>
      <c r="I30">
        <v>78.61</v>
      </c>
      <c r="L30">
        <f t="shared" si="1"/>
        <v>5.669921875</v>
      </c>
      <c r="M30">
        <f t="shared" si="2"/>
        <v>5.6950000000000074</v>
      </c>
      <c r="N30">
        <f t="shared" si="3"/>
        <v>-2.507812500000739E-2</v>
      </c>
    </row>
    <row r="31" spans="1:14" x14ac:dyDescent="0.2">
      <c r="A31" t="s">
        <v>26</v>
      </c>
      <c r="B31" t="s">
        <v>27</v>
      </c>
      <c r="C31" t="s">
        <v>16</v>
      </c>
      <c r="D31">
        <f t="shared" si="0"/>
        <v>181331.36000000002</v>
      </c>
      <c r="E31">
        <f t="shared" si="4"/>
        <v>16</v>
      </c>
      <c r="F31">
        <f t="shared" si="5"/>
        <v>30</v>
      </c>
      <c r="G31">
        <f t="shared" si="6"/>
        <v>88.540703125000007</v>
      </c>
      <c r="H31">
        <v>88.52490234375</v>
      </c>
      <c r="I31">
        <v>84.305000000000007</v>
      </c>
      <c r="L31">
        <f t="shared" si="1"/>
        <v>4.39453125E-3</v>
      </c>
      <c r="M31">
        <f t="shared" si="2"/>
        <v>0</v>
      </c>
      <c r="N31">
        <f t="shared" si="3"/>
        <v>4.39453125E-3</v>
      </c>
    </row>
    <row r="32" spans="1:14" x14ac:dyDescent="0.2">
      <c r="A32" t="s">
        <v>26</v>
      </c>
      <c r="B32" t="s">
        <v>28</v>
      </c>
      <c r="C32" t="s">
        <v>25</v>
      </c>
      <c r="D32">
        <f t="shared" si="0"/>
        <v>181331.36000000002</v>
      </c>
      <c r="E32">
        <f t="shared" si="4"/>
        <v>16</v>
      </c>
      <c r="F32">
        <f t="shared" si="5"/>
        <v>31</v>
      </c>
      <c r="G32">
        <f t="shared" si="6"/>
        <v>88.540703125000007</v>
      </c>
      <c r="H32">
        <v>88.529296875</v>
      </c>
      <c r="I32">
        <v>84.305000000000007</v>
      </c>
      <c r="L32">
        <f t="shared" si="1"/>
        <v>0.93359375</v>
      </c>
      <c r="M32">
        <f t="shared" si="2"/>
        <v>0.91499999999999204</v>
      </c>
      <c r="N32">
        <f t="shared" si="3"/>
        <v>1.8593750000007958E-2</v>
      </c>
    </row>
    <row r="33" spans="1:14" x14ac:dyDescent="0.2">
      <c r="A33" t="s">
        <v>26</v>
      </c>
      <c r="B33" t="s">
        <v>28</v>
      </c>
      <c r="C33" t="s">
        <v>24</v>
      </c>
      <c r="D33">
        <f t="shared" si="0"/>
        <v>183205.28</v>
      </c>
      <c r="E33">
        <f t="shared" si="4"/>
        <v>17</v>
      </c>
      <c r="F33">
        <f t="shared" si="5"/>
        <v>32</v>
      </c>
      <c r="G33">
        <f t="shared" si="6"/>
        <v>89.455703124999999</v>
      </c>
      <c r="H33">
        <v>89.462890625</v>
      </c>
      <c r="I33">
        <v>85.22</v>
      </c>
      <c r="L33">
        <f t="shared" si="1"/>
        <v>9.03125</v>
      </c>
      <c r="M33">
        <f t="shared" si="2"/>
        <v>9.0499999999999972</v>
      </c>
      <c r="N33">
        <f t="shared" si="3"/>
        <v>-1.8749999999997158E-2</v>
      </c>
    </row>
    <row r="34" spans="1:14" x14ac:dyDescent="0.2">
      <c r="A34" t="s">
        <v>26</v>
      </c>
      <c r="B34" t="s">
        <v>27</v>
      </c>
      <c r="C34" t="s">
        <v>19</v>
      </c>
      <c r="D34">
        <f t="shared" si="0"/>
        <v>201739.68</v>
      </c>
      <c r="E34">
        <f t="shared" si="4"/>
        <v>18</v>
      </c>
      <c r="F34">
        <f t="shared" si="5"/>
        <v>33</v>
      </c>
      <c r="G34">
        <f t="shared" si="6"/>
        <v>98.505703124999997</v>
      </c>
      <c r="H34">
        <v>98.494140625</v>
      </c>
      <c r="I34">
        <v>94.27</v>
      </c>
      <c r="L34">
        <f t="shared" si="1"/>
        <v>3.90625E-3</v>
      </c>
      <c r="M34">
        <f t="shared" si="2"/>
        <v>0</v>
      </c>
      <c r="N34">
        <f t="shared" si="3"/>
        <v>3.90625E-3</v>
      </c>
    </row>
    <row r="35" spans="1:14" x14ac:dyDescent="0.2">
      <c r="A35" t="s">
        <v>26</v>
      </c>
      <c r="B35" t="s">
        <v>28</v>
      </c>
      <c r="C35" t="s">
        <v>24</v>
      </c>
      <c r="D35">
        <f t="shared" si="0"/>
        <v>201739.68</v>
      </c>
      <c r="E35">
        <f t="shared" si="4"/>
        <v>18</v>
      </c>
      <c r="F35">
        <f t="shared" si="5"/>
        <v>34</v>
      </c>
      <c r="G35">
        <f t="shared" si="6"/>
        <v>98.505703124999997</v>
      </c>
      <c r="H35">
        <v>98.498046875</v>
      </c>
      <c r="I35">
        <v>94.27</v>
      </c>
      <c r="L35">
        <f t="shared" si="1"/>
        <v>5.271484375</v>
      </c>
      <c r="M35">
        <f t="shared" si="2"/>
        <v>5.2650000000000006</v>
      </c>
      <c r="N35">
        <f t="shared" si="3"/>
        <v>6.4843749999994316E-3</v>
      </c>
    </row>
    <row r="36" spans="1:14" x14ac:dyDescent="0.2">
      <c r="A36" t="s">
        <v>26</v>
      </c>
      <c r="B36" t="s">
        <v>27</v>
      </c>
      <c r="C36" t="s">
        <v>18</v>
      </c>
      <c r="D36">
        <f t="shared" si="0"/>
        <v>212522.4</v>
      </c>
      <c r="E36">
        <f t="shared" si="4"/>
        <v>19</v>
      </c>
      <c r="F36">
        <f t="shared" si="5"/>
        <v>35</v>
      </c>
      <c r="G36">
        <f t="shared" si="6"/>
        <v>103.770703125</v>
      </c>
      <c r="H36">
        <v>103.76953125</v>
      </c>
      <c r="I36">
        <v>99.534999999999997</v>
      </c>
      <c r="L36">
        <f t="shared" si="1"/>
        <v>4.8828125E-3</v>
      </c>
      <c r="M36">
        <f t="shared" si="2"/>
        <v>0</v>
      </c>
      <c r="N36">
        <f t="shared" si="3"/>
        <v>4.8828125E-3</v>
      </c>
    </row>
    <row r="37" spans="1:14" x14ac:dyDescent="0.2">
      <c r="A37" t="s">
        <v>26</v>
      </c>
      <c r="B37" t="s">
        <v>28</v>
      </c>
      <c r="C37" t="s">
        <v>23</v>
      </c>
      <c r="D37">
        <f t="shared" si="0"/>
        <v>212522.4</v>
      </c>
      <c r="E37">
        <f t="shared" si="4"/>
        <v>19</v>
      </c>
      <c r="F37">
        <f t="shared" si="5"/>
        <v>36</v>
      </c>
      <c r="G37">
        <f t="shared" si="6"/>
        <v>103.770703125</v>
      </c>
      <c r="H37">
        <v>103.7744140625</v>
      </c>
      <c r="I37">
        <v>99.534999999999997</v>
      </c>
      <c r="L37">
        <f t="shared" si="1"/>
        <v>5.8720703125</v>
      </c>
      <c r="M37">
        <f t="shared" si="2"/>
        <v>5.8950000000000102</v>
      </c>
      <c r="N37">
        <f t="shared" si="3"/>
        <v>-2.2929687500010232E-2</v>
      </c>
    </row>
    <row r="38" spans="1:14" x14ac:dyDescent="0.2">
      <c r="A38" t="s">
        <v>26</v>
      </c>
      <c r="B38" t="s">
        <v>27</v>
      </c>
      <c r="C38" t="s">
        <v>17</v>
      </c>
      <c r="D38">
        <f t="shared" si="0"/>
        <v>224595.36000000002</v>
      </c>
      <c r="E38">
        <f t="shared" si="4"/>
        <v>20</v>
      </c>
      <c r="F38">
        <f t="shared" si="5"/>
        <v>37</v>
      </c>
      <c r="G38">
        <f t="shared" si="6"/>
        <v>109.66570312500001</v>
      </c>
      <c r="H38">
        <v>109.646484375</v>
      </c>
      <c r="I38">
        <v>105.43</v>
      </c>
      <c r="L38">
        <f t="shared" si="1"/>
        <v>2.9296875E-3</v>
      </c>
      <c r="M38">
        <f t="shared" si="2"/>
        <v>0</v>
      </c>
      <c r="N38">
        <f t="shared" si="3"/>
        <v>2.9296875E-3</v>
      </c>
    </row>
    <row r="39" spans="1:14" x14ac:dyDescent="0.2">
      <c r="A39" t="s">
        <v>26</v>
      </c>
      <c r="B39" t="s">
        <v>28</v>
      </c>
      <c r="C39" t="s">
        <v>23</v>
      </c>
      <c r="D39">
        <f t="shared" si="0"/>
        <v>224595.36000000002</v>
      </c>
      <c r="E39">
        <f t="shared" si="4"/>
        <v>20</v>
      </c>
      <c r="F39">
        <f t="shared" si="5"/>
        <v>38</v>
      </c>
      <c r="G39">
        <f t="shared" si="6"/>
        <v>109.66570312500001</v>
      </c>
      <c r="H39">
        <v>109.6494140625</v>
      </c>
      <c r="I39">
        <v>105.43</v>
      </c>
      <c r="L39">
        <f t="shared" si="1"/>
        <v>3.40966796875</v>
      </c>
      <c r="M39">
        <f t="shared" si="2"/>
        <v>3.3799999999999955</v>
      </c>
      <c r="N39">
        <f t="shared" si="3"/>
        <v>2.9667968750004547E-2</v>
      </c>
    </row>
    <row r="40" spans="1:14" x14ac:dyDescent="0.2">
      <c r="A40" t="s">
        <v>26</v>
      </c>
      <c r="B40" t="s">
        <v>27</v>
      </c>
      <c r="C40" t="s">
        <v>18</v>
      </c>
      <c r="D40">
        <f t="shared" si="0"/>
        <v>231517.6</v>
      </c>
      <c r="E40">
        <f t="shared" si="4"/>
        <v>21</v>
      </c>
      <c r="F40">
        <f t="shared" si="5"/>
        <v>39</v>
      </c>
      <c r="G40">
        <f t="shared" si="6"/>
        <v>113.045703125</v>
      </c>
      <c r="H40">
        <v>113.05908203125</v>
      </c>
      <c r="I40">
        <v>108.81</v>
      </c>
      <c r="L40">
        <f t="shared" si="1"/>
        <v>9.765625E-4</v>
      </c>
      <c r="M40">
        <f t="shared" si="2"/>
        <v>0</v>
      </c>
      <c r="N40">
        <f t="shared" si="3"/>
        <v>9.765625E-4</v>
      </c>
    </row>
    <row r="41" spans="1:14" x14ac:dyDescent="0.2">
      <c r="A41" t="s">
        <v>26</v>
      </c>
      <c r="B41" t="s">
        <v>28</v>
      </c>
      <c r="C41" t="s">
        <v>23</v>
      </c>
      <c r="D41">
        <f t="shared" si="0"/>
        <v>231517.6</v>
      </c>
      <c r="E41">
        <f t="shared" si="4"/>
        <v>21</v>
      </c>
      <c r="F41">
        <f t="shared" si="5"/>
        <v>40</v>
      </c>
      <c r="G41">
        <f t="shared" si="6"/>
        <v>113.045703125</v>
      </c>
      <c r="H41">
        <v>113.06005859375</v>
      </c>
      <c r="I41">
        <v>108.81</v>
      </c>
      <c r="L41">
        <f t="shared" si="1"/>
        <v>2.70703125</v>
      </c>
      <c r="M41">
        <f t="shared" si="2"/>
        <v>2.7450000000000045</v>
      </c>
      <c r="N41">
        <f t="shared" si="3"/>
        <v>-3.7968750000004547E-2</v>
      </c>
    </row>
    <row r="42" spans="1:14" x14ac:dyDescent="0.2">
      <c r="A42" t="s">
        <v>26</v>
      </c>
      <c r="B42" t="s">
        <v>27</v>
      </c>
      <c r="C42" t="s">
        <v>18</v>
      </c>
      <c r="D42">
        <f t="shared" si="0"/>
        <v>237139.36000000002</v>
      </c>
      <c r="E42">
        <f t="shared" si="4"/>
        <v>22</v>
      </c>
      <c r="F42">
        <f t="shared" si="5"/>
        <v>41</v>
      </c>
      <c r="G42">
        <f t="shared" si="6"/>
        <v>115.79070312500001</v>
      </c>
      <c r="H42">
        <v>115.76708984375</v>
      </c>
      <c r="I42">
        <v>111.55500000000001</v>
      </c>
      <c r="L42">
        <f t="shared" si="1"/>
        <v>6.8359375E-3</v>
      </c>
      <c r="M42">
        <f t="shared" si="2"/>
        <v>0</v>
      </c>
      <c r="N42">
        <f t="shared" si="3"/>
        <v>6.8359375E-3</v>
      </c>
    </row>
    <row r="43" spans="1:14" x14ac:dyDescent="0.2">
      <c r="A43" t="s">
        <v>26</v>
      </c>
      <c r="B43" t="s">
        <v>28</v>
      </c>
      <c r="C43" t="s">
        <v>23</v>
      </c>
      <c r="D43">
        <f t="shared" si="0"/>
        <v>237139.36000000002</v>
      </c>
      <c r="E43">
        <f t="shared" si="4"/>
        <v>22</v>
      </c>
      <c r="F43">
        <f t="shared" si="5"/>
        <v>42</v>
      </c>
      <c r="G43">
        <f t="shared" si="6"/>
        <v>115.79070312500001</v>
      </c>
      <c r="H43">
        <v>115.77392578125</v>
      </c>
      <c r="I43">
        <v>111.55500000000001</v>
      </c>
      <c r="L43">
        <f t="shared" si="1"/>
        <v>7.119140625</v>
      </c>
      <c r="M43">
        <f t="shared" si="2"/>
        <v>7.1099999999999852</v>
      </c>
      <c r="N43">
        <f t="shared" si="3"/>
        <v>9.1406250000147793E-3</v>
      </c>
    </row>
    <row r="44" spans="1:14" x14ac:dyDescent="0.2">
      <c r="A44" t="s">
        <v>26</v>
      </c>
      <c r="B44" t="s">
        <v>27</v>
      </c>
      <c r="C44" t="s">
        <v>20</v>
      </c>
      <c r="D44">
        <f t="shared" si="0"/>
        <v>251700.63999999998</v>
      </c>
      <c r="E44">
        <f t="shared" si="4"/>
        <v>23</v>
      </c>
      <c r="F44">
        <f t="shared" si="5"/>
        <v>43</v>
      </c>
      <c r="G44">
        <f t="shared" si="6"/>
        <v>122.90070312499999</v>
      </c>
      <c r="H44">
        <v>122.89306640625</v>
      </c>
      <c r="I44">
        <v>118.66499999999999</v>
      </c>
      <c r="L44">
        <f t="shared" si="1"/>
        <v>2.44140625E-3</v>
      </c>
      <c r="M44">
        <f t="shared" si="2"/>
        <v>0</v>
      </c>
      <c r="N44">
        <f t="shared" si="3"/>
        <v>2.44140625E-3</v>
      </c>
    </row>
    <row r="45" spans="1:14" x14ac:dyDescent="0.2">
      <c r="A45" t="s">
        <v>26</v>
      </c>
      <c r="B45" t="s">
        <v>28</v>
      </c>
      <c r="C45" t="s">
        <v>25</v>
      </c>
      <c r="D45">
        <f t="shared" si="0"/>
        <v>251700.63999999998</v>
      </c>
      <c r="E45">
        <f t="shared" si="4"/>
        <v>23</v>
      </c>
      <c r="F45">
        <f t="shared" si="5"/>
        <v>44</v>
      </c>
      <c r="G45">
        <f t="shared" si="6"/>
        <v>122.90070312499999</v>
      </c>
      <c r="H45">
        <v>122.8955078125</v>
      </c>
      <c r="I45">
        <v>118.66499999999999</v>
      </c>
      <c r="L45">
        <f t="shared" si="1"/>
        <v>4.07275390625</v>
      </c>
      <c r="M45">
        <f t="shared" si="2"/>
        <v>4.0650000000000119</v>
      </c>
      <c r="N45">
        <f t="shared" si="3"/>
        <v>7.7539062499880629E-3</v>
      </c>
    </row>
    <row r="46" spans="1:14" x14ac:dyDescent="0.2">
      <c r="A46" t="s">
        <v>26</v>
      </c>
      <c r="B46" t="s">
        <v>27</v>
      </c>
      <c r="C46" t="s">
        <v>20</v>
      </c>
      <c r="D46">
        <f t="shared" si="0"/>
        <v>260025.76</v>
      </c>
      <c r="E46">
        <f t="shared" si="4"/>
        <v>24</v>
      </c>
      <c r="F46">
        <f t="shared" si="5"/>
        <v>45</v>
      </c>
      <c r="G46">
        <f t="shared" si="6"/>
        <v>126.965703125</v>
      </c>
      <c r="H46">
        <v>126.96826171875</v>
      </c>
      <c r="I46">
        <v>122.73</v>
      </c>
      <c r="L46">
        <f t="shared" si="1"/>
        <v>5.37109375E-3</v>
      </c>
      <c r="M46">
        <f t="shared" si="2"/>
        <v>0</v>
      </c>
      <c r="N46">
        <f t="shared" si="3"/>
        <v>5.37109375E-3</v>
      </c>
    </row>
    <row r="47" spans="1:14" x14ac:dyDescent="0.2">
      <c r="A47" t="s">
        <v>26</v>
      </c>
      <c r="B47" t="s">
        <v>28</v>
      </c>
      <c r="C47" t="s">
        <v>25</v>
      </c>
      <c r="D47">
        <f t="shared" si="0"/>
        <v>260025.76</v>
      </c>
      <c r="E47">
        <f t="shared" si="4"/>
        <v>24</v>
      </c>
      <c r="F47">
        <f t="shared" si="5"/>
        <v>46</v>
      </c>
      <c r="G47">
        <f t="shared" si="6"/>
        <v>126.965703125</v>
      </c>
      <c r="H47">
        <v>126.9736328125</v>
      </c>
      <c r="I47">
        <v>122.73</v>
      </c>
      <c r="L47">
        <f t="shared" si="1"/>
        <v>11.84814453125</v>
      </c>
      <c r="M47">
        <f t="shared" si="2"/>
        <v>11.844999999999985</v>
      </c>
      <c r="N47">
        <f t="shared" si="3"/>
        <v>3.1445312500153477E-3</v>
      </c>
    </row>
    <row r="48" spans="1:14" x14ac:dyDescent="0.2">
      <c r="A48" t="s">
        <v>26</v>
      </c>
      <c r="B48" t="s">
        <v>28</v>
      </c>
      <c r="C48" t="s">
        <v>23</v>
      </c>
      <c r="D48">
        <f t="shared" si="0"/>
        <v>284284.31999999995</v>
      </c>
      <c r="E48">
        <f t="shared" si="4"/>
        <v>25</v>
      </c>
      <c r="F48">
        <f t="shared" si="5"/>
        <v>47</v>
      </c>
      <c r="G48">
        <f t="shared" si="6"/>
        <v>138.81070312499997</v>
      </c>
      <c r="H48">
        <v>138.82177734375</v>
      </c>
      <c r="I48">
        <v>134.57499999999999</v>
      </c>
      <c r="L48">
        <f t="shared" si="1"/>
        <v>5.36474609375</v>
      </c>
      <c r="M48">
        <f t="shared" si="2"/>
        <v>5.3600000000000136</v>
      </c>
      <c r="N48">
        <f t="shared" si="3"/>
        <v>4.7460937499863576E-3</v>
      </c>
    </row>
    <row r="49" spans="1:14" x14ac:dyDescent="0.2">
      <c r="A49" t="s">
        <v>26</v>
      </c>
      <c r="B49" t="s">
        <v>27</v>
      </c>
      <c r="C49" t="s">
        <v>20</v>
      </c>
      <c r="D49">
        <f t="shared" si="0"/>
        <v>295261.59999999998</v>
      </c>
      <c r="E49">
        <f t="shared" si="4"/>
        <v>26</v>
      </c>
      <c r="F49">
        <f t="shared" si="5"/>
        <v>48</v>
      </c>
      <c r="G49">
        <f t="shared" si="6"/>
        <v>144.17070312499999</v>
      </c>
      <c r="H49">
        <v>144.1865234375</v>
      </c>
      <c r="I49">
        <v>139.935</v>
      </c>
      <c r="L49">
        <f t="shared" si="1"/>
        <v>8.46337890625</v>
      </c>
      <c r="M49">
        <f t="shared" si="2"/>
        <v>8.4900000000000091</v>
      </c>
      <c r="N49">
        <f t="shared" si="3"/>
        <v>-2.6621093750009095E-2</v>
      </c>
    </row>
    <row r="50" spans="1:14" x14ac:dyDescent="0.2">
      <c r="A50" t="s">
        <v>26</v>
      </c>
      <c r="B50" t="s">
        <v>27</v>
      </c>
      <c r="C50" t="s">
        <v>21</v>
      </c>
      <c r="D50">
        <f t="shared" si="0"/>
        <v>312649.12</v>
      </c>
      <c r="E50">
        <f t="shared" si="4"/>
        <v>27</v>
      </c>
      <c r="F50">
        <f t="shared" si="5"/>
        <v>49</v>
      </c>
      <c r="G50">
        <f t="shared" si="6"/>
        <v>152.660703125</v>
      </c>
      <c r="H50">
        <v>152.64990234375</v>
      </c>
      <c r="I50">
        <v>148.42500000000001</v>
      </c>
      <c r="L50">
        <f t="shared" si="1"/>
        <v>4.8828125E-4</v>
      </c>
      <c r="M50">
        <f t="shared" si="2"/>
        <v>0</v>
      </c>
      <c r="N50">
        <f t="shared" si="3"/>
        <v>4.8828125E-4</v>
      </c>
    </row>
    <row r="51" spans="1:14" x14ac:dyDescent="0.2">
      <c r="A51" t="s">
        <v>26</v>
      </c>
      <c r="B51" t="s">
        <v>28</v>
      </c>
      <c r="C51" t="s">
        <v>24</v>
      </c>
      <c r="D51">
        <f t="shared" si="0"/>
        <v>312649.12</v>
      </c>
      <c r="E51">
        <f t="shared" si="4"/>
        <v>27</v>
      </c>
      <c r="F51">
        <f t="shared" si="5"/>
        <v>50</v>
      </c>
      <c r="G51">
        <f t="shared" si="6"/>
        <v>152.660703125</v>
      </c>
      <c r="H51">
        <v>152.650390625</v>
      </c>
      <c r="I51">
        <v>148.42500000000001</v>
      </c>
      <c r="L51">
        <f t="shared" si="1"/>
        <v>7.83251953125</v>
      </c>
      <c r="M51">
        <f t="shared" si="2"/>
        <v>7.8249999999999886</v>
      </c>
      <c r="N51">
        <f t="shared" si="3"/>
        <v>7.5195312500113687E-3</v>
      </c>
    </row>
    <row r="52" spans="1:14" x14ac:dyDescent="0.2">
      <c r="A52" t="s">
        <v>26</v>
      </c>
      <c r="B52" t="s">
        <v>27</v>
      </c>
      <c r="C52" t="s">
        <v>19</v>
      </c>
      <c r="D52">
        <f t="shared" si="0"/>
        <v>328674.71999999997</v>
      </c>
      <c r="E52">
        <f t="shared" si="4"/>
        <v>28</v>
      </c>
      <c r="F52">
        <f t="shared" si="5"/>
        <v>51</v>
      </c>
      <c r="G52">
        <f t="shared" si="6"/>
        <v>160.48570312499999</v>
      </c>
      <c r="H52">
        <v>160.48291015625</v>
      </c>
      <c r="I52">
        <v>156.25</v>
      </c>
      <c r="L52">
        <f t="shared" si="1"/>
        <v>3.90625E-3</v>
      </c>
      <c r="M52">
        <f t="shared" si="2"/>
        <v>0</v>
      </c>
      <c r="N52">
        <f t="shared" si="3"/>
        <v>3.90625E-3</v>
      </c>
    </row>
    <row r="53" spans="1:14" x14ac:dyDescent="0.2">
      <c r="A53" t="s">
        <v>26</v>
      </c>
      <c r="B53" t="s">
        <v>28</v>
      </c>
      <c r="C53" t="s">
        <v>23</v>
      </c>
      <c r="D53">
        <f t="shared" si="0"/>
        <v>328674.71999999997</v>
      </c>
      <c r="E53">
        <f t="shared" si="4"/>
        <v>28</v>
      </c>
      <c r="F53">
        <f t="shared" si="5"/>
        <v>52</v>
      </c>
      <c r="G53">
        <f t="shared" si="6"/>
        <v>160.48570312499999</v>
      </c>
      <c r="H53">
        <v>160.48681640625</v>
      </c>
      <c r="I53">
        <v>156.25</v>
      </c>
      <c r="L53">
        <f t="shared" si="1"/>
        <v>6.234375</v>
      </c>
      <c r="M53">
        <f t="shared" si="2"/>
        <v>6.2649999999999864</v>
      </c>
      <c r="N53">
        <f t="shared" si="3"/>
        <v>-3.0624999999986358E-2</v>
      </c>
    </row>
    <row r="54" spans="1:14" x14ac:dyDescent="0.2">
      <c r="A54" t="s">
        <v>26</v>
      </c>
      <c r="B54" t="s">
        <v>27</v>
      </c>
      <c r="C54" t="s">
        <v>19</v>
      </c>
      <c r="D54">
        <f t="shared" si="0"/>
        <v>341505.43999999994</v>
      </c>
      <c r="E54">
        <f t="shared" si="4"/>
        <v>29</v>
      </c>
      <c r="F54">
        <f t="shared" si="5"/>
        <v>53</v>
      </c>
      <c r="G54">
        <f t="shared" si="6"/>
        <v>166.75070312499997</v>
      </c>
      <c r="H54">
        <v>166.72119140625</v>
      </c>
      <c r="I54">
        <v>162.51499999999999</v>
      </c>
      <c r="L54">
        <f t="shared" si="1"/>
        <v>9.27734375E-3</v>
      </c>
      <c r="M54">
        <f t="shared" si="2"/>
        <v>0</v>
      </c>
      <c r="N54">
        <f t="shared" si="3"/>
        <v>9.27734375E-3</v>
      </c>
    </row>
    <row r="55" spans="1:14" x14ac:dyDescent="0.2">
      <c r="A55" t="s">
        <v>26</v>
      </c>
      <c r="B55" t="s">
        <v>28</v>
      </c>
      <c r="C55" t="s">
        <v>23</v>
      </c>
      <c r="D55">
        <f t="shared" si="0"/>
        <v>341505.43999999994</v>
      </c>
      <c r="E55">
        <f t="shared" si="4"/>
        <v>29</v>
      </c>
      <c r="F55">
        <f t="shared" si="5"/>
        <v>54</v>
      </c>
      <c r="G55">
        <f t="shared" si="6"/>
        <v>166.75070312499997</v>
      </c>
      <c r="H55">
        <v>166.73046875</v>
      </c>
      <c r="I55">
        <v>162.51499999999999</v>
      </c>
      <c r="L55">
        <f t="shared" si="1"/>
        <v>4.0771484375</v>
      </c>
      <c r="M55">
        <f t="shared" si="2"/>
        <v>4.0500000000000114</v>
      </c>
      <c r="N55">
        <f t="shared" si="3"/>
        <v>2.7148437499988631E-2</v>
      </c>
    </row>
    <row r="56" spans="1:14" x14ac:dyDescent="0.2">
      <c r="A56" t="s">
        <v>26</v>
      </c>
      <c r="B56" t="s">
        <v>28</v>
      </c>
      <c r="C56" t="s">
        <v>23</v>
      </c>
      <c r="D56">
        <f t="shared" si="0"/>
        <v>349799.83999999997</v>
      </c>
      <c r="E56">
        <f t="shared" si="4"/>
        <v>30</v>
      </c>
      <c r="F56">
        <f t="shared" si="5"/>
        <v>55</v>
      </c>
      <c r="G56">
        <f t="shared" si="6"/>
        <v>170.80070312499998</v>
      </c>
      <c r="H56">
        <v>170.8076171875</v>
      </c>
      <c r="I56">
        <v>166.565</v>
      </c>
      <c r="L56">
        <f t="shared" si="1"/>
        <v>5.5966796875</v>
      </c>
      <c r="M56">
        <f t="shared" si="2"/>
        <v>5.6349999999999909</v>
      </c>
      <c r="N56">
        <f t="shared" si="3"/>
        <v>-3.8320312499990905E-2</v>
      </c>
    </row>
    <row r="57" spans="1:14" x14ac:dyDescent="0.2">
      <c r="A57" t="s">
        <v>26</v>
      </c>
      <c r="B57" t="s">
        <v>27</v>
      </c>
      <c r="C57" t="s">
        <v>20</v>
      </c>
      <c r="D57">
        <f t="shared" si="0"/>
        <v>361340.31999999995</v>
      </c>
      <c r="E57">
        <f t="shared" si="4"/>
        <v>31</v>
      </c>
      <c r="F57">
        <f t="shared" si="5"/>
        <v>56</v>
      </c>
      <c r="G57">
        <f t="shared" si="6"/>
        <v>176.43570312499997</v>
      </c>
      <c r="H57">
        <v>176.404296875</v>
      </c>
      <c r="I57">
        <v>172.2</v>
      </c>
      <c r="L57">
        <f t="shared" si="1"/>
        <v>1.3671875E-2</v>
      </c>
      <c r="M57">
        <f t="shared" si="2"/>
        <v>0</v>
      </c>
      <c r="N57">
        <f t="shared" si="3"/>
        <v>1.3671875E-2</v>
      </c>
    </row>
    <row r="58" spans="1:14" x14ac:dyDescent="0.2">
      <c r="A58" t="s">
        <v>26</v>
      </c>
      <c r="B58" t="s">
        <v>28</v>
      </c>
      <c r="C58" t="s">
        <v>24</v>
      </c>
      <c r="D58">
        <f t="shared" si="0"/>
        <v>361340.31999999995</v>
      </c>
      <c r="E58">
        <f t="shared" si="4"/>
        <v>31</v>
      </c>
      <c r="F58">
        <f t="shared" si="5"/>
        <v>57</v>
      </c>
      <c r="G58">
        <f t="shared" si="6"/>
        <v>176.43570312499997</v>
      </c>
      <c r="H58">
        <v>176.41796875</v>
      </c>
      <c r="I58">
        <v>172.2</v>
      </c>
      <c r="L58">
        <f t="shared" si="1"/>
        <v>2.701171875</v>
      </c>
      <c r="M58">
        <f t="shared" si="2"/>
        <v>2.6899999999999977</v>
      </c>
      <c r="N58">
        <f t="shared" si="3"/>
        <v>1.1171875000002274E-2</v>
      </c>
    </row>
    <row r="59" spans="1:14" x14ac:dyDescent="0.2">
      <c r="A59" t="s">
        <v>26</v>
      </c>
      <c r="B59" t="s">
        <v>27</v>
      </c>
      <c r="C59" t="s">
        <v>19</v>
      </c>
      <c r="D59">
        <f t="shared" si="0"/>
        <v>366849.43999999994</v>
      </c>
      <c r="E59">
        <f t="shared" si="4"/>
        <v>32</v>
      </c>
      <c r="F59">
        <f t="shared" si="5"/>
        <v>58</v>
      </c>
      <c r="G59">
        <f t="shared" si="6"/>
        <v>179.12570312499997</v>
      </c>
      <c r="H59">
        <v>179.119140625</v>
      </c>
      <c r="I59">
        <v>174.89</v>
      </c>
      <c r="L59">
        <f t="shared" si="1"/>
        <v>9.765625E-3</v>
      </c>
      <c r="M59">
        <f t="shared" si="2"/>
        <v>0</v>
      </c>
      <c r="N59">
        <f t="shared" si="3"/>
        <v>9.765625E-3</v>
      </c>
    </row>
    <row r="60" spans="1:14" x14ac:dyDescent="0.2">
      <c r="A60" t="s">
        <v>26</v>
      </c>
      <c r="B60" t="s">
        <v>28</v>
      </c>
      <c r="C60" t="s">
        <v>23</v>
      </c>
      <c r="D60">
        <f t="shared" si="0"/>
        <v>366849.43999999994</v>
      </c>
      <c r="E60">
        <f t="shared" si="4"/>
        <v>32</v>
      </c>
      <c r="F60">
        <f t="shared" si="5"/>
        <v>59</v>
      </c>
      <c r="G60">
        <f t="shared" si="6"/>
        <v>179.12570312499997</v>
      </c>
      <c r="H60">
        <v>179.12890625</v>
      </c>
      <c r="I60">
        <v>174.89</v>
      </c>
      <c r="L60">
        <f t="shared" si="1"/>
        <v>10.1171875</v>
      </c>
      <c r="M60">
        <f t="shared" si="2"/>
        <v>10.14500000000001</v>
      </c>
      <c r="N60">
        <f t="shared" si="3"/>
        <v>-2.7812500000010232E-2</v>
      </c>
    </row>
    <row r="61" spans="1:14" x14ac:dyDescent="0.2">
      <c r="A61" t="s">
        <v>26</v>
      </c>
      <c r="B61" t="s">
        <v>28</v>
      </c>
      <c r="C61" t="s">
        <v>23</v>
      </c>
      <c r="D61">
        <f t="shared" si="0"/>
        <v>387626.39999999997</v>
      </c>
      <c r="E61">
        <f t="shared" si="4"/>
        <v>33</v>
      </c>
      <c r="F61">
        <f t="shared" si="5"/>
        <v>60</v>
      </c>
      <c r="G61">
        <f t="shared" si="6"/>
        <v>189.27070312499998</v>
      </c>
      <c r="H61">
        <v>189.24609375</v>
      </c>
      <c r="I61">
        <v>185.035</v>
      </c>
      <c r="L61">
        <f t="shared" si="1"/>
        <v>3.7119140625</v>
      </c>
      <c r="M61">
        <f t="shared" si="2"/>
        <v>3.6899999999999977</v>
      </c>
      <c r="N61">
        <f t="shared" si="3"/>
        <v>2.1914062500002274E-2</v>
      </c>
    </row>
    <row r="62" spans="1:14" x14ac:dyDescent="0.2">
      <c r="A62" t="s">
        <v>26</v>
      </c>
      <c r="B62" t="s">
        <v>27</v>
      </c>
      <c r="C62" t="s">
        <v>18</v>
      </c>
      <c r="D62">
        <f t="shared" si="0"/>
        <v>395183.51999999996</v>
      </c>
      <c r="E62">
        <f t="shared" si="4"/>
        <v>34</v>
      </c>
      <c r="F62">
        <f t="shared" si="5"/>
        <v>61</v>
      </c>
      <c r="G62">
        <f t="shared" si="6"/>
        <v>192.96070312499998</v>
      </c>
      <c r="H62">
        <v>192.9580078125</v>
      </c>
      <c r="I62">
        <v>188.72499999999999</v>
      </c>
      <c r="L62">
        <f t="shared" si="1"/>
        <v>1.611328125E-2</v>
      </c>
      <c r="M62">
        <f t="shared" si="2"/>
        <v>0</v>
      </c>
      <c r="N62">
        <f t="shared" si="3"/>
        <v>1.611328125E-2</v>
      </c>
    </row>
    <row r="63" spans="1:14" x14ac:dyDescent="0.2">
      <c r="A63" t="s">
        <v>26</v>
      </c>
      <c r="B63" t="s">
        <v>28</v>
      </c>
      <c r="C63" t="s">
        <v>23</v>
      </c>
      <c r="D63">
        <f t="shared" si="0"/>
        <v>395183.51999999996</v>
      </c>
      <c r="E63">
        <f t="shared" si="4"/>
        <v>34</v>
      </c>
      <c r="F63">
        <f t="shared" si="5"/>
        <v>62</v>
      </c>
      <c r="G63">
        <f t="shared" si="6"/>
        <v>192.96070312499998</v>
      </c>
      <c r="H63">
        <v>192.97412109375</v>
      </c>
      <c r="I63">
        <v>188.72499999999999</v>
      </c>
      <c r="L63">
        <f t="shared" si="1"/>
        <v>4.10302734375</v>
      </c>
      <c r="M63">
        <f t="shared" si="2"/>
        <v>4.1500000000000057</v>
      </c>
      <c r="N63">
        <f t="shared" si="3"/>
        <v>-4.6972656250005684E-2</v>
      </c>
    </row>
    <row r="64" spans="1:14" x14ac:dyDescent="0.2">
      <c r="A64" t="s">
        <v>26</v>
      </c>
      <c r="B64" t="s">
        <v>27</v>
      </c>
      <c r="C64" t="s">
        <v>16</v>
      </c>
      <c r="D64">
        <f t="shared" si="0"/>
        <v>403682.72</v>
      </c>
      <c r="E64">
        <f t="shared" si="4"/>
        <v>35</v>
      </c>
      <c r="F64">
        <f t="shared" si="5"/>
        <v>63</v>
      </c>
      <c r="G64">
        <f t="shared" si="6"/>
        <v>197.11070312499999</v>
      </c>
      <c r="H64">
        <v>197.0771484375</v>
      </c>
      <c r="I64">
        <v>192.875</v>
      </c>
      <c r="L64">
        <f t="shared" si="1"/>
        <v>7.8125E-3</v>
      </c>
      <c r="M64">
        <f t="shared" si="2"/>
        <v>0</v>
      </c>
      <c r="N64">
        <f t="shared" si="3"/>
        <v>7.8125E-3</v>
      </c>
    </row>
    <row r="65" spans="1:14" x14ac:dyDescent="0.2">
      <c r="A65" t="s">
        <v>26</v>
      </c>
      <c r="B65" t="s">
        <v>28</v>
      </c>
      <c r="C65" t="s">
        <v>23</v>
      </c>
      <c r="D65">
        <f t="shared" si="0"/>
        <v>403682.72</v>
      </c>
      <c r="E65">
        <f t="shared" si="4"/>
        <v>35</v>
      </c>
      <c r="F65">
        <f t="shared" si="5"/>
        <v>64</v>
      </c>
      <c r="G65">
        <f t="shared" si="6"/>
        <v>197.11070312499999</v>
      </c>
      <c r="H65">
        <v>197.0849609375</v>
      </c>
      <c r="I65">
        <v>192.875</v>
      </c>
      <c r="L65">
        <f t="shared" si="1"/>
        <v>-197.0849609375</v>
      </c>
      <c r="M65">
        <f t="shared" si="2"/>
        <v>-192.875</v>
      </c>
      <c r="N65">
        <f t="shared" si="3"/>
        <v>-4.2099609375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A4CC-B75F-AF47-B1F7-03E401948FED}">
  <dimension ref="A1:F66"/>
  <sheetViews>
    <sheetView workbookViewId="0">
      <selection activeCell="C2" sqref="C2:C66"/>
    </sheetView>
  </sheetViews>
  <sheetFormatPr baseColWidth="10" defaultRowHeight="16" x14ac:dyDescent="0.2"/>
  <cols>
    <col min="1" max="1" width="17.6640625" customWidth="1"/>
    <col min="2" max="2" width="18.83203125" customWidth="1"/>
    <col min="3" max="3" width="19.5" customWidth="1"/>
    <col min="4" max="4" width="23.1640625" customWidth="1"/>
    <col min="5" max="5" width="16.1640625" customWidth="1"/>
    <col min="6" max="6" width="16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16</v>
      </c>
      <c r="E2" t="s">
        <v>30</v>
      </c>
      <c r="F2" t="s">
        <v>27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17</v>
      </c>
      <c r="E3" t="s">
        <v>30</v>
      </c>
      <c r="F3" t="s">
        <v>27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23</v>
      </c>
      <c r="E4" t="s">
        <v>30</v>
      </c>
      <c r="F4" t="s">
        <v>28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20</v>
      </c>
      <c r="E5" t="s">
        <v>29</v>
      </c>
      <c r="F5" t="s">
        <v>27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25</v>
      </c>
      <c r="E6" t="s">
        <v>29</v>
      </c>
      <c r="F6" t="s">
        <v>28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18</v>
      </c>
      <c r="E7" t="s">
        <v>30</v>
      </c>
      <c r="F7" t="s">
        <v>27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23</v>
      </c>
      <c r="E8" t="s">
        <v>30</v>
      </c>
      <c r="F8" t="s">
        <v>28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23</v>
      </c>
      <c r="E9" t="s">
        <v>30</v>
      </c>
      <c r="F9" t="s">
        <v>28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19</v>
      </c>
      <c r="E10" t="s">
        <v>30</v>
      </c>
      <c r="F10" t="s">
        <v>27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23</v>
      </c>
      <c r="E11" t="s">
        <v>30</v>
      </c>
      <c r="F11" t="s">
        <v>28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18</v>
      </c>
      <c r="E12" t="s">
        <v>29</v>
      </c>
      <c r="F12" t="s">
        <v>27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23</v>
      </c>
      <c r="E13" t="s">
        <v>29</v>
      </c>
      <c r="F13" t="s">
        <v>28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21</v>
      </c>
      <c r="E14" t="s">
        <v>30</v>
      </c>
      <c r="F14" t="s">
        <v>27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24</v>
      </c>
      <c r="E15" t="s">
        <v>30</v>
      </c>
      <c r="F15" t="s">
        <v>28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21</v>
      </c>
      <c r="E16" t="s">
        <v>30</v>
      </c>
      <c r="F16" t="s">
        <v>27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24</v>
      </c>
      <c r="E17" t="s">
        <v>30</v>
      </c>
      <c r="F17" t="s">
        <v>28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20</v>
      </c>
      <c r="E18" t="s">
        <v>30</v>
      </c>
      <c r="F18" t="s">
        <v>27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25</v>
      </c>
      <c r="E19" t="s">
        <v>30</v>
      </c>
      <c r="F19" t="s">
        <v>28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18</v>
      </c>
      <c r="E20" t="s">
        <v>29</v>
      </c>
      <c r="F20" t="s">
        <v>27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23</v>
      </c>
      <c r="E21" t="s">
        <v>29</v>
      </c>
      <c r="F21" t="s">
        <v>28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21</v>
      </c>
      <c r="E22" t="s">
        <v>29</v>
      </c>
      <c r="F22" t="s">
        <v>27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24</v>
      </c>
      <c r="E23" t="s">
        <v>29</v>
      </c>
      <c r="F23" t="s">
        <v>28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19</v>
      </c>
      <c r="E24" t="s">
        <v>30</v>
      </c>
      <c r="F24" t="s">
        <v>27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23</v>
      </c>
      <c r="E25" t="s">
        <v>30</v>
      </c>
      <c r="F25" t="s">
        <v>28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23</v>
      </c>
      <c r="E26" t="s">
        <v>30</v>
      </c>
      <c r="F26" t="s">
        <v>28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18</v>
      </c>
      <c r="E27" t="s">
        <v>29</v>
      </c>
      <c r="F27" t="s">
        <v>27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23</v>
      </c>
      <c r="E28" t="s">
        <v>29</v>
      </c>
      <c r="F28" t="s">
        <v>28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19</v>
      </c>
      <c r="E29" t="s">
        <v>30</v>
      </c>
      <c r="F29" t="s">
        <v>27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23</v>
      </c>
      <c r="E30" t="s">
        <v>30</v>
      </c>
      <c r="F30" t="s">
        <v>28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19</v>
      </c>
      <c r="E31" t="s">
        <v>30</v>
      </c>
      <c r="F31" t="s">
        <v>27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23</v>
      </c>
      <c r="E32" t="s">
        <v>30</v>
      </c>
      <c r="F32" t="s">
        <v>28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16</v>
      </c>
      <c r="E33" t="s">
        <v>30</v>
      </c>
      <c r="F33" t="s">
        <v>27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25</v>
      </c>
      <c r="E34" t="s">
        <v>30</v>
      </c>
      <c r="F34" t="s">
        <v>28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19</v>
      </c>
      <c r="E35" t="s">
        <v>30</v>
      </c>
      <c r="F35" t="s">
        <v>27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23</v>
      </c>
      <c r="E36" t="s">
        <v>30</v>
      </c>
      <c r="F36" t="s">
        <v>28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18</v>
      </c>
      <c r="E37" t="s">
        <v>30</v>
      </c>
      <c r="F37" t="s">
        <v>27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23</v>
      </c>
      <c r="E38" t="s">
        <v>30</v>
      </c>
      <c r="F38" t="s">
        <v>28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17</v>
      </c>
      <c r="E39" t="s">
        <v>30</v>
      </c>
      <c r="F39" t="s">
        <v>27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23</v>
      </c>
      <c r="E40" t="s">
        <v>30</v>
      </c>
      <c r="F40" t="s">
        <v>28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18</v>
      </c>
      <c r="E41" t="s">
        <v>30</v>
      </c>
      <c r="F41" t="s">
        <v>27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23</v>
      </c>
      <c r="E42" t="s">
        <v>30</v>
      </c>
      <c r="F42" t="s">
        <v>28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20</v>
      </c>
      <c r="E43" t="s">
        <v>29</v>
      </c>
      <c r="F43" t="s">
        <v>27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25</v>
      </c>
      <c r="E44" t="s">
        <v>29</v>
      </c>
      <c r="F44" t="s">
        <v>28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20</v>
      </c>
      <c r="E45" t="s">
        <v>30</v>
      </c>
      <c r="F45" t="s">
        <v>27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25</v>
      </c>
      <c r="E46" t="s">
        <v>30</v>
      </c>
      <c r="F46" t="s">
        <v>28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21</v>
      </c>
      <c r="E47" t="s">
        <v>29</v>
      </c>
      <c r="F47" t="s">
        <v>27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24</v>
      </c>
      <c r="E48" t="s">
        <v>29</v>
      </c>
      <c r="F48" t="s">
        <v>28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20</v>
      </c>
      <c r="E49" t="s">
        <v>30</v>
      </c>
      <c r="F49" t="s">
        <v>27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25</v>
      </c>
      <c r="E50" t="s">
        <v>30</v>
      </c>
      <c r="F50" t="s">
        <v>28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21</v>
      </c>
      <c r="E51" t="s">
        <v>30</v>
      </c>
      <c r="F51" t="s">
        <v>27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24</v>
      </c>
      <c r="E52" t="s">
        <v>30</v>
      </c>
      <c r="F52" t="s">
        <v>28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19</v>
      </c>
      <c r="E53" t="s">
        <v>30</v>
      </c>
      <c r="F53" t="s">
        <v>27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23</v>
      </c>
      <c r="E54" t="s">
        <v>30</v>
      </c>
      <c r="F54" t="s">
        <v>28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21</v>
      </c>
      <c r="E55" t="s">
        <v>29</v>
      </c>
      <c r="F55" t="s">
        <v>27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24</v>
      </c>
      <c r="E56" t="s">
        <v>29</v>
      </c>
      <c r="F56" t="s">
        <v>28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22</v>
      </c>
      <c r="E57" t="s">
        <v>30</v>
      </c>
      <c r="F57" t="s">
        <v>27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23</v>
      </c>
      <c r="E58" t="s">
        <v>30</v>
      </c>
      <c r="F58" t="s">
        <v>28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19</v>
      </c>
      <c r="E59" t="s">
        <v>30</v>
      </c>
      <c r="F59" t="s">
        <v>27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23</v>
      </c>
      <c r="E60" t="s">
        <v>30</v>
      </c>
      <c r="F60" t="s">
        <v>28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19</v>
      </c>
      <c r="E61" t="s">
        <v>30</v>
      </c>
      <c r="F61" t="s">
        <v>27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23</v>
      </c>
      <c r="E62" t="s">
        <v>30</v>
      </c>
      <c r="F62" t="s">
        <v>28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20</v>
      </c>
      <c r="E63" t="s">
        <v>29</v>
      </c>
      <c r="F63" t="s">
        <v>27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25</v>
      </c>
      <c r="E64" t="s">
        <v>29</v>
      </c>
      <c r="F64" t="s">
        <v>28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16</v>
      </c>
      <c r="E65" t="s">
        <v>30</v>
      </c>
      <c r="F65" t="s">
        <v>27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23</v>
      </c>
      <c r="E66" t="s">
        <v>30</v>
      </c>
      <c r="F66" t="s">
        <v>28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0101-F55A-C644-ABA0-A987807DAB4B}">
  <dimension ref="A1:N66"/>
  <sheetViews>
    <sheetView tabSelected="1" workbookViewId="0">
      <selection activeCell="P18" sqref="P18"/>
    </sheetView>
  </sheetViews>
  <sheetFormatPr baseColWidth="10" defaultRowHeight="16" x14ac:dyDescent="0.2"/>
  <cols>
    <col min="3" max="3" width="21" customWidth="1"/>
    <col min="4" max="5" width="17.33203125" customWidth="1"/>
    <col min="6" max="6" width="22.6640625" customWidth="1"/>
    <col min="7" max="7" width="21.33203125" customWidth="1"/>
    <col min="8" max="8" width="22.33203125" customWidth="1"/>
    <col min="9" max="9" width="12.5" customWidth="1"/>
    <col min="12" max="12" width="21.5" customWidth="1"/>
    <col min="13" max="13" width="24" customWidth="1"/>
    <col min="14" max="14" width="24.3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30</v>
      </c>
      <c r="B2" t="s">
        <v>27</v>
      </c>
      <c r="C2" t="s">
        <v>16</v>
      </c>
      <c r="D2">
        <f>G2*2048</f>
        <v>11586</v>
      </c>
      <c r="E2">
        <v>1</v>
      </c>
      <c r="F2">
        <v>1</v>
      </c>
      <c r="G2">
        <v>5.6572265625</v>
      </c>
      <c r="H2">
        <v>5.6572265625</v>
      </c>
      <c r="I2">
        <v>1.3200000000000003</v>
      </c>
      <c r="L2">
        <f>H3-H2</f>
        <v>3.4482421875</v>
      </c>
      <c r="M2">
        <f>I3-I2</f>
        <v>3.41</v>
      </c>
      <c r="N2">
        <f>L2-M2</f>
        <v>3.8242187499999858E-2</v>
      </c>
    </row>
    <row r="3" spans="1:14" x14ac:dyDescent="0.2">
      <c r="A3" t="s">
        <v>30</v>
      </c>
      <c r="B3" t="s">
        <v>27</v>
      </c>
      <c r="C3" t="s">
        <v>17</v>
      </c>
      <c r="D3">
        <f t="shared" ref="D3:D66" si="0">G3*2048</f>
        <v>18569.68</v>
      </c>
      <c r="E3">
        <f>IF(G3=G2,E2,E2+1)</f>
        <v>2</v>
      </c>
      <c r="F3">
        <f>F2+1</f>
        <v>2</v>
      </c>
      <c r="G3">
        <f>G2+M2</f>
        <v>9.0672265625000001</v>
      </c>
      <c r="H3">
        <v>9.10546875</v>
      </c>
      <c r="I3">
        <v>4.7300000000000004</v>
      </c>
      <c r="L3">
        <f t="shared" ref="L3:L66" si="1">H4-H3</f>
        <v>0</v>
      </c>
      <c r="M3">
        <f t="shared" ref="M3:M66" si="2">I4-I3</f>
        <v>0</v>
      </c>
      <c r="N3">
        <f t="shared" ref="N3:N66" si="3">L3-M3</f>
        <v>0</v>
      </c>
    </row>
    <row r="4" spans="1:14" x14ac:dyDescent="0.2">
      <c r="A4" t="s">
        <v>30</v>
      </c>
      <c r="B4" t="s">
        <v>28</v>
      </c>
      <c r="C4" t="s">
        <v>23</v>
      </c>
      <c r="D4">
        <f t="shared" si="0"/>
        <v>18569.68</v>
      </c>
      <c r="E4">
        <f t="shared" ref="E4:E66" si="4">IF(G4=G3,E3,E3+1)</f>
        <v>2</v>
      </c>
      <c r="F4">
        <f t="shared" ref="F4:F66" si="5">F3+1</f>
        <v>3</v>
      </c>
      <c r="G4">
        <f t="shared" ref="G4:G66" si="6">G3+M3</f>
        <v>9.0672265625000001</v>
      </c>
      <c r="H4">
        <v>9.10546875</v>
      </c>
      <c r="I4">
        <v>4.7300000000000004</v>
      </c>
      <c r="L4">
        <f t="shared" si="1"/>
        <v>1.47802734375</v>
      </c>
      <c r="M4">
        <f t="shared" si="2"/>
        <v>1.509999999999998</v>
      </c>
      <c r="N4">
        <f t="shared" si="3"/>
        <v>-3.197265624999801E-2</v>
      </c>
    </row>
    <row r="5" spans="1:14" x14ac:dyDescent="0.2">
      <c r="A5" t="s">
        <v>29</v>
      </c>
      <c r="B5" t="s">
        <v>27</v>
      </c>
      <c r="C5" t="s">
        <v>20</v>
      </c>
      <c r="D5">
        <f t="shared" si="0"/>
        <v>21662.159999999996</v>
      </c>
      <c r="E5">
        <f t="shared" si="4"/>
        <v>3</v>
      </c>
      <c r="F5">
        <f t="shared" si="5"/>
        <v>4</v>
      </c>
      <c r="G5">
        <f t="shared" si="6"/>
        <v>10.577226562499998</v>
      </c>
      <c r="H5">
        <v>10.58349609375</v>
      </c>
      <c r="I5">
        <v>6.2399999999999984</v>
      </c>
      <c r="L5">
        <f t="shared" si="1"/>
        <v>3.41796875E-3</v>
      </c>
      <c r="M5">
        <f t="shared" si="2"/>
        <v>0</v>
      </c>
      <c r="N5">
        <f t="shared" si="3"/>
        <v>3.41796875E-3</v>
      </c>
    </row>
    <row r="6" spans="1:14" x14ac:dyDescent="0.2">
      <c r="A6" t="s">
        <v>29</v>
      </c>
      <c r="B6" t="s">
        <v>28</v>
      </c>
      <c r="C6" t="s">
        <v>25</v>
      </c>
      <c r="D6">
        <f t="shared" si="0"/>
        <v>21662.159999999996</v>
      </c>
      <c r="E6">
        <f t="shared" si="4"/>
        <v>3</v>
      </c>
      <c r="F6">
        <f t="shared" si="5"/>
        <v>5</v>
      </c>
      <c r="G6">
        <f t="shared" si="6"/>
        <v>10.577226562499998</v>
      </c>
      <c r="H6">
        <v>10.5869140625</v>
      </c>
      <c r="I6">
        <v>6.2399999999999984</v>
      </c>
      <c r="L6">
        <f t="shared" si="1"/>
        <v>3.61865234375</v>
      </c>
      <c r="M6">
        <f t="shared" si="2"/>
        <v>3.625</v>
      </c>
      <c r="N6">
        <f t="shared" si="3"/>
        <v>-6.34765625E-3</v>
      </c>
    </row>
    <row r="7" spans="1:14" x14ac:dyDescent="0.2">
      <c r="A7" t="s">
        <v>30</v>
      </c>
      <c r="B7" t="s">
        <v>27</v>
      </c>
      <c r="C7" t="s">
        <v>18</v>
      </c>
      <c r="D7">
        <f t="shared" si="0"/>
        <v>29086.159999999996</v>
      </c>
      <c r="E7">
        <f t="shared" si="4"/>
        <v>4</v>
      </c>
      <c r="F7">
        <f t="shared" si="5"/>
        <v>6</v>
      </c>
      <c r="G7">
        <f t="shared" si="6"/>
        <v>14.202226562499998</v>
      </c>
      <c r="H7">
        <v>14.20556640625</v>
      </c>
      <c r="I7">
        <v>9.8649999999999984</v>
      </c>
      <c r="L7">
        <f t="shared" si="1"/>
        <v>1.171875E-2</v>
      </c>
      <c r="M7">
        <f t="shared" si="2"/>
        <v>0</v>
      </c>
      <c r="N7">
        <f t="shared" si="3"/>
        <v>1.171875E-2</v>
      </c>
    </row>
    <row r="8" spans="1:14" x14ac:dyDescent="0.2">
      <c r="A8" t="s">
        <v>30</v>
      </c>
      <c r="B8" t="s">
        <v>28</v>
      </c>
      <c r="C8" t="s">
        <v>23</v>
      </c>
      <c r="D8">
        <f t="shared" si="0"/>
        <v>29086.159999999996</v>
      </c>
      <c r="E8">
        <f t="shared" si="4"/>
        <v>4</v>
      </c>
      <c r="F8">
        <f t="shared" si="5"/>
        <v>7</v>
      </c>
      <c r="G8">
        <f t="shared" si="6"/>
        <v>14.202226562499998</v>
      </c>
      <c r="H8">
        <v>14.21728515625</v>
      </c>
      <c r="I8">
        <v>9.8649999999999984</v>
      </c>
      <c r="L8">
        <f t="shared" si="1"/>
        <v>2.96142578125</v>
      </c>
      <c r="M8">
        <f t="shared" si="2"/>
        <v>2.9549999999999983</v>
      </c>
      <c r="N8">
        <f t="shared" si="3"/>
        <v>6.4257812500017053E-3</v>
      </c>
    </row>
    <row r="9" spans="1:14" x14ac:dyDescent="0.2">
      <c r="A9" t="s">
        <v>30</v>
      </c>
      <c r="B9" t="s">
        <v>28</v>
      </c>
      <c r="C9" t="s">
        <v>23</v>
      </c>
      <c r="D9">
        <f t="shared" si="0"/>
        <v>35137.999999999993</v>
      </c>
      <c r="E9">
        <f t="shared" si="4"/>
        <v>5</v>
      </c>
      <c r="F9">
        <f t="shared" si="5"/>
        <v>8</v>
      </c>
      <c r="G9">
        <f t="shared" si="6"/>
        <v>17.157226562499996</v>
      </c>
      <c r="H9">
        <v>17.1787109375</v>
      </c>
      <c r="I9">
        <v>12.819999999999997</v>
      </c>
      <c r="L9">
        <f t="shared" si="1"/>
        <v>3.1533203125</v>
      </c>
      <c r="M9">
        <f t="shared" si="2"/>
        <v>3.1600000000000037</v>
      </c>
      <c r="N9">
        <f t="shared" si="3"/>
        <v>-6.6796875000036948E-3</v>
      </c>
    </row>
    <row r="10" spans="1:14" x14ac:dyDescent="0.2">
      <c r="A10" t="s">
        <v>30</v>
      </c>
      <c r="B10" t="s">
        <v>27</v>
      </c>
      <c r="C10" t="s">
        <v>19</v>
      </c>
      <c r="D10">
        <f t="shared" si="0"/>
        <v>41609.68</v>
      </c>
      <c r="E10">
        <f t="shared" si="4"/>
        <v>6</v>
      </c>
      <c r="F10">
        <f t="shared" si="5"/>
        <v>9</v>
      </c>
      <c r="G10">
        <f t="shared" si="6"/>
        <v>20.3172265625</v>
      </c>
      <c r="H10">
        <v>20.33203125</v>
      </c>
      <c r="I10">
        <v>15.98</v>
      </c>
      <c r="L10">
        <f t="shared" si="1"/>
        <v>9.765625E-3</v>
      </c>
      <c r="M10">
        <f t="shared" si="2"/>
        <v>0</v>
      </c>
      <c r="N10">
        <f t="shared" si="3"/>
        <v>9.765625E-3</v>
      </c>
    </row>
    <row r="11" spans="1:14" x14ac:dyDescent="0.2">
      <c r="A11" t="s">
        <v>30</v>
      </c>
      <c r="B11" t="s">
        <v>28</v>
      </c>
      <c r="C11" t="s">
        <v>23</v>
      </c>
      <c r="D11">
        <f t="shared" si="0"/>
        <v>41609.68</v>
      </c>
      <c r="E11">
        <f t="shared" si="4"/>
        <v>6</v>
      </c>
      <c r="F11">
        <f t="shared" si="5"/>
        <v>10</v>
      </c>
      <c r="G11">
        <f t="shared" si="6"/>
        <v>20.3172265625</v>
      </c>
      <c r="H11">
        <v>20.341796875</v>
      </c>
      <c r="I11">
        <v>15.98</v>
      </c>
      <c r="L11">
        <f t="shared" si="1"/>
        <v>4.31884765625</v>
      </c>
      <c r="M11">
        <f t="shared" si="2"/>
        <v>4.32</v>
      </c>
      <c r="N11">
        <f t="shared" si="3"/>
        <v>-1.1523437500002842E-3</v>
      </c>
    </row>
    <row r="12" spans="1:14" x14ac:dyDescent="0.2">
      <c r="A12" t="s">
        <v>29</v>
      </c>
      <c r="B12" t="s">
        <v>27</v>
      </c>
      <c r="C12" t="s">
        <v>18</v>
      </c>
      <c r="D12">
        <f t="shared" si="0"/>
        <v>50457.04</v>
      </c>
      <c r="E12">
        <f t="shared" si="4"/>
        <v>7</v>
      </c>
      <c r="F12">
        <f t="shared" si="5"/>
        <v>11</v>
      </c>
      <c r="G12">
        <f t="shared" si="6"/>
        <v>24.6372265625</v>
      </c>
      <c r="H12">
        <v>24.66064453125</v>
      </c>
      <c r="I12">
        <v>20.3</v>
      </c>
      <c r="L12">
        <f t="shared" si="1"/>
        <v>5.859375E-3</v>
      </c>
      <c r="M12">
        <f t="shared" si="2"/>
        <v>0</v>
      </c>
      <c r="N12">
        <f t="shared" si="3"/>
        <v>5.859375E-3</v>
      </c>
    </row>
    <row r="13" spans="1:14" x14ac:dyDescent="0.2">
      <c r="A13" t="s">
        <v>29</v>
      </c>
      <c r="B13" t="s">
        <v>28</v>
      </c>
      <c r="C13" t="s">
        <v>23</v>
      </c>
      <c r="D13">
        <f t="shared" si="0"/>
        <v>50457.04</v>
      </c>
      <c r="E13">
        <f t="shared" si="4"/>
        <v>7</v>
      </c>
      <c r="F13">
        <f t="shared" si="5"/>
        <v>12</v>
      </c>
      <c r="G13">
        <f t="shared" si="6"/>
        <v>24.6372265625</v>
      </c>
      <c r="H13">
        <v>24.66650390625</v>
      </c>
      <c r="I13">
        <v>20.3</v>
      </c>
      <c r="L13">
        <f t="shared" si="1"/>
        <v>3.98779296875</v>
      </c>
      <c r="M13">
        <f t="shared" si="2"/>
        <v>4.0049999999999955</v>
      </c>
      <c r="N13">
        <f t="shared" si="3"/>
        <v>-1.7207031249995453E-2</v>
      </c>
    </row>
    <row r="14" spans="1:14" x14ac:dyDescent="0.2">
      <c r="A14" t="s">
        <v>30</v>
      </c>
      <c r="B14" t="s">
        <v>27</v>
      </c>
      <c r="C14" t="s">
        <v>21</v>
      </c>
      <c r="D14">
        <f t="shared" si="0"/>
        <v>58659.279999999992</v>
      </c>
      <c r="E14">
        <f t="shared" si="4"/>
        <v>8</v>
      </c>
      <c r="F14">
        <f t="shared" si="5"/>
        <v>13</v>
      </c>
      <c r="G14">
        <f t="shared" si="6"/>
        <v>28.642226562499996</v>
      </c>
      <c r="H14">
        <v>28.654296875</v>
      </c>
      <c r="I14">
        <v>24.304999999999996</v>
      </c>
      <c r="L14">
        <f t="shared" si="1"/>
        <v>4.8828125E-3</v>
      </c>
      <c r="M14">
        <f t="shared" si="2"/>
        <v>0</v>
      </c>
      <c r="N14">
        <f t="shared" si="3"/>
        <v>4.8828125E-3</v>
      </c>
    </row>
    <row r="15" spans="1:14" x14ac:dyDescent="0.2">
      <c r="A15" t="s">
        <v>30</v>
      </c>
      <c r="B15" t="s">
        <v>28</v>
      </c>
      <c r="C15" t="s">
        <v>24</v>
      </c>
      <c r="D15">
        <f t="shared" si="0"/>
        <v>58659.279999999992</v>
      </c>
      <c r="E15">
        <f t="shared" si="4"/>
        <v>8</v>
      </c>
      <c r="F15">
        <f t="shared" si="5"/>
        <v>14</v>
      </c>
      <c r="G15">
        <f t="shared" si="6"/>
        <v>28.642226562499996</v>
      </c>
      <c r="H15">
        <v>28.6591796875</v>
      </c>
      <c r="I15">
        <v>24.304999999999996</v>
      </c>
      <c r="L15">
        <f t="shared" si="1"/>
        <v>3.5205078125</v>
      </c>
      <c r="M15">
        <f t="shared" si="2"/>
        <v>3.5050000000000026</v>
      </c>
      <c r="N15">
        <f t="shared" si="3"/>
        <v>1.5507812499997442E-2</v>
      </c>
    </row>
    <row r="16" spans="1:14" x14ac:dyDescent="0.2">
      <c r="A16" t="s">
        <v>30</v>
      </c>
      <c r="B16" t="s">
        <v>27</v>
      </c>
      <c r="C16" t="s">
        <v>21</v>
      </c>
      <c r="D16">
        <f t="shared" si="0"/>
        <v>65837.51999999999</v>
      </c>
      <c r="E16">
        <f t="shared" si="4"/>
        <v>9</v>
      </c>
      <c r="F16">
        <f t="shared" si="5"/>
        <v>15</v>
      </c>
      <c r="G16">
        <f t="shared" si="6"/>
        <v>32.147226562499995</v>
      </c>
      <c r="H16">
        <v>32.1796875</v>
      </c>
      <c r="I16">
        <v>27.81</v>
      </c>
      <c r="L16">
        <f t="shared" si="1"/>
        <v>1.46484375E-3</v>
      </c>
      <c r="M16">
        <f t="shared" si="2"/>
        <v>0</v>
      </c>
      <c r="N16">
        <f t="shared" si="3"/>
        <v>1.46484375E-3</v>
      </c>
    </row>
    <row r="17" spans="1:14" x14ac:dyDescent="0.2">
      <c r="A17" t="s">
        <v>30</v>
      </c>
      <c r="B17" t="s">
        <v>28</v>
      </c>
      <c r="C17" t="s">
        <v>24</v>
      </c>
      <c r="D17">
        <f t="shared" si="0"/>
        <v>65837.51999999999</v>
      </c>
      <c r="E17">
        <f>IF(G17=G16,E16,E16+1)</f>
        <v>9</v>
      </c>
      <c r="F17">
        <f t="shared" si="5"/>
        <v>16</v>
      </c>
      <c r="G17">
        <f t="shared" si="6"/>
        <v>32.147226562499995</v>
      </c>
      <c r="H17">
        <v>32.18115234375</v>
      </c>
      <c r="I17">
        <v>27.81</v>
      </c>
      <c r="L17">
        <f t="shared" si="1"/>
        <v>4.4267578125</v>
      </c>
      <c r="M17">
        <f t="shared" si="2"/>
        <v>4.4500000000000064</v>
      </c>
      <c r="N17">
        <f t="shared" si="3"/>
        <v>-2.3242187500006395E-2</v>
      </c>
    </row>
    <row r="18" spans="1:14" x14ac:dyDescent="0.2">
      <c r="A18" t="s">
        <v>30</v>
      </c>
      <c r="B18" t="s">
        <v>27</v>
      </c>
      <c r="C18" t="s">
        <v>20</v>
      </c>
      <c r="D18">
        <f t="shared" si="0"/>
        <v>74951.12</v>
      </c>
      <c r="E18">
        <f t="shared" si="4"/>
        <v>10</v>
      </c>
      <c r="F18">
        <f t="shared" si="5"/>
        <v>17</v>
      </c>
      <c r="G18">
        <f t="shared" si="6"/>
        <v>36.597226562499998</v>
      </c>
      <c r="H18">
        <v>36.60791015625</v>
      </c>
      <c r="I18">
        <v>32.260000000000005</v>
      </c>
      <c r="L18">
        <f t="shared" si="1"/>
        <v>6.8359375E-3</v>
      </c>
      <c r="M18">
        <f t="shared" si="2"/>
        <v>0</v>
      </c>
      <c r="N18">
        <f t="shared" si="3"/>
        <v>6.8359375E-3</v>
      </c>
    </row>
    <row r="19" spans="1:14" x14ac:dyDescent="0.2">
      <c r="A19" t="s">
        <v>30</v>
      </c>
      <c r="B19" t="s">
        <v>28</v>
      </c>
      <c r="C19" t="s">
        <v>25</v>
      </c>
      <c r="D19">
        <f t="shared" si="0"/>
        <v>74951.12</v>
      </c>
      <c r="E19">
        <f t="shared" si="4"/>
        <v>10</v>
      </c>
      <c r="F19">
        <f t="shared" si="5"/>
        <v>18</v>
      </c>
      <c r="G19">
        <f t="shared" si="6"/>
        <v>36.597226562499998</v>
      </c>
      <c r="H19">
        <v>36.61474609375</v>
      </c>
      <c r="I19">
        <v>32.260000000000005</v>
      </c>
      <c r="L19">
        <f t="shared" si="1"/>
        <v>9.96337890625</v>
      </c>
      <c r="M19">
        <f t="shared" si="2"/>
        <v>9.9549999999999983</v>
      </c>
      <c r="N19">
        <f t="shared" si="3"/>
        <v>8.3789062500017053E-3</v>
      </c>
    </row>
    <row r="20" spans="1:14" x14ac:dyDescent="0.2">
      <c r="A20" t="s">
        <v>29</v>
      </c>
      <c r="B20" t="s">
        <v>27</v>
      </c>
      <c r="C20" t="s">
        <v>18</v>
      </c>
      <c r="D20">
        <f t="shared" si="0"/>
        <v>95338.959999999992</v>
      </c>
      <c r="E20">
        <f t="shared" si="4"/>
        <v>11</v>
      </c>
      <c r="F20">
        <f t="shared" si="5"/>
        <v>19</v>
      </c>
      <c r="G20">
        <f t="shared" si="6"/>
        <v>46.552226562499996</v>
      </c>
      <c r="H20">
        <v>46.578125</v>
      </c>
      <c r="I20">
        <v>42.215000000000003</v>
      </c>
      <c r="L20">
        <f t="shared" si="1"/>
        <v>5.37109375E-3</v>
      </c>
      <c r="M20">
        <f t="shared" si="2"/>
        <v>0</v>
      </c>
      <c r="N20">
        <f t="shared" si="3"/>
        <v>5.37109375E-3</v>
      </c>
    </row>
    <row r="21" spans="1:14" x14ac:dyDescent="0.2">
      <c r="A21" t="s">
        <v>29</v>
      </c>
      <c r="B21" t="s">
        <v>28</v>
      </c>
      <c r="C21" t="s">
        <v>23</v>
      </c>
      <c r="D21">
        <f t="shared" si="0"/>
        <v>95338.959999999992</v>
      </c>
      <c r="E21">
        <f t="shared" si="4"/>
        <v>11</v>
      </c>
      <c r="F21">
        <f t="shared" si="5"/>
        <v>20</v>
      </c>
      <c r="G21">
        <f t="shared" si="6"/>
        <v>46.552226562499996</v>
      </c>
      <c r="H21">
        <v>46.58349609375</v>
      </c>
      <c r="I21">
        <v>42.215000000000003</v>
      </c>
      <c r="L21">
        <f t="shared" si="1"/>
        <v>2.84375</v>
      </c>
      <c r="M21">
        <f t="shared" si="2"/>
        <v>2.8299999999999983</v>
      </c>
      <c r="N21">
        <f t="shared" si="3"/>
        <v>1.3750000000001705E-2</v>
      </c>
    </row>
    <row r="22" spans="1:14" x14ac:dyDescent="0.2">
      <c r="A22" t="s">
        <v>29</v>
      </c>
      <c r="B22" t="s">
        <v>27</v>
      </c>
      <c r="C22" t="s">
        <v>21</v>
      </c>
      <c r="D22">
        <f t="shared" si="0"/>
        <v>101134.79999999999</v>
      </c>
      <c r="E22">
        <f t="shared" si="4"/>
        <v>12</v>
      </c>
      <c r="F22">
        <f t="shared" si="5"/>
        <v>21</v>
      </c>
      <c r="G22">
        <f t="shared" si="6"/>
        <v>49.382226562499994</v>
      </c>
      <c r="H22">
        <v>49.42724609375</v>
      </c>
      <c r="I22">
        <v>45.045000000000002</v>
      </c>
      <c r="L22">
        <f t="shared" si="1"/>
        <v>1.46484375E-3</v>
      </c>
      <c r="M22">
        <f t="shared" si="2"/>
        <v>0</v>
      </c>
      <c r="N22">
        <f t="shared" si="3"/>
        <v>1.46484375E-3</v>
      </c>
    </row>
    <row r="23" spans="1:14" x14ac:dyDescent="0.2">
      <c r="A23" t="s">
        <v>29</v>
      </c>
      <c r="B23" t="s">
        <v>28</v>
      </c>
      <c r="C23" t="s">
        <v>24</v>
      </c>
      <c r="D23">
        <f t="shared" si="0"/>
        <v>101134.79999999999</v>
      </c>
      <c r="E23">
        <f t="shared" si="4"/>
        <v>12</v>
      </c>
      <c r="F23">
        <f t="shared" si="5"/>
        <v>22</v>
      </c>
      <c r="G23">
        <f t="shared" si="6"/>
        <v>49.382226562499994</v>
      </c>
      <c r="H23">
        <v>49.4287109375</v>
      </c>
      <c r="I23">
        <v>45.045000000000002</v>
      </c>
      <c r="L23">
        <f t="shared" si="1"/>
        <v>3.90673828125</v>
      </c>
      <c r="M23">
        <f t="shared" si="2"/>
        <v>3.9199999999999946</v>
      </c>
      <c r="N23">
        <f t="shared" si="3"/>
        <v>-1.32617187499946E-2</v>
      </c>
    </row>
    <row r="24" spans="1:14" x14ac:dyDescent="0.2">
      <c r="A24" t="s">
        <v>30</v>
      </c>
      <c r="B24" t="s">
        <v>27</v>
      </c>
      <c r="C24" t="s">
        <v>19</v>
      </c>
      <c r="D24">
        <f t="shared" si="0"/>
        <v>109162.95999999998</v>
      </c>
      <c r="E24">
        <f t="shared" si="4"/>
        <v>13</v>
      </c>
      <c r="F24">
        <f t="shared" si="5"/>
        <v>23</v>
      </c>
      <c r="G24">
        <f t="shared" si="6"/>
        <v>53.302226562499989</v>
      </c>
      <c r="H24">
        <v>53.33544921875</v>
      </c>
      <c r="I24">
        <v>48.964999999999996</v>
      </c>
      <c r="L24">
        <f t="shared" si="1"/>
        <v>5.37109375E-3</v>
      </c>
      <c r="M24">
        <f t="shared" si="2"/>
        <v>0</v>
      </c>
      <c r="N24">
        <f t="shared" si="3"/>
        <v>5.37109375E-3</v>
      </c>
    </row>
    <row r="25" spans="1:14" x14ac:dyDescent="0.2">
      <c r="A25" t="s">
        <v>30</v>
      </c>
      <c r="B25" t="s">
        <v>28</v>
      </c>
      <c r="C25" t="s">
        <v>23</v>
      </c>
      <c r="D25">
        <f t="shared" si="0"/>
        <v>109162.95999999998</v>
      </c>
      <c r="E25">
        <f t="shared" si="4"/>
        <v>13</v>
      </c>
      <c r="F25">
        <f t="shared" si="5"/>
        <v>24</v>
      </c>
      <c r="G25">
        <f t="shared" si="6"/>
        <v>53.302226562499989</v>
      </c>
      <c r="H25">
        <v>53.3408203125</v>
      </c>
      <c r="I25">
        <v>48.964999999999996</v>
      </c>
      <c r="L25">
        <f t="shared" si="1"/>
        <v>4.12646484375</v>
      </c>
      <c r="M25">
        <f t="shared" si="2"/>
        <v>4.1300000000000026</v>
      </c>
      <c r="N25">
        <f t="shared" si="3"/>
        <v>-3.535156250002558E-3</v>
      </c>
    </row>
    <row r="26" spans="1:14" x14ac:dyDescent="0.2">
      <c r="A26" t="s">
        <v>30</v>
      </c>
      <c r="B26" t="s">
        <v>28</v>
      </c>
      <c r="C26" t="s">
        <v>23</v>
      </c>
      <c r="D26">
        <f t="shared" si="0"/>
        <v>117621.19999999998</v>
      </c>
      <c r="E26">
        <f t="shared" si="4"/>
        <v>14</v>
      </c>
      <c r="F26">
        <f t="shared" si="5"/>
        <v>25</v>
      </c>
      <c r="G26">
        <f t="shared" si="6"/>
        <v>57.432226562499991</v>
      </c>
      <c r="H26">
        <v>57.46728515625</v>
      </c>
      <c r="I26">
        <v>53.094999999999999</v>
      </c>
      <c r="L26">
        <f t="shared" si="1"/>
        <v>3.87451171875</v>
      </c>
      <c r="M26">
        <f t="shared" si="2"/>
        <v>3.8850000000000051</v>
      </c>
      <c r="N26">
        <f t="shared" si="3"/>
        <v>-1.0488281250005116E-2</v>
      </c>
    </row>
    <row r="27" spans="1:14" x14ac:dyDescent="0.2">
      <c r="A27" t="s">
        <v>29</v>
      </c>
      <c r="B27" t="s">
        <v>27</v>
      </c>
      <c r="C27" t="s">
        <v>18</v>
      </c>
      <c r="D27">
        <f t="shared" si="0"/>
        <v>125577.68</v>
      </c>
      <c r="E27">
        <f t="shared" si="4"/>
        <v>15</v>
      </c>
      <c r="F27">
        <f t="shared" si="5"/>
        <v>26</v>
      </c>
      <c r="G27">
        <f t="shared" si="6"/>
        <v>61.317226562499997</v>
      </c>
      <c r="H27">
        <v>61.341796875</v>
      </c>
      <c r="I27">
        <v>56.980000000000004</v>
      </c>
      <c r="L27">
        <f t="shared" si="1"/>
        <v>3.90625E-3</v>
      </c>
      <c r="M27">
        <f t="shared" si="2"/>
        <v>0</v>
      </c>
      <c r="N27">
        <f t="shared" si="3"/>
        <v>3.90625E-3</v>
      </c>
    </row>
    <row r="28" spans="1:14" x14ac:dyDescent="0.2">
      <c r="A28" t="s">
        <v>29</v>
      </c>
      <c r="B28" t="s">
        <v>28</v>
      </c>
      <c r="C28" t="s">
        <v>23</v>
      </c>
      <c r="D28">
        <f t="shared" si="0"/>
        <v>125577.68</v>
      </c>
      <c r="E28">
        <f t="shared" si="4"/>
        <v>15</v>
      </c>
      <c r="F28">
        <f t="shared" si="5"/>
        <v>27</v>
      </c>
      <c r="G28">
        <f t="shared" si="6"/>
        <v>61.317226562499997</v>
      </c>
      <c r="H28">
        <v>61.345703125</v>
      </c>
      <c r="I28">
        <v>56.980000000000004</v>
      </c>
      <c r="L28">
        <f t="shared" si="1"/>
        <v>4.10693359375</v>
      </c>
      <c r="M28">
        <f t="shared" si="2"/>
        <v>4.1149999999999949</v>
      </c>
      <c r="N28">
        <f t="shared" si="3"/>
        <v>-8.0664062499948841E-3</v>
      </c>
    </row>
    <row r="29" spans="1:14" x14ac:dyDescent="0.2">
      <c r="A29" t="s">
        <v>30</v>
      </c>
      <c r="B29" t="s">
        <v>27</v>
      </c>
      <c r="C29" t="s">
        <v>19</v>
      </c>
      <c r="D29">
        <f t="shared" si="0"/>
        <v>134005.19999999998</v>
      </c>
      <c r="E29">
        <f t="shared" si="4"/>
        <v>16</v>
      </c>
      <c r="F29">
        <f t="shared" si="5"/>
        <v>28</v>
      </c>
      <c r="G29">
        <f t="shared" si="6"/>
        <v>65.432226562499991</v>
      </c>
      <c r="H29">
        <v>65.45263671875</v>
      </c>
      <c r="I29">
        <v>61.094999999999999</v>
      </c>
      <c r="L29">
        <f t="shared" si="1"/>
        <v>2.9296875E-3</v>
      </c>
      <c r="M29">
        <f t="shared" si="2"/>
        <v>0</v>
      </c>
      <c r="N29">
        <f t="shared" si="3"/>
        <v>2.9296875E-3</v>
      </c>
    </row>
    <row r="30" spans="1:14" x14ac:dyDescent="0.2">
      <c r="A30" t="s">
        <v>30</v>
      </c>
      <c r="B30" t="s">
        <v>28</v>
      </c>
      <c r="C30" t="s">
        <v>23</v>
      </c>
      <c r="D30">
        <f t="shared" si="0"/>
        <v>134005.19999999998</v>
      </c>
      <c r="E30">
        <f t="shared" si="4"/>
        <v>16</v>
      </c>
      <c r="F30">
        <f t="shared" si="5"/>
        <v>29</v>
      </c>
      <c r="G30">
        <f t="shared" si="6"/>
        <v>65.432226562499991</v>
      </c>
      <c r="H30">
        <v>65.45556640625</v>
      </c>
      <c r="I30">
        <v>61.094999999999999</v>
      </c>
      <c r="L30">
        <f t="shared" si="1"/>
        <v>10.9970703125</v>
      </c>
      <c r="M30">
        <f t="shared" si="2"/>
        <v>11.025000000000006</v>
      </c>
      <c r="N30">
        <f t="shared" si="3"/>
        <v>-2.7929687500005684E-2</v>
      </c>
    </row>
    <row r="31" spans="1:14" x14ac:dyDescent="0.2">
      <c r="A31" t="s">
        <v>30</v>
      </c>
      <c r="B31" t="s">
        <v>27</v>
      </c>
      <c r="C31" t="s">
        <v>19</v>
      </c>
      <c r="D31">
        <f t="shared" si="0"/>
        <v>156584.4</v>
      </c>
      <c r="E31">
        <f t="shared" si="4"/>
        <v>17</v>
      </c>
      <c r="F31">
        <f t="shared" si="5"/>
        <v>30</v>
      </c>
      <c r="G31">
        <f t="shared" si="6"/>
        <v>76.457226562499997</v>
      </c>
      <c r="H31">
        <v>76.45263671875</v>
      </c>
      <c r="I31">
        <v>72.12</v>
      </c>
      <c r="L31">
        <f t="shared" si="1"/>
        <v>2.9296875E-3</v>
      </c>
      <c r="M31">
        <f t="shared" si="2"/>
        <v>0</v>
      </c>
      <c r="N31">
        <f t="shared" si="3"/>
        <v>2.9296875E-3</v>
      </c>
    </row>
    <row r="32" spans="1:14" x14ac:dyDescent="0.2">
      <c r="A32" t="s">
        <v>30</v>
      </c>
      <c r="B32" t="s">
        <v>28</v>
      </c>
      <c r="C32" t="s">
        <v>23</v>
      </c>
      <c r="D32">
        <f t="shared" si="0"/>
        <v>156584.4</v>
      </c>
      <c r="E32">
        <f t="shared" si="4"/>
        <v>17</v>
      </c>
      <c r="F32">
        <f t="shared" si="5"/>
        <v>31</v>
      </c>
      <c r="G32">
        <f t="shared" si="6"/>
        <v>76.457226562499997</v>
      </c>
      <c r="H32">
        <v>76.45556640625</v>
      </c>
      <c r="I32">
        <v>72.12</v>
      </c>
      <c r="L32">
        <f t="shared" si="1"/>
        <v>5.00537109375</v>
      </c>
      <c r="M32">
        <f t="shared" si="2"/>
        <v>4.9899999999999949</v>
      </c>
      <c r="N32">
        <f t="shared" si="3"/>
        <v>1.5371093750005116E-2</v>
      </c>
    </row>
    <row r="33" spans="1:14" x14ac:dyDescent="0.2">
      <c r="A33" t="s">
        <v>30</v>
      </c>
      <c r="B33" t="s">
        <v>27</v>
      </c>
      <c r="C33" t="s">
        <v>16</v>
      </c>
      <c r="D33">
        <f t="shared" si="0"/>
        <v>166803.91999999998</v>
      </c>
      <c r="E33">
        <f t="shared" si="4"/>
        <v>18</v>
      </c>
      <c r="F33">
        <f t="shared" si="5"/>
        <v>32</v>
      </c>
      <c r="G33">
        <f t="shared" si="6"/>
        <v>81.447226562499992</v>
      </c>
      <c r="H33">
        <v>81.4609375</v>
      </c>
      <c r="I33">
        <v>77.11</v>
      </c>
      <c r="L33">
        <f t="shared" si="1"/>
        <v>5.859375E-3</v>
      </c>
      <c r="M33">
        <f t="shared" si="2"/>
        <v>0</v>
      </c>
      <c r="N33">
        <f t="shared" si="3"/>
        <v>5.859375E-3</v>
      </c>
    </row>
    <row r="34" spans="1:14" x14ac:dyDescent="0.2">
      <c r="A34" t="s">
        <v>30</v>
      </c>
      <c r="B34" t="s">
        <v>28</v>
      </c>
      <c r="C34" t="s">
        <v>25</v>
      </c>
      <c r="D34">
        <f t="shared" si="0"/>
        <v>166803.91999999998</v>
      </c>
      <c r="E34">
        <f t="shared" si="4"/>
        <v>18</v>
      </c>
      <c r="F34">
        <f t="shared" si="5"/>
        <v>33</v>
      </c>
      <c r="G34">
        <f t="shared" si="6"/>
        <v>81.447226562499992</v>
      </c>
      <c r="H34">
        <v>81.466796875</v>
      </c>
      <c r="I34">
        <v>77.11</v>
      </c>
      <c r="L34">
        <f t="shared" si="1"/>
        <v>10.6826171875</v>
      </c>
      <c r="M34">
        <f t="shared" si="2"/>
        <v>10.685000000000002</v>
      </c>
      <c r="N34">
        <f t="shared" si="3"/>
        <v>-2.3828125000022737E-3</v>
      </c>
    </row>
    <row r="35" spans="1:14" x14ac:dyDescent="0.2">
      <c r="A35" t="s">
        <v>30</v>
      </c>
      <c r="B35" t="s">
        <v>27</v>
      </c>
      <c r="C35" t="s">
        <v>19</v>
      </c>
      <c r="D35">
        <f t="shared" si="0"/>
        <v>188686.8</v>
      </c>
      <c r="E35">
        <f t="shared" si="4"/>
        <v>19</v>
      </c>
      <c r="F35">
        <f t="shared" si="5"/>
        <v>34</v>
      </c>
      <c r="G35">
        <f t="shared" si="6"/>
        <v>92.132226562499994</v>
      </c>
      <c r="H35">
        <v>92.1494140625</v>
      </c>
      <c r="I35">
        <v>87.795000000000002</v>
      </c>
      <c r="L35">
        <f t="shared" si="1"/>
        <v>5.37109375E-3</v>
      </c>
      <c r="M35">
        <f t="shared" si="2"/>
        <v>0</v>
      </c>
      <c r="N35">
        <f t="shared" si="3"/>
        <v>5.37109375E-3</v>
      </c>
    </row>
    <row r="36" spans="1:14" x14ac:dyDescent="0.2">
      <c r="A36" t="s">
        <v>30</v>
      </c>
      <c r="B36" t="s">
        <v>28</v>
      </c>
      <c r="C36" t="s">
        <v>23</v>
      </c>
      <c r="D36">
        <f t="shared" si="0"/>
        <v>188686.8</v>
      </c>
      <c r="E36">
        <f t="shared" si="4"/>
        <v>19</v>
      </c>
      <c r="F36">
        <f t="shared" si="5"/>
        <v>35</v>
      </c>
      <c r="G36">
        <f t="shared" si="6"/>
        <v>92.132226562499994</v>
      </c>
      <c r="H36">
        <v>92.15478515625</v>
      </c>
      <c r="I36">
        <v>87.795000000000002</v>
      </c>
      <c r="L36">
        <f t="shared" si="1"/>
        <v>3.39013671875</v>
      </c>
      <c r="M36">
        <f t="shared" si="2"/>
        <v>3.3699999999999903</v>
      </c>
      <c r="N36">
        <f t="shared" si="3"/>
        <v>2.0136718750009663E-2</v>
      </c>
    </row>
    <row r="37" spans="1:14" x14ac:dyDescent="0.2">
      <c r="A37" t="s">
        <v>30</v>
      </c>
      <c r="B37" t="s">
        <v>27</v>
      </c>
      <c r="C37" t="s">
        <v>18</v>
      </c>
      <c r="D37">
        <f t="shared" si="0"/>
        <v>195588.55999999997</v>
      </c>
      <c r="E37">
        <f t="shared" si="4"/>
        <v>20</v>
      </c>
      <c r="F37">
        <f t="shared" si="5"/>
        <v>36</v>
      </c>
      <c r="G37">
        <f t="shared" si="6"/>
        <v>95.502226562499985</v>
      </c>
      <c r="H37">
        <v>95.544921875</v>
      </c>
      <c r="I37">
        <v>91.164999999999992</v>
      </c>
      <c r="L37">
        <f t="shared" si="1"/>
        <v>6.34765625E-3</v>
      </c>
      <c r="M37">
        <f t="shared" si="2"/>
        <v>0</v>
      </c>
      <c r="N37">
        <f t="shared" si="3"/>
        <v>6.34765625E-3</v>
      </c>
    </row>
    <row r="38" spans="1:14" x14ac:dyDescent="0.2">
      <c r="A38" t="s">
        <v>30</v>
      </c>
      <c r="B38" t="s">
        <v>28</v>
      </c>
      <c r="C38" t="s">
        <v>23</v>
      </c>
      <c r="D38">
        <f t="shared" si="0"/>
        <v>195588.55999999997</v>
      </c>
      <c r="E38">
        <f t="shared" si="4"/>
        <v>20</v>
      </c>
      <c r="F38">
        <f t="shared" si="5"/>
        <v>37</v>
      </c>
      <c r="G38">
        <f t="shared" si="6"/>
        <v>95.502226562499985</v>
      </c>
      <c r="H38">
        <v>95.55126953125</v>
      </c>
      <c r="I38">
        <v>91.164999999999992</v>
      </c>
      <c r="L38">
        <f t="shared" si="1"/>
        <v>5.0703125</v>
      </c>
      <c r="M38">
        <f t="shared" si="2"/>
        <v>5.0800000000000125</v>
      </c>
      <c r="N38">
        <f t="shared" si="3"/>
        <v>-9.6875000000125056E-3</v>
      </c>
    </row>
    <row r="39" spans="1:14" x14ac:dyDescent="0.2">
      <c r="A39" t="s">
        <v>30</v>
      </c>
      <c r="B39" t="s">
        <v>27</v>
      </c>
      <c r="C39" t="s">
        <v>17</v>
      </c>
      <c r="D39">
        <f t="shared" si="0"/>
        <v>205992.4</v>
      </c>
      <c r="E39">
        <f t="shared" si="4"/>
        <v>21</v>
      </c>
      <c r="F39">
        <f t="shared" si="5"/>
        <v>38</v>
      </c>
      <c r="G39">
        <f t="shared" si="6"/>
        <v>100.5822265625</v>
      </c>
      <c r="H39">
        <v>100.62158203125</v>
      </c>
      <c r="I39">
        <v>96.245000000000005</v>
      </c>
      <c r="L39">
        <f t="shared" si="1"/>
        <v>1.46484375E-3</v>
      </c>
      <c r="M39">
        <f t="shared" si="2"/>
        <v>0</v>
      </c>
      <c r="N39">
        <f t="shared" si="3"/>
        <v>1.46484375E-3</v>
      </c>
    </row>
    <row r="40" spans="1:14" x14ac:dyDescent="0.2">
      <c r="A40" t="s">
        <v>30</v>
      </c>
      <c r="B40" t="s">
        <v>28</v>
      </c>
      <c r="C40" t="s">
        <v>23</v>
      </c>
      <c r="D40">
        <f t="shared" si="0"/>
        <v>205992.4</v>
      </c>
      <c r="E40">
        <f t="shared" si="4"/>
        <v>21</v>
      </c>
      <c r="F40">
        <f t="shared" si="5"/>
        <v>39</v>
      </c>
      <c r="G40">
        <f t="shared" si="6"/>
        <v>100.5822265625</v>
      </c>
      <c r="H40">
        <v>100.623046875</v>
      </c>
      <c r="I40">
        <v>96.245000000000005</v>
      </c>
      <c r="L40">
        <f t="shared" si="1"/>
        <v>3.32568359375</v>
      </c>
      <c r="M40">
        <f t="shared" si="2"/>
        <v>3.3399999999999892</v>
      </c>
      <c r="N40">
        <f t="shared" si="3"/>
        <v>-1.43164062499892E-2</v>
      </c>
    </row>
    <row r="41" spans="1:14" x14ac:dyDescent="0.2">
      <c r="A41" t="s">
        <v>30</v>
      </c>
      <c r="B41" t="s">
        <v>27</v>
      </c>
      <c r="C41" t="s">
        <v>18</v>
      </c>
      <c r="D41">
        <f t="shared" si="0"/>
        <v>212832.71999999997</v>
      </c>
      <c r="E41">
        <f t="shared" si="4"/>
        <v>22</v>
      </c>
      <c r="F41">
        <f t="shared" si="5"/>
        <v>40</v>
      </c>
      <c r="G41">
        <f t="shared" si="6"/>
        <v>103.92222656249999</v>
      </c>
      <c r="H41">
        <v>103.94873046875</v>
      </c>
      <c r="I41">
        <v>99.584999999999994</v>
      </c>
      <c r="L41">
        <f t="shared" si="1"/>
        <v>9.765625E-4</v>
      </c>
      <c r="M41">
        <f t="shared" si="2"/>
        <v>0</v>
      </c>
      <c r="N41">
        <f t="shared" si="3"/>
        <v>9.765625E-4</v>
      </c>
    </row>
    <row r="42" spans="1:14" x14ac:dyDescent="0.2">
      <c r="A42" t="s">
        <v>30</v>
      </c>
      <c r="B42" t="s">
        <v>28</v>
      </c>
      <c r="C42" t="s">
        <v>23</v>
      </c>
      <c r="D42">
        <f t="shared" si="0"/>
        <v>212832.71999999997</v>
      </c>
      <c r="E42">
        <f t="shared" si="4"/>
        <v>22</v>
      </c>
      <c r="F42">
        <f t="shared" si="5"/>
        <v>41</v>
      </c>
      <c r="G42">
        <f t="shared" si="6"/>
        <v>103.92222656249999</v>
      </c>
      <c r="H42">
        <v>103.94970703125</v>
      </c>
      <c r="I42">
        <v>99.584999999999994</v>
      </c>
      <c r="L42">
        <f t="shared" si="1"/>
        <v>3.8740234375</v>
      </c>
      <c r="M42">
        <f t="shared" si="2"/>
        <v>3.8650000000000091</v>
      </c>
      <c r="N42">
        <f t="shared" si="3"/>
        <v>9.0234374999909051E-3</v>
      </c>
    </row>
    <row r="43" spans="1:14" x14ac:dyDescent="0.2">
      <c r="A43" t="s">
        <v>29</v>
      </c>
      <c r="B43" t="s">
        <v>27</v>
      </c>
      <c r="C43" t="s">
        <v>20</v>
      </c>
      <c r="D43">
        <f t="shared" si="0"/>
        <v>220748.24</v>
      </c>
      <c r="E43">
        <f t="shared" si="4"/>
        <v>23</v>
      </c>
      <c r="F43">
        <f t="shared" si="5"/>
        <v>42</v>
      </c>
      <c r="G43">
        <f t="shared" si="6"/>
        <v>107.7872265625</v>
      </c>
      <c r="H43">
        <v>107.82373046875</v>
      </c>
      <c r="I43">
        <v>103.45</v>
      </c>
      <c r="L43">
        <f t="shared" si="1"/>
        <v>2.9296875E-3</v>
      </c>
      <c r="M43">
        <f t="shared" si="2"/>
        <v>0</v>
      </c>
      <c r="N43">
        <f t="shared" si="3"/>
        <v>2.9296875E-3</v>
      </c>
    </row>
    <row r="44" spans="1:14" x14ac:dyDescent="0.2">
      <c r="A44" t="s">
        <v>29</v>
      </c>
      <c r="B44" t="s">
        <v>28</v>
      </c>
      <c r="C44" t="s">
        <v>25</v>
      </c>
      <c r="D44">
        <f t="shared" si="0"/>
        <v>220748.24</v>
      </c>
      <c r="E44">
        <f t="shared" si="4"/>
        <v>23</v>
      </c>
      <c r="F44">
        <f t="shared" si="5"/>
        <v>43</v>
      </c>
      <c r="G44">
        <f t="shared" si="6"/>
        <v>107.7872265625</v>
      </c>
      <c r="H44">
        <v>107.82666015625</v>
      </c>
      <c r="I44">
        <v>103.45</v>
      </c>
      <c r="L44">
        <f t="shared" si="1"/>
        <v>6.04345703125</v>
      </c>
      <c r="M44">
        <f t="shared" si="2"/>
        <v>6.039999999999992</v>
      </c>
      <c r="N44">
        <f t="shared" si="3"/>
        <v>3.4570312500079581E-3</v>
      </c>
    </row>
    <row r="45" spans="1:14" x14ac:dyDescent="0.2">
      <c r="A45" t="s">
        <v>30</v>
      </c>
      <c r="B45" t="s">
        <v>27</v>
      </c>
      <c r="C45" t="s">
        <v>20</v>
      </c>
      <c r="D45">
        <f t="shared" si="0"/>
        <v>233118.15999999997</v>
      </c>
      <c r="E45">
        <f t="shared" si="4"/>
        <v>24</v>
      </c>
      <c r="F45">
        <f t="shared" si="5"/>
        <v>44</v>
      </c>
      <c r="G45">
        <f t="shared" si="6"/>
        <v>113.82722656249999</v>
      </c>
      <c r="H45">
        <v>113.8701171875</v>
      </c>
      <c r="I45">
        <v>109.49</v>
      </c>
      <c r="L45">
        <f t="shared" si="1"/>
        <v>1.46484375E-3</v>
      </c>
      <c r="M45">
        <f t="shared" si="2"/>
        <v>0</v>
      </c>
      <c r="N45">
        <f t="shared" si="3"/>
        <v>1.46484375E-3</v>
      </c>
    </row>
    <row r="46" spans="1:14" x14ac:dyDescent="0.2">
      <c r="A46" t="s">
        <v>30</v>
      </c>
      <c r="B46" t="s">
        <v>28</v>
      </c>
      <c r="C46" t="s">
        <v>25</v>
      </c>
      <c r="D46">
        <f t="shared" si="0"/>
        <v>233118.15999999997</v>
      </c>
      <c r="E46">
        <f t="shared" si="4"/>
        <v>24</v>
      </c>
      <c r="F46">
        <f t="shared" si="5"/>
        <v>45</v>
      </c>
      <c r="G46">
        <f t="shared" si="6"/>
        <v>113.82722656249999</v>
      </c>
      <c r="H46">
        <v>113.87158203125</v>
      </c>
      <c r="I46">
        <v>109.49</v>
      </c>
      <c r="L46">
        <f t="shared" si="1"/>
        <v>3.6708984375</v>
      </c>
      <c r="M46">
        <f t="shared" si="2"/>
        <v>3.6800000000000068</v>
      </c>
      <c r="N46">
        <f t="shared" si="3"/>
        <v>-9.1015625000068212E-3</v>
      </c>
    </row>
    <row r="47" spans="1:14" x14ac:dyDescent="0.2">
      <c r="A47" t="s">
        <v>29</v>
      </c>
      <c r="B47" t="s">
        <v>27</v>
      </c>
      <c r="C47" t="s">
        <v>21</v>
      </c>
      <c r="D47">
        <f t="shared" si="0"/>
        <v>240654.8</v>
      </c>
      <c r="E47">
        <f t="shared" si="4"/>
        <v>25</v>
      </c>
      <c r="F47">
        <f t="shared" si="5"/>
        <v>46</v>
      </c>
      <c r="G47">
        <f t="shared" si="6"/>
        <v>117.50722656249999</v>
      </c>
      <c r="H47">
        <v>117.54248046875</v>
      </c>
      <c r="I47">
        <v>113.17</v>
      </c>
      <c r="L47">
        <f t="shared" si="1"/>
        <v>2.44140625E-3</v>
      </c>
      <c r="M47">
        <f t="shared" si="2"/>
        <v>0</v>
      </c>
      <c r="N47">
        <f t="shared" si="3"/>
        <v>2.44140625E-3</v>
      </c>
    </row>
    <row r="48" spans="1:14" x14ac:dyDescent="0.2">
      <c r="A48" t="s">
        <v>29</v>
      </c>
      <c r="B48" t="s">
        <v>28</v>
      </c>
      <c r="C48" t="s">
        <v>24</v>
      </c>
      <c r="D48">
        <f t="shared" si="0"/>
        <v>240654.8</v>
      </c>
      <c r="E48">
        <f t="shared" si="4"/>
        <v>25</v>
      </c>
      <c r="F48">
        <f t="shared" si="5"/>
        <v>47</v>
      </c>
      <c r="G48">
        <f t="shared" si="6"/>
        <v>117.50722656249999</v>
      </c>
      <c r="H48">
        <v>117.544921875</v>
      </c>
      <c r="I48">
        <v>113.17</v>
      </c>
      <c r="L48">
        <f t="shared" si="1"/>
        <v>10.6318359375</v>
      </c>
      <c r="M48">
        <f t="shared" si="2"/>
        <v>10.655000000000001</v>
      </c>
      <c r="N48">
        <f t="shared" si="3"/>
        <v>-2.3164062500001137E-2</v>
      </c>
    </row>
    <row r="49" spans="1:14" x14ac:dyDescent="0.2">
      <c r="A49" t="s">
        <v>30</v>
      </c>
      <c r="B49" t="s">
        <v>27</v>
      </c>
      <c r="C49" t="s">
        <v>20</v>
      </c>
      <c r="D49">
        <f t="shared" si="0"/>
        <v>262476.24</v>
      </c>
      <c r="E49">
        <f t="shared" si="4"/>
        <v>26</v>
      </c>
      <c r="F49">
        <f t="shared" si="5"/>
        <v>48</v>
      </c>
      <c r="G49">
        <f t="shared" si="6"/>
        <v>128.1622265625</v>
      </c>
      <c r="H49">
        <v>128.1767578125</v>
      </c>
      <c r="I49">
        <v>123.825</v>
      </c>
      <c r="L49">
        <f t="shared" si="1"/>
        <v>2.9296875E-3</v>
      </c>
      <c r="M49">
        <f t="shared" si="2"/>
        <v>0</v>
      </c>
      <c r="N49">
        <f t="shared" si="3"/>
        <v>2.9296875E-3</v>
      </c>
    </row>
    <row r="50" spans="1:14" x14ac:dyDescent="0.2">
      <c r="A50" t="s">
        <v>30</v>
      </c>
      <c r="B50" t="s">
        <v>28</v>
      </c>
      <c r="C50" t="s">
        <v>25</v>
      </c>
      <c r="D50">
        <f t="shared" si="0"/>
        <v>262476.24</v>
      </c>
      <c r="E50">
        <f t="shared" si="4"/>
        <v>26</v>
      </c>
      <c r="F50">
        <f t="shared" si="5"/>
        <v>49</v>
      </c>
      <c r="G50">
        <f t="shared" si="6"/>
        <v>128.1622265625</v>
      </c>
      <c r="H50">
        <v>128.1796875</v>
      </c>
      <c r="I50">
        <v>123.825</v>
      </c>
      <c r="L50">
        <f t="shared" si="1"/>
        <v>7.9638671875</v>
      </c>
      <c r="M50">
        <f t="shared" si="2"/>
        <v>7.9599999999999937</v>
      </c>
      <c r="N50">
        <f t="shared" si="3"/>
        <v>3.8671875000062528E-3</v>
      </c>
    </row>
    <row r="51" spans="1:14" x14ac:dyDescent="0.2">
      <c r="A51" t="s">
        <v>30</v>
      </c>
      <c r="B51" t="s">
        <v>27</v>
      </c>
      <c r="C51" t="s">
        <v>21</v>
      </c>
      <c r="D51">
        <f t="shared" si="0"/>
        <v>278778.31999999995</v>
      </c>
      <c r="E51">
        <f t="shared" si="4"/>
        <v>27</v>
      </c>
      <c r="F51">
        <f t="shared" si="5"/>
        <v>50</v>
      </c>
      <c r="G51">
        <f t="shared" si="6"/>
        <v>136.12222656249997</v>
      </c>
      <c r="H51">
        <v>136.1435546875</v>
      </c>
      <c r="I51">
        <v>131.785</v>
      </c>
      <c r="L51">
        <f t="shared" si="1"/>
        <v>7.32421875E-3</v>
      </c>
      <c r="M51">
        <f t="shared" si="2"/>
        <v>0</v>
      </c>
      <c r="N51">
        <f t="shared" si="3"/>
        <v>7.32421875E-3</v>
      </c>
    </row>
    <row r="52" spans="1:14" x14ac:dyDescent="0.2">
      <c r="A52" t="s">
        <v>30</v>
      </c>
      <c r="B52" t="s">
        <v>28</v>
      </c>
      <c r="C52" t="s">
        <v>24</v>
      </c>
      <c r="D52">
        <f t="shared" si="0"/>
        <v>278778.31999999995</v>
      </c>
      <c r="E52">
        <f t="shared" si="4"/>
        <v>27</v>
      </c>
      <c r="F52">
        <f t="shared" si="5"/>
        <v>51</v>
      </c>
      <c r="G52">
        <f t="shared" si="6"/>
        <v>136.12222656249997</v>
      </c>
      <c r="H52">
        <v>136.15087890625</v>
      </c>
      <c r="I52">
        <v>131.785</v>
      </c>
      <c r="L52">
        <f t="shared" si="1"/>
        <v>7.470703125</v>
      </c>
      <c r="M52">
        <f t="shared" si="2"/>
        <v>7.4850000000000136</v>
      </c>
      <c r="N52">
        <f t="shared" si="3"/>
        <v>-1.4296875000013642E-2</v>
      </c>
    </row>
    <row r="53" spans="1:14" x14ac:dyDescent="0.2">
      <c r="A53" t="s">
        <v>30</v>
      </c>
      <c r="B53" t="s">
        <v>27</v>
      </c>
      <c r="C53" t="s">
        <v>19</v>
      </c>
      <c r="D53">
        <f t="shared" si="0"/>
        <v>294107.59999999998</v>
      </c>
      <c r="E53">
        <f t="shared" si="4"/>
        <v>28</v>
      </c>
      <c r="F53">
        <f t="shared" si="5"/>
        <v>52</v>
      </c>
      <c r="G53">
        <f t="shared" si="6"/>
        <v>143.60722656249999</v>
      </c>
      <c r="H53">
        <v>143.62158203125</v>
      </c>
      <c r="I53">
        <v>139.27000000000001</v>
      </c>
      <c r="L53">
        <f t="shared" si="1"/>
        <v>9.765625E-4</v>
      </c>
      <c r="M53">
        <f t="shared" si="2"/>
        <v>0</v>
      </c>
      <c r="N53">
        <f t="shared" si="3"/>
        <v>9.765625E-4</v>
      </c>
    </row>
    <row r="54" spans="1:14" x14ac:dyDescent="0.2">
      <c r="A54" t="s">
        <v>30</v>
      </c>
      <c r="B54" t="s">
        <v>28</v>
      </c>
      <c r="C54" t="s">
        <v>23</v>
      </c>
      <c r="D54">
        <f t="shared" si="0"/>
        <v>294107.59999999998</v>
      </c>
      <c r="E54">
        <f t="shared" si="4"/>
        <v>28</v>
      </c>
      <c r="F54">
        <f t="shared" si="5"/>
        <v>53</v>
      </c>
      <c r="G54">
        <f t="shared" si="6"/>
        <v>143.60722656249999</v>
      </c>
      <c r="H54">
        <v>143.62255859375</v>
      </c>
      <c r="I54">
        <v>139.27000000000001</v>
      </c>
      <c r="L54">
        <f t="shared" si="1"/>
        <v>4.591796875</v>
      </c>
      <c r="M54">
        <f t="shared" si="2"/>
        <v>4.6099999999999852</v>
      </c>
      <c r="N54">
        <f t="shared" si="3"/>
        <v>-1.8203124999985221E-2</v>
      </c>
    </row>
    <row r="55" spans="1:14" x14ac:dyDescent="0.2">
      <c r="A55" t="s">
        <v>29</v>
      </c>
      <c r="B55" t="s">
        <v>27</v>
      </c>
      <c r="C55" t="s">
        <v>21</v>
      </c>
      <c r="D55">
        <f t="shared" si="0"/>
        <v>303548.87999999995</v>
      </c>
      <c r="E55">
        <f t="shared" si="4"/>
        <v>29</v>
      </c>
      <c r="F55">
        <f t="shared" si="5"/>
        <v>54</v>
      </c>
      <c r="G55">
        <f t="shared" si="6"/>
        <v>148.21722656249997</v>
      </c>
      <c r="H55">
        <v>148.21435546875</v>
      </c>
      <c r="I55">
        <v>143.88</v>
      </c>
      <c r="L55">
        <f t="shared" si="1"/>
        <v>2.44140625E-3</v>
      </c>
      <c r="M55">
        <f t="shared" si="2"/>
        <v>0</v>
      </c>
      <c r="N55">
        <f t="shared" si="3"/>
        <v>2.44140625E-3</v>
      </c>
    </row>
    <row r="56" spans="1:14" x14ac:dyDescent="0.2">
      <c r="A56" t="s">
        <v>29</v>
      </c>
      <c r="B56" t="s">
        <v>28</v>
      </c>
      <c r="C56" t="s">
        <v>24</v>
      </c>
      <c r="D56">
        <f t="shared" si="0"/>
        <v>303548.87999999995</v>
      </c>
      <c r="E56">
        <f t="shared" si="4"/>
        <v>29</v>
      </c>
      <c r="F56">
        <f t="shared" si="5"/>
        <v>55</v>
      </c>
      <c r="G56">
        <f t="shared" si="6"/>
        <v>148.21722656249997</v>
      </c>
      <c r="H56">
        <v>148.216796875</v>
      </c>
      <c r="I56">
        <v>143.88</v>
      </c>
      <c r="L56">
        <f t="shared" si="1"/>
        <v>3.40869140625</v>
      </c>
      <c r="M56">
        <f t="shared" si="2"/>
        <v>3.4000000000000057</v>
      </c>
      <c r="N56">
        <f t="shared" si="3"/>
        <v>8.6914062499943157E-3</v>
      </c>
    </row>
    <row r="57" spans="1:14" x14ac:dyDescent="0.2">
      <c r="A57" t="s">
        <v>30</v>
      </c>
      <c r="B57" t="s">
        <v>27</v>
      </c>
      <c r="C57" t="s">
        <v>22</v>
      </c>
      <c r="D57">
        <f t="shared" si="0"/>
        <v>310512.07999999996</v>
      </c>
      <c r="E57">
        <f t="shared" si="4"/>
        <v>30</v>
      </c>
      <c r="F57">
        <f t="shared" si="5"/>
        <v>56</v>
      </c>
      <c r="G57">
        <f t="shared" si="6"/>
        <v>151.61722656249998</v>
      </c>
      <c r="H57">
        <v>151.62548828125</v>
      </c>
      <c r="I57">
        <v>147.28</v>
      </c>
      <c r="L57">
        <f t="shared" si="1"/>
        <v>2.44140625E-3</v>
      </c>
      <c r="M57">
        <f t="shared" si="2"/>
        <v>0</v>
      </c>
      <c r="N57">
        <f t="shared" si="3"/>
        <v>2.44140625E-3</v>
      </c>
    </row>
    <row r="58" spans="1:14" x14ac:dyDescent="0.2">
      <c r="A58" t="s">
        <v>30</v>
      </c>
      <c r="B58" t="s">
        <v>28</v>
      </c>
      <c r="C58" t="s">
        <v>23</v>
      </c>
      <c r="D58">
        <f t="shared" si="0"/>
        <v>310512.07999999996</v>
      </c>
      <c r="E58">
        <f t="shared" si="4"/>
        <v>30</v>
      </c>
      <c r="F58">
        <f t="shared" si="5"/>
        <v>57</v>
      </c>
      <c r="G58">
        <f t="shared" si="6"/>
        <v>151.61722656249998</v>
      </c>
      <c r="H58">
        <v>151.6279296875</v>
      </c>
      <c r="I58">
        <v>147.28</v>
      </c>
      <c r="L58">
        <f t="shared" si="1"/>
        <v>5.55517578125</v>
      </c>
      <c r="M58">
        <f t="shared" si="2"/>
        <v>5.5600000000000023</v>
      </c>
      <c r="N58">
        <f t="shared" si="3"/>
        <v>-4.8242187500022737E-3</v>
      </c>
    </row>
    <row r="59" spans="1:14" x14ac:dyDescent="0.2">
      <c r="A59" t="s">
        <v>30</v>
      </c>
      <c r="B59" t="s">
        <v>27</v>
      </c>
      <c r="C59" t="s">
        <v>19</v>
      </c>
      <c r="D59">
        <f t="shared" si="0"/>
        <v>321898.95999999996</v>
      </c>
      <c r="E59">
        <f t="shared" si="4"/>
        <v>31</v>
      </c>
      <c r="F59">
        <f t="shared" si="5"/>
        <v>58</v>
      </c>
      <c r="G59">
        <f t="shared" si="6"/>
        <v>157.17722656249998</v>
      </c>
      <c r="H59">
        <v>157.18310546875</v>
      </c>
      <c r="I59">
        <v>152.84</v>
      </c>
      <c r="L59">
        <f t="shared" si="1"/>
        <v>3.41796875E-3</v>
      </c>
      <c r="M59">
        <f t="shared" si="2"/>
        <v>0</v>
      </c>
      <c r="N59">
        <f t="shared" si="3"/>
        <v>3.41796875E-3</v>
      </c>
    </row>
    <row r="60" spans="1:14" x14ac:dyDescent="0.2">
      <c r="A60" t="s">
        <v>30</v>
      </c>
      <c r="B60" t="s">
        <v>28</v>
      </c>
      <c r="C60" t="s">
        <v>23</v>
      </c>
      <c r="D60">
        <f t="shared" si="0"/>
        <v>321898.95999999996</v>
      </c>
      <c r="E60">
        <f t="shared" si="4"/>
        <v>31</v>
      </c>
      <c r="F60">
        <f t="shared" si="5"/>
        <v>59</v>
      </c>
      <c r="G60">
        <f t="shared" si="6"/>
        <v>157.17722656249998</v>
      </c>
      <c r="H60">
        <v>157.1865234375</v>
      </c>
      <c r="I60">
        <v>152.84</v>
      </c>
      <c r="L60">
        <f t="shared" si="1"/>
        <v>2.6240234375</v>
      </c>
      <c r="M60">
        <f t="shared" si="2"/>
        <v>2.6149999999999807</v>
      </c>
      <c r="N60">
        <f t="shared" si="3"/>
        <v>9.0234375000193268E-3</v>
      </c>
    </row>
    <row r="61" spans="1:14" x14ac:dyDescent="0.2">
      <c r="A61" t="s">
        <v>30</v>
      </c>
      <c r="B61" t="s">
        <v>27</v>
      </c>
      <c r="C61" t="s">
        <v>19</v>
      </c>
      <c r="D61">
        <f t="shared" si="0"/>
        <v>327254.47999999992</v>
      </c>
      <c r="E61">
        <f t="shared" si="4"/>
        <v>32</v>
      </c>
      <c r="F61">
        <f t="shared" si="5"/>
        <v>60</v>
      </c>
      <c r="G61">
        <f t="shared" si="6"/>
        <v>159.79222656249996</v>
      </c>
      <c r="H61">
        <v>159.810546875</v>
      </c>
      <c r="I61">
        <v>155.45499999999998</v>
      </c>
      <c r="L61">
        <f t="shared" si="1"/>
        <v>3.90625E-3</v>
      </c>
      <c r="M61">
        <f t="shared" si="2"/>
        <v>0</v>
      </c>
      <c r="N61">
        <f t="shared" si="3"/>
        <v>3.90625E-3</v>
      </c>
    </row>
    <row r="62" spans="1:14" x14ac:dyDescent="0.2">
      <c r="A62" t="s">
        <v>30</v>
      </c>
      <c r="B62" t="s">
        <v>28</v>
      </c>
      <c r="C62" t="s">
        <v>23</v>
      </c>
      <c r="D62">
        <f t="shared" si="0"/>
        <v>327254.47999999992</v>
      </c>
      <c r="E62">
        <f t="shared" si="4"/>
        <v>32</v>
      </c>
      <c r="F62">
        <f t="shared" si="5"/>
        <v>61</v>
      </c>
      <c r="G62">
        <f t="shared" si="6"/>
        <v>159.79222656249996</v>
      </c>
      <c r="H62">
        <v>159.814453125</v>
      </c>
      <c r="I62">
        <v>155.45499999999998</v>
      </c>
      <c r="L62">
        <f t="shared" si="1"/>
        <v>11.26611328125</v>
      </c>
      <c r="M62">
        <f t="shared" si="2"/>
        <v>11.275000000000006</v>
      </c>
      <c r="N62">
        <f t="shared" si="3"/>
        <v>-8.8867187500056843E-3</v>
      </c>
    </row>
    <row r="63" spans="1:14" x14ac:dyDescent="0.2">
      <c r="A63" t="s">
        <v>29</v>
      </c>
      <c r="B63" t="s">
        <v>27</v>
      </c>
      <c r="C63" t="s">
        <v>20</v>
      </c>
      <c r="D63">
        <f t="shared" si="0"/>
        <v>350345.67999999993</v>
      </c>
      <c r="E63">
        <f t="shared" si="4"/>
        <v>33</v>
      </c>
      <c r="F63">
        <f t="shared" si="5"/>
        <v>62</v>
      </c>
      <c r="G63">
        <f t="shared" si="6"/>
        <v>171.06722656249997</v>
      </c>
      <c r="H63">
        <v>171.08056640625</v>
      </c>
      <c r="I63">
        <v>166.73</v>
      </c>
      <c r="L63">
        <f t="shared" si="1"/>
        <v>1.904296875E-2</v>
      </c>
      <c r="M63">
        <f t="shared" si="2"/>
        <v>0</v>
      </c>
      <c r="N63">
        <f t="shared" si="3"/>
        <v>1.904296875E-2</v>
      </c>
    </row>
    <row r="64" spans="1:14" x14ac:dyDescent="0.2">
      <c r="A64" t="s">
        <v>29</v>
      </c>
      <c r="B64" t="s">
        <v>28</v>
      </c>
      <c r="C64" t="s">
        <v>25</v>
      </c>
      <c r="D64">
        <f t="shared" si="0"/>
        <v>350345.67999999993</v>
      </c>
      <c r="E64">
        <f t="shared" si="4"/>
        <v>33</v>
      </c>
      <c r="F64">
        <f t="shared" si="5"/>
        <v>63</v>
      </c>
      <c r="G64">
        <f t="shared" si="6"/>
        <v>171.06722656249997</v>
      </c>
      <c r="H64">
        <v>171.099609375</v>
      </c>
      <c r="I64">
        <v>166.73</v>
      </c>
      <c r="L64">
        <f t="shared" si="1"/>
        <v>3.82421875</v>
      </c>
      <c r="M64">
        <f t="shared" si="2"/>
        <v>3.8449999999999989</v>
      </c>
      <c r="N64">
        <f t="shared" si="3"/>
        <v>-2.0781249999998863E-2</v>
      </c>
    </row>
    <row r="65" spans="1:14" x14ac:dyDescent="0.2">
      <c r="A65" t="s">
        <v>30</v>
      </c>
      <c r="B65" t="s">
        <v>27</v>
      </c>
      <c r="C65" t="s">
        <v>16</v>
      </c>
      <c r="D65">
        <f t="shared" si="0"/>
        <v>358220.23999999993</v>
      </c>
      <c r="E65">
        <f t="shared" si="4"/>
        <v>34</v>
      </c>
      <c r="F65">
        <f t="shared" si="5"/>
        <v>64</v>
      </c>
      <c r="G65">
        <f t="shared" si="6"/>
        <v>174.91222656249997</v>
      </c>
      <c r="H65">
        <v>174.923828125</v>
      </c>
      <c r="I65">
        <v>170.57499999999999</v>
      </c>
      <c r="L65">
        <f t="shared" si="1"/>
        <v>0</v>
      </c>
      <c r="M65">
        <f t="shared" si="2"/>
        <v>0</v>
      </c>
      <c r="N65">
        <f t="shared" si="3"/>
        <v>0</v>
      </c>
    </row>
    <row r="66" spans="1:14" x14ac:dyDescent="0.2">
      <c r="A66" t="s">
        <v>30</v>
      </c>
      <c r="B66" t="s">
        <v>28</v>
      </c>
      <c r="C66" t="s">
        <v>23</v>
      </c>
      <c r="D66">
        <f t="shared" si="0"/>
        <v>358220.23999999993</v>
      </c>
      <c r="E66">
        <f t="shared" si="4"/>
        <v>34</v>
      </c>
      <c r="F66">
        <f t="shared" si="5"/>
        <v>65</v>
      </c>
      <c r="G66">
        <f t="shared" si="6"/>
        <v>174.91222656249997</v>
      </c>
      <c r="H66">
        <v>174.923828125</v>
      </c>
      <c r="I66">
        <v>170.57499999999999</v>
      </c>
      <c r="L66">
        <f t="shared" si="1"/>
        <v>-174.923828125</v>
      </c>
      <c r="M66">
        <f t="shared" si="2"/>
        <v>-170.57499999999999</v>
      </c>
      <c r="N66">
        <f t="shared" si="3"/>
        <v>-4.3488281250000114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Reg-Human-Congruent-orig</vt:lpstr>
      <vt:lpstr>Reg-Human-Congruent</vt:lpstr>
      <vt:lpstr>Reg-Human-Incongruent-orig</vt:lpstr>
      <vt:lpstr>Reg-Human-Incongruent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2022-06-29T07:53:34Z</dcterms:created>
  <dcterms:modified xsi:type="dcterms:W3CDTF">2022-06-29T08:43:02Z</dcterms:modified>
</cp:coreProperties>
</file>