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38/"/>
    </mc:Choice>
  </mc:AlternateContent>
  <xr:revisionPtr revIDLastSave="0" documentId="13_ncr:1_{DD10B6A8-F5FF-094A-B607-D1760629912E}" xr6:coauthVersionLast="43" xr6:coauthVersionMax="43" xr10:uidLastSave="{00000000-0000-0000-0000-000000000000}"/>
  <bookViews>
    <workbookView xWindow="460" yWindow="500" windowWidth="36340" windowHeight="18960" activeTab="3" xr2:uid="{173A5E4A-CFB5-0B45-8E53-7FBB673AD230}"/>
  </bookViews>
  <sheets>
    <sheet name="Perf-Human-Congruent-orig" sheetId="1" r:id="rId1"/>
    <sheet name="Perf-Human-Congruent" sheetId="2" r:id="rId2"/>
    <sheet name="Perf-Human-Incongruent-orig" sheetId="3" r:id="rId3"/>
    <sheet name="Perf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3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2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3" i="4"/>
  <c r="N16" i="4"/>
  <c r="N34" i="4"/>
  <c r="N42" i="4"/>
  <c r="N48" i="4"/>
  <c r="N6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2" i="4"/>
  <c r="M3" i="4"/>
  <c r="N3" i="4" s="1"/>
  <c r="M4" i="4"/>
  <c r="N4" i="4" s="1"/>
  <c r="M5" i="4"/>
  <c r="N5" i="4" s="1"/>
  <c r="M6" i="4"/>
  <c r="N6" i="4" s="1"/>
  <c r="M7" i="4"/>
  <c r="N7" i="4" s="1"/>
  <c r="M8" i="4"/>
  <c r="N8" i="4" s="1"/>
  <c r="M9" i="4"/>
  <c r="N9" i="4" s="1"/>
  <c r="M10" i="4"/>
  <c r="N10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M17" i="4"/>
  <c r="N17" i="4" s="1"/>
  <c r="M18" i="4"/>
  <c r="N18" i="4" s="1"/>
  <c r="M19" i="4"/>
  <c r="N19" i="4" s="1"/>
  <c r="M20" i="4"/>
  <c r="N20" i="4" s="1"/>
  <c r="M21" i="4"/>
  <c r="N21" i="4" s="1"/>
  <c r="M22" i="4"/>
  <c r="N22" i="4" s="1"/>
  <c r="M23" i="4"/>
  <c r="N23" i="4" s="1"/>
  <c r="M24" i="4"/>
  <c r="N24" i="4" s="1"/>
  <c r="M25" i="4"/>
  <c r="N25" i="4" s="1"/>
  <c r="M26" i="4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N32" i="4" s="1"/>
  <c r="M33" i="4"/>
  <c r="N33" i="4" s="1"/>
  <c r="M34" i="4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M43" i="4"/>
  <c r="N43" i="4" s="1"/>
  <c r="M44" i="4"/>
  <c r="N44" i="4" s="1"/>
  <c r="M45" i="4"/>
  <c r="N45" i="4" s="1"/>
  <c r="M46" i="4"/>
  <c r="N46" i="4" s="1"/>
  <c r="M47" i="4"/>
  <c r="N47" i="4" s="1"/>
  <c r="M48" i="4"/>
  <c r="M49" i="4"/>
  <c r="N49" i="4" s="1"/>
  <c r="M50" i="4"/>
  <c r="N50" i="4" s="1"/>
  <c r="M51" i="4"/>
  <c r="N51" i="4" s="1"/>
  <c r="M52" i="4"/>
  <c r="N52" i="4" s="1"/>
  <c r="M53" i="4"/>
  <c r="N53" i="4" s="1"/>
  <c r="M54" i="4"/>
  <c r="N54" i="4" s="1"/>
  <c r="M55" i="4"/>
  <c r="N55" i="4" s="1"/>
  <c r="M56" i="4"/>
  <c r="N56" i="4" s="1"/>
  <c r="M57" i="4"/>
  <c r="N57" i="4" s="1"/>
  <c r="M58" i="4"/>
  <c r="N58" i="4" s="1"/>
  <c r="M59" i="4"/>
  <c r="N59" i="4" s="1"/>
  <c r="M60" i="4"/>
  <c r="N60" i="4" s="1"/>
  <c r="M61" i="4"/>
  <c r="N61" i="4" s="1"/>
  <c r="M62" i="4"/>
  <c r="N62" i="4" s="1"/>
  <c r="M63" i="4"/>
  <c r="N63" i="4" s="1"/>
  <c r="M64" i="4"/>
  <c r="N64" i="4" s="1"/>
  <c r="M65" i="4"/>
  <c r="N65" i="4" s="1"/>
  <c r="M66" i="4"/>
  <c r="M67" i="4"/>
  <c r="N67" i="4" s="1"/>
  <c r="M68" i="4"/>
  <c r="N68" i="4" s="1"/>
  <c r="M69" i="4"/>
  <c r="N69" i="4" s="1"/>
  <c r="M70" i="4"/>
  <c r="N70" i="4" s="1"/>
  <c r="M71" i="4"/>
  <c r="N71" i="4" s="1"/>
  <c r="M72" i="4"/>
  <c r="N72" i="4" s="1"/>
  <c r="M73" i="4"/>
  <c r="N73" i="4" s="1"/>
  <c r="M74" i="4"/>
  <c r="N74" i="4" s="1"/>
  <c r="M75" i="4"/>
  <c r="N75" i="4" s="1"/>
  <c r="M76" i="4"/>
  <c r="N76" i="4" s="1"/>
  <c r="M77" i="4"/>
  <c r="N77" i="4" s="1"/>
  <c r="M78" i="4"/>
  <c r="N78" i="4" s="1"/>
  <c r="M79" i="4"/>
  <c r="N79" i="4" s="1"/>
  <c r="M80" i="4"/>
  <c r="N80" i="4" s="1"/>
  <c r="M81" i="4"/>
  <c r="N81" i="4" s="1"/>
  <c r="M82" i="4"/>
  <c r="N82" i="4" s="1"/>
  <c r="M83" i="4"/>
  <c r="N83" i="4" s="1"/>
  <c r="M84" i="4"/>
  <c r="N84" i="4" s="1"/>
  <c r="M2" i="4"/>
  <c r="N2" i="4" s="1"/>
  <c r="C3" i="3"/>
  <c r="C5" i="3"/>
  <c r="C7" i="3"/>
  <c r="C9" i="3"/>
  <c r="C11" i="3"/>
  <c r="C13" i="3"/>
  <c r="C15" i="3"/>
  <c r="C17" i="3"/>
  <c r="C20" i="3"/>
  <c r="C22" i="3"/>
  <c r="C24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68" i="3"/>
  <c r="C70" i="3"/>
  <c r="C73" i="3"/>
  <c r="C75" i="3"/>
  <c r="C77" i="3"/>
  <c r="C79" i="3"/>
  <c r="C81" i="3"/>
  <c r="C83" i="3"/>
  <c r="C4" i="3"/>
  <c r="C6" i="3"/>
  <c r="C8" i="3"/>
  <c r="C10" i="3"/>
  <c r="C12" i="3"/>
  <c r="C14" i="3"/>
  <c r="C16" i="3"/>
  <c r="C18" i="3"/>
  <c r="C19" i="3"/>
  <c r="C21" i="3"/>
  <c r="C23" i="3"/>
  <c r="C25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67" i="3"/>
  <c r="C69" i="3"/>
  <c r="C71" i="3"/>
  <c r="C72" i="3"/>
  <c r="C74" i="3"/>
  <c r="C76" i="3"/>
  <c r="C78" i="3"/>
  <c r="C80" i="3"/>
  <c r="C82" i="3"/>
  <c r="C84" i="3"/>
  <c r="C2" i="3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3" i="2"/>
  <c r="E4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2" i="2"/>
  <c r="G4" i="2"/>
  <c r="G5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3" i="2"/>
  <c r="L3" i="2"/>
  <c r="N3" i="2" s="1"/>
  <c r="L4" i="2"/>
  <c r="L5" i="2"/>
  <c r="L6" i="2"/>
  <c r="L7" i="2"/>
  <c r="L8" i="2"/>
  <c r="L9" i="2"/>
  <c r="L10" i="2"/>
  <c r="N10" i="2" s="1"/>
  <c r="L11" i="2"/>
  <c r="N11" i="2" s="1"/>
  <c r="L12" i="2"/>
  <c r="L13" i="2"/>
  <c r="L14" i="2"/>
  <c r="L15" i="2"/>
  <c r="L16" i="2"/>
  <c r="L17" i="2"/>
  <c r="L18" i="2"/>
  <c r="N18" i="2" s="1"/>
  <c r="L19" i="2"/>
  <c r="N19" i="2" s="1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N89" i="2" s="1"/>
  <c r="N26" i="2"/>
  <c r="N90" i="2"/>
  <c r="N4" i="2"/>
  <c r="N5" i="2"/>
  <c r="N6" i="2"/>
  <c r="N7" i="2"/>
  <c r="N8" i="2"/>
  <c r="N9" i="2"/>
  <c r="N12" i="2"/>
  <c r="N13" i="2"/>
  <c r="N14" i="2"/>
  <c r="N15" i="2"/>
  <c r="N16" i="2"/>
  <c r="N17" i="2"/>
  <c r="N20" i="2"/>
  <c r="N21" i="2"/>
  <c r="N22" i="2"/>
  <c r="N23" i="2"/>
  <c r="N24" i="2"/>
  <c r="N25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L90" i="2"/>
  <c r="L2" i="2"/>
  <c r="N2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2" i="2"/>
  <c r="C4" i="1"/>
  <c r="C7" i="1"/>
  <c r="C9" i="1"/>
  <c r="C11" i="1"/>
  <c r="C13" i="1"/>
  <c r="C15" i="1"/>
  <c r="C17" i="1"/>
  <c r="C19" i="1"/>
  <c r="C21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1" i="1"/>
  <c r="C63" i="1"/>
  <c r="C65" i="1"/>
  <c r="C67" i="1"/>
  <c r="C70" i="1"/>
  <c r="C72" i="1"/>
  <c r="C74" i="1"/>
  <c r="C76" i="1"/>
  <c r="C78" i="1"/>
  <c r="C80" i="1"/>
  <c r="C83" i="1"/>
  <c r="C85" i="1"/>
  <c r="C87" i="1"/>
  <c r="C89" i="1"/>
  <c r="C3" i="1"/>
  <c r="C5" i="1"/>
  <c r="C6" i="1"/>
  <c r="C8" i="1"/>
  <c r="C10" i="1"/>
  <c r="C12" i="1"/>
  <c r="C14" i="1"/>
  <c r="C16" i="1"/>
  <c r="C18" i="1"/>
  <c r="C20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0" i="1"/>
  <c r="C62" i="1"/>
  <c r="C64" i="1"/>
  <c r="C66" i="1"/>
  <c r="C68" i="1"/>
  <c r="C69" i="1"/>
  <c r="C71" i="1"/>
  <c r="C73" i="1"/>
  <c r="C75" i="1"/>
  <c r="C77" i="1"/>
  <c r="C79" i="1"/>
  <c r="C81" i="1"/>
  <c r="C82" i="1"/>
  <c r="C84" i="1"/>
  <c r="C86" i="1"/>
  <c r="C88" i="1"/>
  <c r="C90" i="1"/>
  <c r="C2" i="1"/>
</calcChain>
</file>

<file path=xl/sharedStrings.xml><?xml version="1.0" encoding="utf-8"?>
<sst xmlns="http://schemas.openxmlformats.org/spreadsheetml/2006/main" count="1068" uniqueCount="33">
  <si>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</si>
  <si>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</si>
  <si>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</si>
  <si>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</si>
  <si>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</si>
  <si>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</si>
  <si>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</si>
  <si>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</si>
  <si>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</si>
  <si>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</si>
  <si>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</si>
  <si>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Original Onsets_old</t>
  </si>
  <si>
    <t>Defined Onsets</t>
  </si>
  <si>
    <t>Orig Onset diff</t>
  </si>
  <si>
    <t>Defined Onset diff</t>
  </si>
  <si>
    <t>Diff of diffs</t>
  </si>
  <si>
    <t>Enoncé lexicalisé</t>
  </si>
  <si>
    <t>Oui</t>
  </si>
  <si>
    <t>D'accord</t>
  </si>
  <si>
    <t>Ah bon</t>
  </si>
  <si>
    <t>Oh non</t>
  </si>
  <si>
    <t>Mmh</t>
  </si>
  <si>
    <t>Tout à fait</t>
  </si>
  <si>
    <t>Ok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</si>
  <si>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</si>
  <si>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</si>
  <si>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</si>
  <si>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</si>
  <si>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</si>
  <si>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</si>
  <si>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</si>
  <si>
    <t>Incong</t>
  </si>
  <si>
    <t>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</si>
</sst>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7875-084D-AF44-ADD6-96F0CF96A31C}">
  <dimension ref="A1:F90"/>
  <sheetViews>
    <sheetView workbookViewId="0">
      <selection activeCell="C2" sqref="C2:C90"/>
    </sheetView>
  </sheetViews>
  <sheetFormatPr baseColWidth="10" defaultRowHeight="16" x14ac:dyDescent="0.2"/>
  <cols>
    <col min="1" max="1" width="14.5" customWidth="1"/>
    <col min="2" max="2" width="14" customWidth="1"/>
    <col min="3" max="3" width="22.33203125" customWidth="1"/>
    <col min="4" max="4" width="23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1.665</v>
      </c>
      <c r="C2">
        <f>(A2*60)+B2</f>
        <v>1.665</v>
      </c>
      <c r="D2" t="s">
        <v>16</v>
      </c>
      <c r="E2" t="s">
        <v>28</v>
      </c>
      <c r="F2" t="s">
        <v>29</v>
      </c>
    </row>
    <row r="3" spans="1:6" x14ac:dyDescent="0.2">
      <c r="A3">
        <v>0</v>
      </c>
      <c r="B3">
        <v>1.665</v>
      </c>
      <c r="C3">
        <f>(A3*60)+B3</f>
        <v>1.665</v>
      </c>
      <c r="D3" t="s">
        <v>25</v>
      </c>
      <c r="E3" t="s">
        <v>28</v>
      </c>
      <c r="F3" t="s">
        <v>30</v>
      </c>
    </row>
    <row r="4" spans="1:6" x14ac:dyDescent="0.2">
      <c r="A4">
        <v>0</v>
      </c>
      <c r="B4">
        <v>3.7499999999999991</v>
      </c>
      <c r="C4">
        <f>(A4*60)+B4</f>
        <v>3.7499999999999991</v>
      </c>
      <c r="D4" t="s">
        <v>17</v>
      </c>
      <c r="E4" t="s">
        <v>28</v>
      </c>
      <c r="F4" t="s">
        <v>29</v>
      </c>
    </row>
    <row r="5" spans="1:6" x14ac:dyDescent="0.2">
      <c r="A5">
        <v>0</v>
      </c>
      <c r="B5">
        <v>3.7499999999999991</v>
      </c>
      <c r="C5">
        <f>(A5*60)+B5</f>
        <v>3.7499999999999991</v>
      </c>
      <c r="D5" t="s">
        <v>25</v>
      </c>
      <c r="E5" t="s">
        <v>28</v>
      </c>
      <c r="F5" t="s">
        <v>30</v>
      </c>
    </row>
    <row r="6" spans="1:6" x14ac:dyDescent="0.2">
      <c r="A6">
        <v>0</v>
      </c>
      <c r="B6">
        <v>6.3449999999999998</v>
      </c>
      <c r="C6">
        <f>(A6*60)+B6</f>
        <v>6.3449999999999998</v>
      </c>
      <c r="D6" t="s">
        <v>25</v>
      </c>
      <c r="E6" t="s">
        <v>28</v>
      </c>
      <c r="F6" t="s">
        <v>30</v>
      </c>
    </row>
    <row r="7" spans="1:6" x14ac:dyDescent="0.2">
      <c r="A7">
        <v>0</v>
      </c>
      <c r="B7">
        <v>6.6049999999999995</v>
      </c>
      <c r="C7">
        <f>(A7*60)+B7</f>
        <v>6.6049999999999995</v>
      </c>
      <c r="D7" t="s">
        <v>18</v>
      </c>
      <c r="E7" t="s">
        <v>28</v>
      </c>
      <c r="F7" t="s">
        <v>29</v>
      </c>
    </row>
    <row r="8" spans="1:6" x14ac:dyDescent="0.2">
      <c r="A8">
        <v>0</v>
      </c>
      <c r="B8">
        <v>9.8500000000000014</v>
      </c>
      <c r="C8">
        <f>(A8*60)+B8</f>
        <v>9.8500000000000014</v>
      </c>
      <c r="D8" t="s">
        <v>25</v>
      </c>
      <c r="E8" t="s">
        <v>28</v>
      </c>
      <c r="F8" t="s">
        <v>30</v>
      </c>
    </row>
    <row r="9" spans="1:6" x14ac:dyDescent="0.2">
      <c r="A9">
        <v>0</v>
      </c>
      <c r="B9">
        <v>11.329999999999998</v>
      </c>
      <c r="C9">
        <f>(A9*60)+B9</f>
        <v>11.329999999999998</v>
      </c>
      <c r="D9" t="s">
        <v>18</v>
      </c>
      <c r="E9" t="s">
        <v>28</v>
      </c>
      <c r="F9" t="s">
        <v>29</v>
      </c>
    </row>
    <row r="10" spans="1:6" x14ac:dyDescent="0.2">
      <c r="A10">
        <v>0</v>
      </c>
      <c r="B10">
        <v>11.329999999999998</v>
      </c>
      <c r="C10">
        <f>(A10*60)+B10</f>
        <v>11.329999999999998</v>
      </c>
      <c r="D10" t="s">
        <v>25</v>
      </c>
      <c r="E10" t="s">
        <v>28</v>
      </c>
      <c r="F10" t="s">
        <v>30</v>
      </c>
    </row>
    <row r="11" spans="1:6" x14ac:dyDescent="0.2">
      <c r="A11">
        <v>0</v>
      </c>
      <c r="B11">
        <v>14.98</v>
      </c>
      <c r="C11">
        <f>(A11*60)+B11</f>
        <v>14.98</v>
      </c>
      <c r="D11" t="s">
        <v>19</v>
      </c>
      <c r="E11" t="s">
        <v>28</v>
      </c>
      <c r="F11" t="s">
        <v>29</v>
      </c>
    </row>
    <row r="12" spans="1:6" x14ac:dyDescent="0.2">
      <c r="A12">
        <v>0</v>
      </c>
      <c r="B12">
        <v>14.98</v>
      </c>
      <c r="C12">
        <f>(A12*60)+B12</f>
        <v>14.98</v>
      </c>
      <c r="D12" t="s">
        <v>26</v>
      </c>
      <c r="E12" t="s">
        <v>28</v>
      </c>
      <c r="F12" t="s">
        <v>30</v>
      </c>
    </row>
    <row r="13" spans="1:6" x14ac:dyDescent="0.2">
      <c r="A13">
        <v>0</v>
      </c>
      <c r="B13">
        <v>18.57</v>
      </c>
      <c r="C13">
        <f>(A13*60)+B13</f>
        <v>18.57</v>
      </c>
      <c r="D13" t="s">
        <v>20</v>
      </c>
      <c r="E13" t="s">
        <v>28</v>
      </c>
      <c r="F13" t="s">
        <v>29</v>
      </c>
    </row>
    <row r="14" spans="1:6" x14ac:dyDescent="0.2">
      <c r="A14">
        <v>0</v>
      </c>
      <c r="B14">
        <v>18.57</v>
      </c>
      <c r="C14">
        <f>(A14*60)+B14</f>
        <v>18.57</v>
      </c>
      <c r="D14" t="s">
        <v>27</v>
      </c>
      <c r="E14" t="s">
        <v>28</v>
      </c>
      <c r="F14" t="s">
        <v>30</v>
      </c>
    </row>
    <row r="15" spans="1:6" x14ac:dyDescent="0.2">
      <c r="A15">
        <v>0</v>
      </c>
      <c r="B15">
        <v>24.669999999999998</v>
      </c>
      <c r="C15">
        <f>(A15*60)+B15</f>
        <v>24.669999999999998</v>
      </c>
      <c r="D15" t="s">
        <v>20</v>
      </c>
      <c r="E15" t="s">
        <v>28</v>
      </c>
      <c r="F15" t="s">
        <v>29</v>
      </c>
    </row>
    <row r="16" spans="1:6" x14ac:dyDescent="0.2">
      <c r="A16">
        <v>0</v>
      </c>
      <c r="B16">
        <v>24.669999999999998</v>
      </c>
      <c r="C16">
        <f>(A16*60)+B16</f>
        <v>24.669999999999998</v>
      </c>
      <c r="D16" t="s">
        <v>27</v>
      </c>
      <c r="E16" t="s">
        <v>28</v>
      </c>
      <c r="F16" t="s">
        <v>30</v>
      </c>
    </row>
    <row r="17" spans="1:6" x14ac:dyDescent="0.2">
      <c r="A17">
        <v>0</v>
      </c>
      <c r="B17">
        <v>29.855</v>
      </c>
      <c r="C17">
        <f>(A17*60)+B17</f>
        <v>29.855</v>
      </c>
      <c r="D17" t="s">
        <v>19</v>
      </c>
      <c r="E17" t="s">
        <v>28</v>
      </c>
      <c r="F17" t="s">
        <v>29</v>
      </c>
    </row>
    <row r="18" spans="1:6" x14ac:dyDescent="0.2">
      <c r="A18">
        <v>0</v>
      </c>
      <c r="B18">
        <v>29.855</v>
      </c>
      <c r="C18">
        <f>(A18*60)+B18</f>
        <v>29.855</v>
      </c>
      <c r="D18" t="s">
        <v>26</v>
      </c>
      <c r="E18" t="s">
        <v>28</v>
      </c>
      <c r="F18" t="s">
        <v>30</v>
      </c>
    </row>
    <row r="19" spans="1:6" x14ac:dyDescent="0.2">
      <c r="A19">
        <v>0</v>
      </c>
      <c r="B19">
        <v>33.795000000000002</v>
      </c>
      <c r="C19">
        <f>(A19*60)+B19</f>
        <v>33.795000000000002</v>
      </c>
      <c r="D19" t="s">
        <v>18</v>
      </c>
      <c r="E19" t="s">
        <v>28</v>
      </c>
      <c r="F19" t="s">
        <v>29</v>
      </c>
    </row>
    <row r="20" spans="1:6" x14ac:dyDescent="0.2">
      <c r="A20">
        <v>0</v>
      </c>
      <c r="B20">
        <v>33.795000000000002</v>
      </c>
      <c r="C20">
        <f>(A20*60)+B20</f>
        <v>33.795000000000002</v>
      </c>
      <c r="D20" t="s">
        <v>25</v>
      </c>
      <c r="E20" t="s">
        <v>28</v>
      </c>
      <c r="F20" t="s">
        <v>30</v>
      </c>
    </row>
    <row r="21" spans="1:6" x14ac:dyDescent="0.2">
      <c r="A21">
        <v>0</v>
      </c>
      <c r="B21">
        <v>35.17</v>
      </c>
      <c r="C21">
        <f>(A21*60)+B21</f>
        <v>35.17</v>
      </c>
      <c r="D21" t="s">
        <v>21</v>
      </c>
      <c r="E21" t="s">
        <v>28</v>
      </c>
      <c r="F21" t="s">
        <v>29</v>
      </c>
    </row>
    <row r="22" spans="1:6" x14ac:dyDescent="0.2">
      <c r="A22">
        <v>0</v>
      </c>
      <c r="B22">
        <v>37.120000000000005</v>
      </c>
      <c r="C22">
        <f>(A22*60)+B22</f>
        <v>37.120000000000005</v>
      </c>
      <c r="D22" t="s">
        <v>18</v>
      </c>
      <c r="E22" t="s">
        <v>28</v>
      </c>
      <c r="F22" t="s">
        <v>29</v>
      </c>
    </row>
    <row r="23" spans="1:6" x14ac:dyDescent="0.2">
      <c r="A23">
        <v>0</v>
      </c>
      <c r="B23">
        <v>37.120000000000005</v>
      </c>
      <c r="C23">
        <f>(A23*60)+B23</f>
        <v>37.120000000000005</v>
      </c>
      <c r="D23" t="s">
        <v>25</v>
      </c>
      <c r="E23" t="s">
        <v>28</v>
      </c>
      <c r="F23" t="s">
        <v>30</v>
      </c>
    </row>
    <row r="24" spans="1:6" x14ac:dyDescent="0.2">
      <c r="A24">
        <v>0</v>
      </c>
      <c r="B24">
        <v>41.620000000000005</v>
      </c>
      <c r="C24">
        <f>(A24*60)+B24</f>
        <v>41.620000000000005</v>
      </c>
      <c r="D24" t="s">
        <v>18</v>
      </c>
      <c r="E24" t="s">
        <v>28</v>
      </c>
      <c r="F24" t="s">
        <v>29</v>
      </c>
    </row>
    <row r="25" spans="1:6" x14ac:dyDescent="0.2">
      <c r="A25">
        <v>0</v>
      </c>
      <c r="B25">
        <v>41.620000000000005</v>
      </c>
      <c r="C25">
        <f>(A25*60)+B25</f>
        <v>41.620000000000005</v>
      </c>
      <c r="D25" t="s">
        <v>25</v>
      </c>
      <c r="E25" t="s">
        <v>28</v>
      </c>
      <c r="F25" t="s">
        <v>30</v>
      </c>
    </row>
    <row r="26" spans="1:6" x14ac:dyDescent="0.2">
      <c r="A26">
        <v>0</v>
      </c>
      <c r="B26">
        <v>43.45</v>
      </c>
      <c r="C26">
        <f>(A26*60)+B26</f>
        <v>43.45</v>
      </c>
      <c r="D26" t="s">
        <v>17</v>
      </c>
      <c r="E26" t="s">
        <v>28</v>
      </c>
      <c r="F26" t="s">
        <v>29</v>
      </c>
    </row>
    <row r="27" spans="1:6" x14ac:dyDescent="0.2">
      <c r="A27">
        <v>0</v>
      </c>
      <c r="B27">
        <v>43.45</v>
      </c>
      <c r="C27">
        <f>(A27*60)+B27</f>
        <v>43.45</v>
      </c>
      <c r="D27" t="s">
        <v>25</v>
      </c>
      <c r="E27" t="s">
        <v>28</v>
      </c>
      <c r="F27" t="s">
        <v>30</v>
      </c>
    </row>
    <row r="28" spans="1:6" x14ac:dyDescent="0.2">
      <c r="A28">
        <v>0</v>
      </c>
      <c r="B28">
        <v>47.36</v>
      </c>
      <c r="C28">
        <f>(A28*60)+B28</f>
        <v>47.36</v>
      </c>
      <c r="D28" t="s">
        <v>22</v>
      </c>
      <c r="E28" t="s">
        <v>28</v>
      </c>
      <c r="F28" t="s">
        <v>29</v>
      </c>
    </row>
    <row r="29" spans="1:6" x14ac:dyDescent="0.2">
      <c r="A29">
        <v>0</v>
      </c>
      <c r="B29">
        <v>47.36</v>
      </c>
      <c r="C29">
        <f>(A29*60)+B29</f>
        <v>47.36</v>
      </c>
      <c r="D29" t="s">
        <v>25</v>
      </c>
      <c r="E29" t="s">
        <v>28</v>
      </c>
      <c r="F29" t="s">
        <v>30</v>
      </c>
    </row>
    <row r="30" spans="1:6" x14ac:dyDescent="0.2">
      <c r="A30">
        <v>0</v>
      </c>
      <c r="B30">
        <v>49.580000000000005</v>
      </c>
      <c r="C30">
        <f>(A30*60)+B30</f>
        <v>49.580000000000005</v>
      </c>
      <c r="D30" t="s">
        <v>17</v>
      </c>
      <c r="E30" t="s">
        <v>28</v>
      </c>
      <c r="F30" t="s">
        <v>29</v>
      </c>
    </row>
    <row r="31" spans="1:6" x14ac:dyDescent="0.2">
      <c r="A31">
        <v>0</v>
      </c>
      <c r="B31">
        <v>49.580000000000005</v>
      </c>
      <c r="C31">
        <f>(A31*60)+B31</f>
        <v>49.580000000000005</v>
      </c>
      <c r="D31" t="s">
        <v>25</v>
      </c>
      <c r="E31" t="s">
        <v>28</v>
      </c>
      <c r="F31" t="s">
        <v>30</v>
      </c>
    </row>
    <row r="32" spans="1:6" x14ac:dyDescent="0.2">
      <c r="A32">
        <v>0</v>
      </c>
      <c r="B32">
        <v>53.305</v>
      </c>
      <c r="C32">
        <f>(A32*60)+B32</f>
        <v>53.305</v>
      </c>
      <c r="D32" t="s">
        <v>22</v>
      </c>
      <c r="E32" t="s">
        <v>28</v>
      </c>
      <c r="F32" t="s">
        <v>29</v>
      </c>
    </row>
    <row r="33" spans="1:6" x14ac:dyDescent="0.2">
      <c r="A33">
        <v>0</v>
      </c>
      <c r="B33">
        <v>53.305</v>
      </c>
      <c r="C33">
        <f>(A33*60)+B33</f>
        <v>53.305</v>
      </c>
      <c r="D33" t="s">
        <v>25</v>
      </c>
      <c r="E33" t="s">
        <v>28</v>
      </c>
      <c r="F33" t="s">
        <v>30</v>
      </c>
    </row>
    <row r="34" spans="1:6" x14ac:dyDescent="0.2">
      <c r="A34">
        <v>0</v>
      </c>
      <c r="B34">
        <v>55.97</v>
      </c>
      <c r="C34">
        <f>(A34*60)+B34</f>
        <v>55.97</v>
      </c>
      <c r="D34" t="s">
        <v>22</v>
      </c>
      <c r="E34" t="s">
        <v>28</v>
      </c>
      <c r="F34" t="s">
        <v>29</v>
      </c>
    </row>
    <row r="35" spans="1:6" x14ac:dyDescent="0.2">
      <c r="A35">
        <v>0</v>
      </c>
      <c r="B35">
        <v>55.97</v>
      </c>
      <c r="C35">
        <f>(A35*60)+B35</f>
        <v>55.97</v>
      </c>
      <c r="D35" t="s">
        <v>25</v>
      </c>
      <c r="E35" t="s">
        <v>28</v>
      </c>
      <c r="F35" t="s">
        <v>30</v>
      </c>
    </row>
    <row r="36" spans="1:6" x14ac:dyDescent="0.2">
      <c r="A36">
        <v>1</v>
      </c>
      <c r="B36">
        <v>1.0199999999999996</v>
      </c>
      <c r="C36">
        <f>(A36*60)+B36</f>
        <v>61.019999999999996</v>
      </c>
      <c r="D36" t="s">
        <v>18</v>
      </c>
      <c r="E36" t="s">
        <v>28</v>
      </c>
      <c r="F36" t="s">
        <v>29</v>
      </c>
    </row>
    <row r="37" spans="1:6" x14ac:dyDescent="0.2">
      <c r="A37">
        <v>1</v>
      </c>
      <c r="B37">
        <v>1.0199999999999996</v>
      </c>
      <c r="C37">
        <f>(A37*60)+B37</f>
        <v>61.019999999999996</v>
      </c>
      <c r="D37" t="s">
        <v>25</v>
      </c>
      <c r="E37" t="s">
        <v>28</v>
      </c>
      <c r="F37" t="s">
        <v>30</v>
      </c>
    </row>
    <row r="38" spans="1:6" x14ac:dyDescent="0.2">
      <c r="A38">
        <v>1</v>
      </c>
      <c r="B38">
        <v>6.8250000000000002</v>
      </c>
      <c r="C38">
        <f>(A38*60)+B38</f>
        <v>66.825000000000003</v>
      </c>
      <c r="D38" t="s">
        <v>18</v>
      </c>
      <c r="E38" t="s">
        <v>28</v>
      </c>
      <c r="F38" t="s">
        <v>29</v>
      </c>
    </row>
    <row r="39" spans="1:6" x14ac:dyDescent="0.2">
      <c r="A39">
        <v>1</v>
      </c>
      <c r="B39">
        <v>6.8250000000000002</v>
      </c>
      <c r="C39">
        <f>(A39*60)+B39</f>
        <v>66.825000000000003</v>
      </c>
      <c r="D39" t="s">
        <v>25</v>
      </c>
      <c r="E39" t="s">
        <v>28</v>
      </c>
      <c r="F39" t="s">
        <v>30</v>
      </c>
    </row>
    <row r="40" spans="1:6" x14ac:dyDescent="0.2">
      <c r="A40">
        <v>1</v>
      </c>
      <c r="B40">
        <v>12.914999999999999</v>
      </c>
      <c r="C40">
        <f>(A40*60)+B40</f>
        <v>72.914999999999992</v>
      </c>
      <c r="D40" t="s">
        <v>19</v>
      </c>
      <c r="E40" t="s">
        <v>28</v>
      </c>
      <c r="F40" t="s">
        <v>29</v>
      </c>
    </row>
    <row r="41" spans="1:6" x14ac:dyDescent="0.2">
      <c r="A41">
        <v>1</v>
      </c>
      <c r="B41">
        <v>12.914999999999999</v>
      </c>
      <c r="C41">
        <f>(A41*60)+B41</f>
        <v>72.914999999999992</v>
      </c>
      <c r="D41" t="s">
        <v>26</v>
      </c>
      <c r="E41" t="s">
        <v>28</v>
      </c>
      <c r="F41" t="s">
        <v>30</v>
      </c>
    </row>
    <row r="42" spans="1:6" x14ac:dyDescent="0.2">
      <c r="A42">
        <v>1</v>
      </c>
      <c r="B42">
        <v>17.614999999999998</v>
      </c>
      <c r="C42">
        <f>(A42*60)+B42</f>
        <v>77.614999999999995</v>
      </c>
      <c r="D42" t="s">
        <v>18</v>
      </c>
      <c r="E42" t="s">
        <v>28</v>
      </c>
      <c r="F42" t="s">
        <v>29</v>
      </c>
    </row>
    <row r="43" spans="1:6" x14ac:dyDescent="0.2">
      <c r="A43">
        <v>1</v>
      </c>
      <c r="B43">
        <v>17.614999999999998</v>
      </c>
      <c r="C43">
        <f>(A43*60)+B43</f>
        <v>77.614999999999995</v>
      </c>
      <c r="D43" t="s">
        <v>25</v>
      </c>
      <c r="E43" t="s">
        <v>28</v>
      </c>
      <c r="F43" t="s">
        <v>30</v>
      </c>
    </row>
    <row r="44" spans="1:6" x14ac:dyDescent="0.2">
      <c r="A44">
        <v>1</v>
      </c>
      <c r="B44">
        <v>22.36</v>
      </c>
      <c r="C44">
        <f>(A44*60)+B44</f>
        <v>82.36</v>
      </c>
      <c r="D44" t="s">
        <v>19</v>
      </c>
      <c r="E44" t="s">
        <v>28</v>
      </c>
      <c r="F44" t="s">
        <v>29</v>
      </c>
    </row>
    <row r="45" spans="1:6" x14ac:dyDescent="0.2">
      <c r="A45">
        <v>1</v>
      </c>
      <c r="B45">
        <v>22.36</v>
      </c>
      <c r="C45">
        <f>(A45*60)+B45</f>
        <v>82.36</v>
      </c>
      <c r="D45" t="s">
        <v>25</v>
      </c>
      <c r="E45" t="s">
        <v>28</v>
      </c>
      <c r="F45" t="s">
        <v>30</v>
      </c>
    </row>
    <row r="46" spans="1:6" x14ac:dyDescent="0.2">
      <c r="A46">
        <v>1</v>
      </c>
      <c r="B46">
        <v>26.574999999999999</v>
      </c>
      <c r="C46">
        <f>(A46*60)+B46</f>
        <v>86.575000000000003</v>
      </c>
      <c r="D46" t="s">
        <v>20</v>
      </c>
      <c r="E46" t="s">
        <v>28</v>
      </c>
      <c r="F46" t="s">
        <v>29</v>
      </c>
    </row>
    <row r="47" spans="1:6" x14ac:dyDescent="0.2">
      <c r="A47">
        <v>1</v>
      </c>
      <c r="B47">
        <v>26.574999999999999</v>
      </c>
      <c r="C47">
        <f>(A47*60)+B47</f>
        <v>86.575000000000003</v>
      </c>
      <c r="D47" t="s">
        <v>27</v>
      </c>
      <c r="E47" t="s">
        <v>28</v>
      </c>
      <c r="F47" t="s">
        <v>30</v>
      </c>
    </row>
    <row r="48" spans="1:6" x14ac:dyDescent="0.2">
      <c r="A48">
        <v>1</v>
      </c>
      <c r="B48">
        <v>35.245000000000005</v>
      </c>
      <c r="C48">
        <f>(A48*60)+B48</f>
        <v>95.245000000000005</v>
      </c>
      <c r="D48" t="s">
        <v>20</v>
      </c>
      <c r="E48" t="s">
        <v>28</v>
      </c>
      <c r="F48" t="s">
        <v>29</v>
      </c>
    </row>
    <row r="49" spans="1:6" x14ac:dyDescent="0.2">
      <c r="A49">
        <v>1</v>
      </c>
      <c r="B49">
        <v>35.245000000000005</v>
      </c>
      <c r="C49">
        <f>(A49*60)+B49</f>
        <v>95.245000000000005</v>
      </c>
      <c r="D49" t="s">
        <v>27</v>
      </c>
      <c r="E49" t="s">
        <v>28</v>
      </c>
      <c r="F49" t="s">
        <v>30</v>
      </c>
    </row>
    <row r="50" spans="1:6" x14ac:dyDescent="0.2">
      <c r="A50">
        <v>1</v>
      </c>
      <c r="B50">
        <v>38.445</v>
      </c>
      <c r="C50">
        <f>(A50*60)+B50</f>
        <v>98.444999999999993</v>
      </c>
      <c r="D50" t="s">
        <v>18</v>
      </c>
      <c r="E50" t="s">
        <v>28</v>
      </c>
      <c r="F50" t="s">
        <v>29</v>
      </c>
    </row>
    <row r="51" spans="1:6" x14ac:dyDescent="0.2">
      <c r="A51">
        <v>1</v>
      </c>
      <c r="B51">
        <v>38.445</v>
      </c>
      <c r="C51">
        <f>(A51*60)+B51</f>
        <v>98.444999999999993</v>
      </c>
      <c r="D51" t="s">
        <v>25</v>
      </c>
      <c r="E51" t="s">
        <v>28</v>
      </c>
      <c r="F51" t="s">
        <v>30</v>
      </c>
    </row>
    <row r="52" spans="1:6" x14ac:dyDescent="0.2">
      <c r="A52">
        <v>1</v>
      </c>
      <c r="B52">
        <v>41.625</v>
      </c>
      <c r="C52">
        <f>(A52*60)+B52</f>
        <v>101.625</v>
      </c>
      <c r="D52" t="s">
        <v>18</v>
      </c>
      <c r="E52" t="s">
        <v>28</v>
      </c>
      <c r="F52" t="s">
        <v>29</v>
      </c>
    </row>
    <row r="53" spans="1:6" x14ac:dyDescent="0.2">
      <c r="A53">
        <v>1</v>
      </c>
      <c r="B53">
        <v>41.625</v>
      </c>
      <c r="C53">
        <f>(A53*60)+B53</f>
        <v>101.625</v>
      </c>
      <c r="D53" t="s">
        <v>25</v>
      </c>
      <c r="E53" t="s">
        <v>28</v>
      </c>
      <c r="F53" t="s">
        <v>30</v>
      </c>
    </row>
    <row r="54" spans="1:6" x14ac:dyDescent="0.2">
      <c r="A54">
        <v>1</v>
      </c>
      <c r="B54">
        <v>45.605000000000004</v>
      </c>
      <c r="C54">
        <f>(A54*60)+B54</f>
        <v>105.605</v>
      </c>
      <c r="D54" t="s">
        <v>23</v>
      </c>
      <c r="E54" t="s">
        <v>28</v>
      </c>
      <c r="F54" t="s">
        <v>29</v>
      </c>
    </row>
    <row r="55" spans="1:6" x14ac:dyDescent="0.2">
      <c r="A55">
        <v>1</v>
      </c>
      <c r="B55">
        <v>45.605000000000004</v>
      </c>
      <c r="C55">
        <f>(A55*60)+B55</f>
        <v>105.605</v>
      </c>
      <c r="D55" t="s">
        <v>25</v>
      </c>
      <c r="E55" t="s">
        <v>28</v>
      </c>
      <c r="F55" t="s">
        <v>30</v>
      </c>
    </row>
    <row r="56" spans="1:6" x14ac:dyDescent="0.2">
      <c r="A56">
        <v>1</v>
      </c>
      <c r="B56">
        <v>48.164999999999999</v>
      </c>
      <c r="C56">
        <f>(A56*60)+B56</f>
        <v>108.16499999999999</v>
      </c>
      <c r="D56" t="s">
        <v>18</v>
      </c>
      <c r="E56" t="s">
        <v>28</v>
      </c>
      <c r="F56" t="s">
        <v>29</v>
      </c>
    </row>
    <row r="57" spans="1:6" x14ac:dyDescent="0.2">
      <c r="A57">
        <v>1</v>
      </c>
      <c r="B57">
        <v>48.164999999999999</v>
      </c>
      <c r="C57">
        <f>(A57*60)+B57</f>
        <v>108.16499999999999</v>
      </c>
      <c r="D57" t="s">
        <v>25</v>
      </c>
      <c r="E57" t="s">
        <v>28</v>
      </c>
      <c r="F57" t="s">
        <v>30</v>
      </c>
    </row>
    <row r="58" spans="1:6" x14ac:dyDescent="0.2">
      <c r="A58">
        <v>1</v>
      </c>
      <c r="B58">
        <v>53.02</v>
      </c>
      <c r="C58">
        <f>(A58*60)+B58</f>
        <v>113.02000000000001</v>
      </c>
      <c r="D58" t="s">
        <v>20</v>
      </c>
      <c r="E58" t="s">
        <v>28</v>
      </c>
      <c r="F58" t="s">
        <v>29</v>
      </c>
    </row>
    <row r="59" spans="1:6" x14ac:dyDescent="0.2">
      <c r="A59">
        <v>1</v>
      </c>
      <c r="B59">
        <v>53.02</v>
      </c>
      <c r="C59">
        <f>(A59*60)+B59</f>
        <v>113.02000000000001</v>
      </c>
      <c r="D59" t="s">
        <v>27</v>
      </c>
      <c r="E59" t="s">
        <v>28</v>
      </c>
      <c r="F59" t="s">
        <v>30</v>
      </c>
    </row>
    <row r="60" spans="1:6" x14ac:dyDescent="0.2">
      <c r="A60">
        <v>1</v>
      </c>
      <c r="B60">
        <v>57.68</v>
      </c>
      <c r="C60">
        <f>(A60*60)+B60</f>
        <v>117.68</v>
      </c>
      <c r="D60" t="s">
        <v>25</v>
      </c>
      <c r="E60" t="s">
        <v>28</v>
      </c>
      <c r="F60" t="s">
        <v>30</v>
      </c>
    </row>
    <row r="61" spans="1:6" x14ac:dyDescent="0.2">
      <c r="A61">
        <v>2</v>
      </c>
      <c r="B61">
        <v>1.1299999999999999</v>
      </c>
      <c r="C61">
        <f>(A61*60)+B61</f>
        <v>121.13</v>
      </c>
      <c r="D61" t="s">
        <v>22</v>
      </c>
      <c r="E61" t="s">
        <v>28</v>
      </c>
      <c r="F61" t="s">
        <v>29</v>
      </c>
    </row>
    <row r="62" spans="1:6" x14ac:dyDescent="0.2">
      <c r="A62">
        <v>2</v>
      </c>
      <c r="B62">
        <v>1.1299999999999999</v>
      </c>
      <c r="C62">
        <f>(A62*60)+B62</f>
        <v>121.13</v>
      </c>
      <c r="D62" t="s">
        <v>25</v>
      </c>
      <c r="E62" t="s">
        <v>28</v>
      </c>
      <c r="F62" t="s">
        <v>30</v>
      </c>
    </row>
    <row r="63" spans="1:6" x14ac:dyDescent="0.2">
      <c r="A63">
        <v>2</v>
      </c>
      <c r="B63">
        <v>4.7450000000000001</v>
      </c>
      <c r="C63">
        <f>(A63*60)+B63</f>
        <v>124.745</v>
      </c>
      <c r="D63" t="s">
        <v>19</v>
      </c>
      <c r="E63" t="s">
        <v>28</v>
      </c>
      <c r="F63" t="s">
        <v>29</v>
      </c>
    </row>
    <row r="64" spans="1:6" x14ac:dyDescent="0.2">
      <c r="A64">
        <v>2</v>
      </c>
      <c r="B64">
        <v>4.7450000000000001</v>
      </c>
      <c r="C64">
        <f>(A64*60)+B64</f>
        <v>124.745</v>
      </c>
      <c r="D64" t="s">
        <v>26</v>
      </c>
      <c r="E64" t="s">
        <v>28</v>
      </c>
      <c r="F64" t="s">
        <v>30</v>
      </c>
    </row>
    <row r="65" spans="1:6" x14ac:dyDescent="0.2">
      <c r="A65">
        <v>2</v>
      </c>
      <c r="B65">
        <v>9.43</v>
      </c>
      <c r="C65">
        <f>(A65*60)+B65</f>
        <v>129.43</v>
      </c>
      <c r="D65" t="s">
        <v>18</v>
      </c>
      <c r="E65" t="s">
        <v>28</v>
      </c>
      <c r="F65" t="s">
        <v>29</v>
      </c>
    </row>
    <row r="66" spans="1:6" x14ac:dyDescent="0.2">
      <c r="A66">
        <v>2</v>
      </c>
      <c r="B66">
        <v>9.43</v>
      </c>
      <c r="C66">
        <f>(A66*60)+B66</f>
        <v>129.43</v>
      </c>
      <c r="D66" t="s">
        <v>25</v>
      </c>
      <c r="E66" t="s">
        <v>28</v>
      </c>
      <c r="F66" t="s">
        <v>30</v>
      </c>
    </row>
    <row r="67" spans="1:6" x14ac:dyDescent="0.2">
      <c r="A67">
        <v>2</v>
      </c>
      <c r="B67">
        <v>13.285</v>
      </c>
      <c r="C67">
        <f>(A67*60)+B67</f>
        <v>133.285</v>
      </c>
      <c r="D67" t="s">
        <v>19</v>
      </c>
      <c r="E67" t="s">
        <v>28</v>
      </c>
      <c r="F67" t="s">
        <v>29</v>
      </c>
    </row>
    <row r="68" spans="1:6" x14ac:dyDescent="0.2">
      <c r="A68">
        <v>2</v>
      </c>
      <c r="B68">
        <v>13.285</v>
      </c>
      <c r="C68">
        <f>(A68*60)+B68</f>
        <v>133.285</v>
      </c>
      <c r="D68" t="s">
        <v>26</v>
      </c>
      <c r="E68" t="s">
        <v>28</v>
      </c>
      <c r="F68" t="s">
        <v>30</v>
      </c>
    </row>
    <row r="69" spans="1:6" x14ac:dyDescent="0.2">
      <c r="A69">
        <v>2</v>
      </c>
      <c r="B69">
        <v>16.274999999999999</v>
      </c>
      <c r="C69">
        <f>(A69*60)+B69</f>
        <v>136.27500000000001</v>
      </c>
      <c r="D69" t="s">
        <v>25</v>
      </c>
      <c r="E69" t="s">
        <v>28</v>
      </c>
      <c r="F69" t="s">
        <v>30</v>
      </c>
    </row>
    <row r="70" spans="1:6" x14ac:dyDescent="0.2">
      <c r="A70">
        <v>2</v>
      </c>
      <c r="B70">
        <v>17.04</v>
      </c>
      <c r="C70">
        <f>(A70*60)+B70</f>
        <v>137.04</v>
      </c>
      <c r="D70" t="s">
        <v>20</v>
      </c>
      <c r="E70" t="s">
        <v>28</v>
      </c>
      <c r="F70" t="s">
        <v>29</v>
      </c>
    </row>
    <row r="71" spans="1:6" x14ac:dyDescent="0.2">
      <c r="A71">
        <v>2</v>
      </c>
      <c r="B71">
        <v>17.04</v>
      </c>
      <c r="C71">
        <f>(A71*60)+B71</f>
        <v>137.04</v>
      </c>
      <c r="D71" t="s">
        <v>27</v>
      </c>
      <c r="E71" t="s">
        <v>28</v>
      </c>
      <c r="F71" t="s">
        <v>30</v>
      </c>
    </row>
    <row r="72" spans="1:6" x14ac:dyDescent="0.2">
      <c r="A72">
        <v>2</v>
      </c>
      <c r="B72">
        <v>24.419999999999998</v>
      </c>
      <c r="C72">
        <f>(A72*60)+B72</f>
        <v>144.41999999999999</v>
      </c>
      <c r="D72" t="s">
        <v>18</v>
      </c>
      <c r="E72" t="s">
        <v>28</v>
      </c>
      <c r="F72" t="s">
        <v>29</v>
      </c>
    </row>
    <row r="73" spans="1:6" x14ac:dyDescent="0.2">
      <c r="A73">
        <v>2</v>
      </c>
      <c r="B73">
        <v>24.419999999999998</v>
      </c>
      <c r="C73">
        <f>(A73*60)+B73</f>
        <v>144.41999999999999</v>
      </c>
      <c r="D73" t="s">
        <v>27</v>
      </c>
      <c r="E73" t="s">
        <v>28</v>
      </c>
      <c r="F73" t="s">
        <v>30</v>
      </c>
    </row>
    <row r="74" spans="1:6" x14ac:dyDescent="0.2">
      <c r="A74">
        <v>2</v>
      </c>
      <c r="B74">
        <v>27.465</v>
      </c>
      <c r="C74">
        <f>(A74*60)+B74</f>
        <v>147.465</v>
      </c>
      <c r="D74" t="s">
        <v>18</v>
      </c>
      <c r="E74" t="s">
        <v>28</v>
      </c>
      <c r="F74" t="s">
        <v>29</v>
      </c>
    </row>
    <row r="75" spans="1:6" x14ac:dyDescent="0.2">
      <c r="A75">
        <v>2</v>
      </c>
      <c r="B75">
        <v>27.465</v>
      </c>
      <c r="C75">
        <f>(A75*60)+B75</f>
        <v>147.465</v>
      </c>
      <c r="D75" t="s">
        <v>25</v>
      </c>
      <c r="E75" t="s">
        <v>28</v>
      </c>
      <c r="F75" t="s">
        <v>30</v>
      </c>
    </row>
    <row r="76" spans="1:6" x14ac:dyDescent="0.2">
      <c r="A76">
        <v>2</v>
      </c>
      <c r="B76">
        <v>32.325000000000003</v>
      </c>
      <c r="C76">
        <f>(A76*60)+B76</f>
        <v>152.32499999999999</v>
      </c>
      <c r="D76" t="s">
        <v>16</v>
      </c>
      <c r="E76" t="s">
        <v>28</v>
      </c>
      <c r="F76" t="s">
        <v>29</v>
      </c>
    </row>
    <row r="77" spans="1:6" x14ac:dyDescent="0.2">
      <c r="A77">
        <v>2</v>
      </c>
      <c r="B77">
        <v>32.325000000000003</v>
      </c>
      <c r="C77">
        <f>(A77*60)+B77</f>
        <v>152.32499999999999</v>
      </c>
      <c r="D77" t="s">
        <v>26</v>
      </c>
      <c r="E77" t="s">
        <v>28</v>
      </c>
      <c r="F77" t="s">
        <v>30</v>
      </c>
    </row>
    <row r="78" spans="1:6" x14ac:dyDescent="0.2">
      <c r="A78">
        <v>2</v>
      </c>
      <c r="B78">
        <v>43.95</v>
      </c>
      <c r="C78">
        <f>(A78*60)+B78</f>
        <v>163.95</v>
      </c>
      <c r="D78" t="s">
        <v>18</v>
      </c>
      <c r="E78" t="s">
        <v>28</v>
      </c>
      <c r="F78" t="s">
        <v>29</v>
      </c>
    </row>
    <row r="79" spans="1:6" x14ac:dyDescent="0.2">
      <c r="A79">
        <v>2</v>
      </c>
      <c r="B79">
        <v>43.95</v>
      </c>
      <c r="C79">
        <f>(A79*60)+B79</f>
        <v>163.95</v>
      </c>
      <c r="D79" t="s">
        <v>25</v>
      </c>
      <c r="E79" t="s">
        <v>28</v>
      </c>
      <c r="F79" t="s">
        <v>30</v>
      </c>
    </row>
    <row r="80" spans="1:6" x14ac:dyDescent="0.2">
      <c r="A80">
        <v>2</v>
      </c>
      <c r="B80">
        <v>47.515000000000001</v>
      </c>
      <c r="C80">
        <f>(A80*60)+B80</f>
        <v>167.51499999999999</v>
      </c>
      <c r="D80" t="s">
        <v>22</v>
      </c>
      <c r="E80" t="s">
        <v>28</v>
      </c>
      <c r="F80" t="s">
        <v>29</v>
      </c>
    </row>
    <row r="81" spans="1:6" x14ac:dyDescent="0.2">
      <c r="A81">
        <v>2</v>
      </c>
      <c r="B81">
        <v>47.515000000000001</v>
      </c>
      <c r="C81">
        <f>(A81*60)+B81</f>
        <v>167.51499999999999</v>
      </c>
      <c r="D81" t="s">
        <v>25</v>
      </c>
      <c r="E81" t="s">
        <v>28</v>
      </c>
      <c r="F81" t="s">
        <v>30</v>
      </c>
    </row>
    <row r="82" spans="1:6" x14ac:dyDescent="0.2">
      <c r="A82">
        <v>2</v>
      </c>
      <c r="B82">
        <v>52.11</v>
      </c>
      <c r="C82">
        <f>(A82*60)+B82</f>
        <v>172.11</v>
      </c>
      <c r="D82" t="s">
        <v>25</v>
      </c>
      <c r="E82" t="s">
        <v>28</v>
      </c>
      <c r="F82" t="s">
        <v>30</v>
      </c>
    </row>
    <row r="83" spans="1:6" x14ac:dyDescent="0.2">
      <c r="A83">
        <v>2</v>
      </c>
      <c r="B83">
        <v>53.945</v>
      </c>
      <c r="C83">
        <f>(A83*60)+B83</f>
        <v>173.94499999999999</v>
      </c>
      <c r="D83" t="s">
        <v>18</v>
      </c>
      <c r="E83" t="s">
        <v>28</v>
      </c>
      <c r="F83" t="s">
        <v>29</v>
      </c>
    </row>
    <row r="84" spans="1:6" x14ac:dyDescent="0.2">
      <c r="A84">
        <v>2</v>
      </c>
      <c r="B84">
        <v>53.945</v>
      </c>
      <c r="C84">
        <f>(A84*60)+B84</f>
        <v>173.94499999999999</v>
      </c>
      <c r="D84" t="s">
        <v>25</v>
      </c>
      <c r="E84" t="s">
        <v>28</v>
      </c>
      <c r="F84" t="s">
        <v>30</v>
      </c>
    </row>
    <row r="85" spans="1:6" x14ac:dyDescent="0.2">
      <c r="A85">
        <v>2</v>
      </c>
      <c r="B85">
        <v>56.145000000000003</v>
      </c>
      <c r="C85">
        <f>(A85*60)+B85</f>
        <v>176.14500000000001</v>
      </c>
      <c r="D85" t="s">
        <v>22</v>
      </c>
      <c r="E85" t="s">
        <v>28</v>
      </c>
      <c r="F85" t="s">
        <v>29</v>
      </c>
    </row>
    <row r="86" spans="1:6" x14ac:dyDescent="0.2">
      <c r="A86">
        <v>2</v>
      </c>
      <c r="B86">
        <v>56.145000000000003</v>
      </c>
      <c r="C86">
        <f>(A86*60)+B86</f>
        <v>176.14500000000001</v>
      </c>
      <c r="D86" t="s">
        <v>25</v>
      </c>
      <c r="E86" t="s">
        <v>28</v>
      </c>
      <c r="F86" t="s">
        <v>30</v>
      </c>
    </row>
    <row r="87" spans="1:6" x14ac:dyDescent="0.2">
      <c r="A87">
        <v>2</v>
      </c>
      <c r="B87">
        <v>58.204999999999998</v>
      </c>
      <c r="C87">
        <f>(A87*60)+B87</f>
        <v>178.20499999999998</v>
      </c>
      <c r="D87" t="s">
        <v>24</v>
      </c>
      <c r="E87" t="s">
        <v>28</v>
      </c>
      <c r="F87" t="s">
        <v>29</v>
      </c>
    </row>
    <row r="88" spans="1:6" x14ac:dyDescent="0.2">
      <c r="A88">
        <v>2</v>
      </c>
      <c r="B88">
        <v>58.204999999999998</v>
      </c>
      <c r="C88">
        <f>(A88*60)+B88</f>
        <v>178.20499999999998</v>
      </c>
      <c r="D88" t="s">
        <v>25</v>
      </c>
      <c r="E88" t="s">
        <v>28</v>
      </c>
      <c r="F88" t="s">
        <v>30</v>
      </c>
    </row>
    <row r="89" spans="1:6" x14ac:dyDescent="0.2">
      <c r="A89">
        <v>3</v>
      </c>
      <c r="B89">
        <v>3.2849999999999993</v>
      </c>
      <c r="C89">
        <f>(A89*60)+B89</f>
        <v>183.285</v>
      </c>
      <c r="D89" t="s">
        <v>16</v>
      </c>
      <c r="E89" t="s">
        <v>28</v>
      </c>
      <c r="F89" t="s">
        <v>29</v>
      </c>
    </row>
    <row r="90" spans="1:6" x14ac:dyDescent="0.2">
      <c r="A90">
        <v>3</v>
      </c>
      <c r="B90">
        <v>3.2849999999999993</v>
      </c>
      <c r="C90">
        <f>(A90*60)+B90</f>
        <v>183.285</v>
      </c>
      <c r="D90" t="s">
        <v>25</v>
      </c>
      <c r="E90" t="s">
        <v>28</v>
      </c>
      <c r="F90" t="s">
        <v>30</v>
      </c>
    </row>
  </sheetData>
  <sortState xmlns:xlrd2="http://schemas.microsoft.com/office/spreadsheetml/2017/richdata2" ref="A2:F90">
    <sortCondition ref="C2:C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6505-EBFA-FE46-A9DC-8383E710507F}">
  <dimension ref="A1:N90"/>
  <sheetViews>
    <sheetView workbookViewId="0">
      <selection activeCell="G66" sqref="G65:G66"/>
    </sheetView>
  </sheetViews>
  <sheetFormatPr baseColWidth="10" defaultRowHeight="16" x14ac:dyDescent="0.2"/>
  <cols>
    <col min="2" max="2" width="17.1640625" customWidth="1"/>
    <col min="3" max="3" width="21.1640625" customWidth="1"/>
    <col min="4" max="4" width="31.1640625" customWidth="1"/>
    <col min="5" max="5" width="24" customWidth="1"/>
    <col min="6" max="6" width="24.1640625" customWidth="1"/>
    <col min="7" max="7" width="24.5" customWidth="1"/>
    <col min="8" max="8" width="25.6640625" customWidth="1"/>
    <col min="9" max="9" width="25.83203125" customWidth="1"/>
    <col min="12" max="12" width="24.1640625" customWidth="1"/>
    <col min="13" max="13" width="20.5" customWidth="1"/>
    <col min="14" max="14" width="27.332031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28</v>
      </c>
      <c r="B2" t="s">
        <v>29</v>
      </c>
      <c r="C2" t="s">
        <v>16</v>
      </c>
      <c r="D2">
        <f>G2*2048</f>
        <v>23681</v>
      </c>
      <c r="E2">
        <v>1</v>
      </c>
      <c r="F2">
        <v>1</v>
      </c>
      <c r="G2">
        <v>11.56298828125</v>
      </c>
      <c r="H2">
        <v>11.56298828125</v>
      </c>
      <c r="I2">
        <v>1.665</v>
      </c>
      <c r="L2">
        <f>H3-H2</f>
        <v>6.34765625E-3</v>
      </c>
      <c r="M2">
        <f>I3-I2</f>
        <v>0</v>
      </c>
      <c r="N2">
        <f>L2-M2</f>
        <v>6.34765625E-3</v>
      </c>
    </row>
    <row r="3" spans="1:14" x14ac:dyDescent="0.2">
      <c r="A3" t="s">
        <v>28</v>
      </c>
      <c r="B3" t="s">
        <v>30</v>
      </c>
      <c r="C3" t="s">
        <v>25</v>
      </c>
      <c r="D3">
        <f t="shared" ref="D3:D66" si="0">G3*2048</f>
        <v>23681</v>
      </c>
      <c r="E3">
        <f>IF(G3=G2,E2,E2+1)</f>
        <v>1</v>
      </c>
      <c r="F3">
        <f>F2+1</f>
        <v>2</v>
      </c>
      <c r="G3">
        <f>G2+M2</f>
        <v>11.56298828125</v>
      </c>
      <c r="H3">
        <v>11.5693359375</v>
      </c>
      <c r="I3">
        <v>1.665</v>
      </c>
      <c r="L3">
        <f t="shared" ref="L3:L66" si="1">H4-H3</f>
        <v>2.0751953125</v>
      </c>
      <c r="M3">
        <f t="shared" ref="M3:M66" si="2">I4-I3</f>
        <v>2.0849999999999991</v>
      </c>
      <c r="N3">
        <f t="shared" ref="N3:N55" si="3">L3-M3</f>
        <v>-9.8046874999990763E-3</v>
      </c>
    </row>
    <row r="4" spans="1:14" x14ac:dyDescent="0.2">
      <c r="A4" t="s">
        <v>28</v>
      </c>
      <c r="B4" t="s">
        <v>29</v>
      </c>
      <c r="C4" t="s">
        <v>17</v>
      </c>
      <c r="D4">
        <f t="shared" si="0"/>
        <v>27951.079999999998</v>
      </c>
      <c r="E4">
        <f t="shared" ref="E4:E67" si="4">IF(G4=G3,E3,E3+1)</f>
        <v>2</v>
      </c>
      <c r="F4">
        <f t="shared" ref="F4:F67" si="5">F3+1</f>
        <v>3</v>
      </c>
      <c r="G4">
        <f t="shared" ref="G4:G67" si="6">G3+M3</f>
        <v>13.647988281249999</v>
      </c>
      <c r="H4">
        <v>13.64453125</v>
      </c>
      <c r="I4">
        <v>3.7499999999999991</v>
      </c>
      <c r="L4">
        <f t="shared" si="1"/>
        <v>5.37109375E-3</v>
      </c>
      <c r="M4">
        <f t="shared" si="2"/>
        <v>0</v>
      </c>
      <c r="N4">
        <f t="shared" si="3"/>
        <v>5.37109375E-3</v>
      </c>
    </row>
    <row r="5" spans="1:14" x14ac:dyDescent="0.2">
      <c r="A5" t="s">
        <v>28</v>
      </c>
      <c r="B5" t="s">
        <v>30</v>
      </c>
      <c r="C5" t="s">
        <v>25</v>
      </c>
      <c r="D5">
        <f t="shared" si="0"/>
        <v>27951.079999999998</v>
      </c>
      <c r="E5">
        <f t="shared" si="4"/>
        <v>2</v>
      </c>
      <c r="F5">
        <f t="shared" si="5"/>
        <v>4</v>
      </c>
      <c r="G5">
        <f t="shared" si="6"/>
        <v>13.647988281249999</v>
      </c>
      <c r="H5">
        <v>13.64990234375</v>
      </c>
      <c r="I5">
        <v>3.7499999999999991</v>
      </c>
      <c r="L5">
        <f t="shared" si="1"/>
        <v>2.5966796875</v>
      </c>
      <c r="M5">
        <f t="shared" si="2"/>
        <v>2.5950000000000006</v>
      </c>
      <c r="N5">
        <f t="shared" si="3"/>
        <v>1.6796874999993605E-3</v>
      </c>
    </row>
    <row r="6" spans="1:14" x14ac:dyDescent="0.2">
      <c r="A6" t="s">
        <v>28</v>
      </c>
      <c r="B6" t="s">
        <v>30</v>
      </c>
      <c r="C6" t="s">
        <v>25</v>
      </c>
      <c r="D6">
        <f t="shared" si="0"/>
        <v>33265.64</v>
      </c>
      <c r="E6">
        <f t="shared" si="4"/>
        <v>3</v>
      </c>
      <c r="F6">
        <f t="shared" si="5"/>
        <v>5</v>
      </c>
      <c r="G6">
        <f t="shared" si="6"/>
        <v>16.24298828125</v>
      </c>
      <c r="H6">
        <v>16.24658203125</v>
      </c>
      <c r="I6">
        <v>6.3449999999999998</v>
      </c>
      <c r="L6">
        <f t="shared" si="1"/>
        <v>0.27734375</v>
      </c>
      <c r="M6">
        <f t="shared" si="2"/>
        <v>0.25999999999999979</v>
      </c>
      <c r="N6">
        <f t="shared" si="3"/>
        <v>1.7343750000000213E-2</v>
      </c>
    </row>
    <row r="7" spans="1:14" x14ac:dyDescent="0.2">
      <c r="A7" t="s">
        <v>28</v>
      </c>
      <c r="B7" t="s">
        <v>29</v>
      </c>
      <c r="C7" t="s">
        <v>18</v>
      </c>
      <c r="D7">
        <f t="shared" si="0"/>
        <v>33798.119999999995</v>
      </c>
      <c r="E7">
        <f t="shared" si="4"/>
        <v>4</v>
      </c>
      <c r="F7">
        <f t="shared" si="5"/>
        <v>6</v>
      </c>
      <c r="G7">
        <f t="shared" si="6"/>
        <v>16.502988281249998</v>
      </c>
      <c r="H7">
        <v>16.52392578125</v>
      </c>
      <c r="I7">
        <v>6.6049999999999995</v>
      </c>
      <c r="L7">
        <f t="shared" si="1"/>
        <v>3.251953125</v>
      </c>
      <c r="M7">
        <f t="shared" si="2"/>
        <v>3.2450000000000019</v>
      </c>
      <c r="N7">
        <f t="shared" si="3"/>
        <v>6.9531249999981171E-3</v>
      </c>
    </row>
    <row r="8" spans="1:14" x14ac:dyDescent="0.2">
      <c r="A8" t="s">
        <v>28</v>
      </c>
      <c r="B8" t="s">
        <v>30</v>
      </c>
      <c r="C8" t="s">
        <v>25</v>
      </c>
      <c r="D8">
        <f t="shared" si="0"/>
        <v>40443.879999999997</v>
      </c>
      <c r="E8">
        <f t="shared" si="4"/>
        <v>5</v>
      </c>
      <c r="F8">
        <f t="shared" si="5"/>
        <v>7</v>
      </c>
      <c r="G8">
        <f t="shared" si="6"/>
        <v>19.747988281249999</v>
      </c>
      <c r="H8">
        <v>19.77587890625</v>
      </c>
      <c r="I8">
        <v>9.8500000000000014</v>
      </c>
      <c r="L8">
        <f t="shared" si="1"/>
        <v>1.4697265625</v>
      </c>
      <c r="M8">
        <f t="shared" si="2"/>
        <v>1.4799999999999969</v>
      </c>
      <c r="N8">
        <f t="shared" si="3"/>
        <v>-1.0273437499996874E-2</v>
      </c>
    </row>
    <row r="9" spans="1:14" x14ac:dyDescent="0.2">
      <c r="A9" t="s">
        <v>28</v>
      </c>
      <c r="B9" t="s">
        <v>29</v>
      </c>
      <c r="C9" t="s">
        <v>18</v>
      </c>
      <c r="D9">
        <f t="shared" si="0"/>
        <v>43474.919999999991</v>
      </c>
      <c r="E9">
        <f t="shared" si="4"/>
        <v>6</v>
      </c>
      <c r="F9">
        <f t="shared" si="5"/>
        <v>8</v>
      </c>
      <c r="G9">
        <f t="shared" si="6"/>
        <v>21.227988281249996</v>
      </c>
      <c r="H9">
        <v>21.24560546875</v>
      </c>
      <c r="I9">
        <v>11.329999999999998</v>
      </c>
      <c r="L9">
        <f t="shared" si="1"/>
        <v>1.171875E-2</v>
      </c>
      <c r="M9">
        <f t="shared" si="2"/>
        <v>0</v>
      </c>
      <c r="N9">
        <f t="shared" si="3"/>
        <v>1.171875E-2</v>
      </c>
    </row>
    <row r="10" spans="1:14" x14ac:dyDescent="0.2">
      <c r="A10" t="s">
        <v>28</v>
      </c>
      <c r="B10" t="s">
        <v>30</v>
      </c>
      <c r="C10" t="s">
        <v>25</v>
      </c>
      <c r="D10">
        <f t="shared" si="0"/>
        <v>43474.919999999991</v>
      </c>
      <c r="E10">
        <f t="shared" si="4"/>
        <v>6</v>
      </c>
      <c r="F10">
        <f t="shared" si="5"/>
        <v>9</v>
      </c>
      <c r="G10">
        <f t="shared" si="6"/>
        <v>21.227988281249996</v>
      </c>
      <c r="H10">
        <v>21.25732421875</v>
      </c>
      <c r="I10">
        <v>11.329999999999998</v>
      </c>
      <c r="L10">
        <f t="shared" si="1"/>
        <v>3.6123046875</v>
      </c>
      <c r="M10">
        <f t="shared" si="2"/>
        <v>3.6500000000000021</v>
      </c>
      <c r="N10">
        <f t="shared" si="3"/>
        <v>-3.7695312500002132E-2</v>
      </c>
    </row>
    <row r="11" spans="1:14" x14ac:dyDescent="0.2">
      <c r="A11" t="s">
        <v>28</v>
      </c>
      <c r="B11" t="s">
        <v>29</v>
      </c>
      <c r="C11" t="s">
        <v>19</v>
      </c>
      <c r="D11">
        <f t="shared" si="0"/>
        <v>50950.119999999995</v>
      </c>
      <c r="E11">
        <f t="shared" si="4"/>
        <v>7</v>
      </c>
      <c r="F11">
        <f t="shared" si="5"/>
        <v>10</v>
      </c>
      <c r="G11">
        <f t="shared" si="6"/>
        <v>24.877988281249998</v>
      </c>
      <c r="H11">
        <v>24.86962890625</v>
      </c>
      <c r="I11">
        <v>14.98</v>
      </c>
      <c r="L11">
        <f t="shared" si="1"/>
        <v>1.66015625E-2</v>
      </c>
      <c r="M11">
        <f t="shared" si="2"/>
        <v>0</v>
      </c>
      <c r="N11">
        <f t="shared" si="3"/>
        <v>1.66015625E-2</v>
      </c>
    </row>
    <row r="12" spans="1:14" x14ac:dyDescent="0.2">
      <c r="A12" t="s">
        <v>28</v>
      </c>
      <c r="B12" t="s">
        <v>30</v>
      </c>
      <c r="C12" t="s">
        <v>26</v>
      </c>
      <c r="D12">
        <f t="shared" si="0"/>
        <v>50950.119999999995</v>
      </c>
      <c r="E12">
        <f t="shared" si="4"/>
        <v>7</v>
      </c>
      <c r="F12">
        <f t="shared" si="5"/>
        <v>11</v>
      </c>
      <c r="G12">
        <f t="shared" si="6"/>
        <v>24.877988281249998</v>
      </c>
      <c r="H12">
        <v>24.88623046875</v>
      </c>
      <c r="I12">
        <v>14.98</v>
      </c>
      <c r="L12">
        <f t="shared" si="1"/>
        <v>3.59326171875</v>
      </c>
      <c r="M12">
        <f t="shared" si="2"/>
        <v>3.59</v>
      </c>
      <c r="N12">
        <f t="shared" si="3"/>
        <v>3.2617187500001421E-3</v>
      </c>
    </row>
    <row r="13" spans="1:14" x14ac:dyDescent="0.2">
      <c r="A13" t="s">
        <v>28</v>
      </c>
      <c r="B13" t="s">
        <v>29</v>
      </c>
      <c r="C13" t="s">
        <v>20</v>
      </c>
      <c r="D13">
        <f t="shared" si="0"/>
        <v>58302.439999999995</v>
      </c>
      <c r="E13">
        <f t="shared" si="4"/>
        <v>8</v>
      </c>
      <c r="F13">
        <f t="shared" si="5"/>
        <v>12</v>
      </c>
      <c r="G13">
        <f t="shared" si="6"/>
        <v>28.467988281249998</v>
      </c>
      <c r="H13">
        <v>28.4794921875</v>
      </c>
      <c r="I13">
        <v>18.57</v>
      </c>
      <c r="L13">
        <f t="shared" si="1"/>
        <v>1.708984375E-2</v>
      </c>
      <c r="M13">
        <f t="shared" si="2"/>
        <v>0</v>
      </c>
      <c r="N13">
        <f t="shared" si="3"/>
        <v>1.708984375E-2</v>
      </c>
    </row>
    <row r="14" spans="1:14" x14ac:dyDescent="0.2">
      <c r="A14" t="s">
        <v>28</v>
      </c>
      <c r="B14" t="s">
        <v>30</v>
      </c>
      <c r="C14" t="s">
        <v>27</v>
      </c>
      <c r="D14">
        <f t="shared" si="0"/>
        <v>58302.439999999995</v>
      </c>
      <c r="E14">
        <f t="shared" si="4"/>
        <v>8</v>
      </c>
      <c r="F14">
        <f t="shared" si="5"/>
        <v>13</v>
      </c>
      <c r="G14">
        <f t="shared" si="6"/>
        <v>28.467988281249998</v>
      </c>
      <c r="H14">
        <v>28.49658203125</v>
      </c>
      <c r="I14">
        <v>18.57</v>
      </c>
      <c r="L14">
        <f t="shared" si="1"/>
        <v>6.06201171875</v>
      </c>
      <c r="M14">
        <f t="shared" si="2"/>
        <v>6.0999999999999979</v>
      </c>
      <c r="N14">
        <f t="shared" si="3"/>
        <v>-3.7988281249997868E-2</v>
      </c>
    </row>
    <row r="15" spans="1:14" x14ac:dyDescent="0.2">
      <c r="A15" t="s">
        <v>28</v>
      </c>
      <c r="B15" t="s">
        <v>29</v>
      </c>
      <c r="C15" t="s">
        <v>20</v>
      </c>
      <c r="D15">
        <f t="shared" si="0"/>
        <v>70795.239999999991</v>
      </c>
      <c r="E15">
        <f t="shared" si="4"/>
        <v>9</v>
      </c>
      <c r="F15">
        <f t="shared" si="5"/>
        <v>14</v>
      </c>
      <c r="G15">
        <f t="shared" si="6"/>
        <v>34.567988281249995</v>
      </c>
      <c r="H15">
        <v>34.55859375</v>
      </c>
      <c r="I15">
        <v>24.669999999999998</v>
      </c>
      <c r="L15">
        <f t="shared" si="1"/>
        <v>1.46484375E-2</v>
      </c>
      <c r="M15">
        <f t="shared" si="2"/>
        <v>0</v>
      </c>
      <c r="N15">
        <f t="shared" si="3"/>
        <v>1.46484375E-2</v>
      </c>
    </row>
    <row r="16" spans="1:14" x14ac:dyDescent="0.2">
      <c r="A16" t="s">
        <v>28</v>
      </c>
      <c r="B16" t="s">
        <v>30</v>
      </c>
      <c r="C16" t="s">
        <v>27</v>
      </c>
      <c r="D16">
        <f t="shared" si="0"/>
        <v>70795.239999999991</v>
      </c>
      <c r="E16">
        <f t="shared" si="4"/>
        <v>9</v>
      </c>
      <c r="F16">
        <f t="shared" si="5"/>
        <v>15</v>
      </c>
      <c r="G16">
        <f t="shared" si="6"/>
        <v>34.567988281249995</v>
      </c>
      <c r="H16">
        <v>34.5732421875</v>
      </c>
      <c r="I16">
        <v>24.669999999999998</v>
      </c>
      <c r="L16">
        <f t="shared" si="1"/>
        <v>5.1826171875</v>
      </c>
      <c r="M16">
        <f t="shared" si="2"/>
        <v>5.1850000000000023</v>
      </c>
      <c r="N16">
        <f t="shared" si="3"/>
        <v>-2.3828125000022737E-3</v>
      </c>
    </row>
    <row r="17" spans="1:14" x14ac:dyDescent="0.2">
      <c r="A17" t="s">
        <v>28</v>
      </c>
      <c r="B17" t="s">
        <v>29</v>
      </c>
      <c r="C17" t="s">
        <v>19</v>
      </c>
      <c r="D17">
        <f t="shared" si="0"/>
        <v>81414.12</v>
      </c>
      <c r="E17">
        <f t="shared" si="4"/>
        <v>10</v>
      </c>
      <c r="F17">
        <f t="shared" si="5"/>
        <v>16</v>
      </c>
      <c r="G17">
        <f t="shared" si="6"/>
        <v>39.752988281249998</v>
      </c>
      <c r="H17">
        <v>39.755859375</v>
      </c>
      <c r="I17">
        <v>29.855</v>
      </c>
      <c r="L17">
        <f t="shared" si="1"/>
        <v>1.171875E-2</v>
      </c>
      <c r="M17">
        <f t="shared" si="2"/>
        <v>0</v>
      </c>
      <c r="N17">
        <f t="shared" si="3"/>
        <v>1.171875E-2</v>
      </c>
    </row>
    <row r="18" spans="1:14" x14ac:dyDescent="0.2">
      <c r="A18" t="s">
        <v>28</v>
      </c>
      <c r="B18" t="s">
        <v>30</v>
      </c>
      <c r="C18" t="s">
        <v>26</v>
      </c>
      <c r="D18">
        <f t="shared" si="0"/>
        <v>81414.12</v>
      </c>
      <c r="E18">
        <f t="shared" si="4"/>
        <v>10</v>
      </c>
      <c r="F18">
        <f t="shared" si="5"/>
        <v>17</v>
      </c>
      <c r="G18">
        <f t="shared" si="6"/>
        <v>39.752988281249998</v>
      </c>
      <c r="H18">
        <v>39.767578125</v>
      </c>
      <c r="I18">
        <v>29.855</v>
      </c>
      <c r="L18">
        <f t="shared" si="1"/>
        <v>3.92529296875</v>
      </c>
      <c r="M18">
        <f t="shared" si="2"/>
        <v>3.9400000000000013</v>
      </c>
      <c r="N18">
        <f t="shared" si="3"/>
        <v>-1.4707031250001279E-2</v>
      </c>
    </row>
    <row r="19" spans="1:14" x14ac:dyDescent="0.2">
      <c r="A19" t="s">
        <v>28</v>
      </c>
      <c r="B19" t="s">
        <v>29</v>
      </c>
      <c r="C19" t="s">
        <v>18</v>
      </c>
      <c r="D19">
        <f t="shared" si="0"/>
        <v>89483.239999999991</v>
      </c>
      <c r="E19">
        <f t="shared" si="4"/>
        <v>11</v>
      </c>
      <c r="F19">
        <f t="shared" si="5"/>
        <v>18</v>
      </c>
      <c r="G19">
        <f t="shared" si="6"/>
        <v>43.692988281249995</v>
      </c>
      <c r="H19">
        <v>43.69287109375</v>
      </c>
      <c r="I19">
        <v>33.795000000000002</v>
      </c>
      <c r="L19">
        <f t="shared" si="1"/>
        <v>9.765625E-4</v>
      </c>
      <c r="M19">
        <f t="shared" si="2"/>
        <v>0</v>
      </c>
      <c r="N19">
        <f t="shared" si="3"/>
        <v>9.765625E-4</v>
      </c>
    </row>
    <row r="20" spans="1:14" x14ac:dyDescent="0.2">
      <c r="A20" t="s">
        <v>28</v>
      </c>
      <c r="B20" t="s">
        <v>30</v>
      </c>
      <c r="C20" t="s">
        <v>25</v>
      </c>
      <c r="D20">
        <f t="shared" si="0"/>
        <v>89483.239999999991</v>
      </c>
      <c r="E20">
        <f t="shared" si="4"/>
        <v>11</v>
      </c>
      <c r="F20">
        <f t="shared" si="5"/>
        <v>19</v>
      </c>
      <c r="G20">
        <f t="shared" si="6"/>
        <v>43.692988281249995</v>
      </c>
      <c r="H20">
        <v>43.69384765625</v>
      </c>
      <c r="I20">
        <v>33.795000000000002</v>
      </c>
      <c r="L20">
        <f t="shared" si="1"/>
        <v>1.39599609375</v>
      </c>
      <c r="M20">
        <f t="shared" si="2"/>
        <v>1.375</v>
      </c>
      <c r="N20">
        <f t="shared" si="3"/>
        <v>2.099609375E-2</v>
      </c>
    </row>
    <row r="21" spans="1:14" x14ac:dyDescent="0.2">
      <c r="A21" t="s">
        <v>28</v>
      </c>
      <c r="B21" t="s">
        <v>29</v>
      </c>
      <c r="C21" t="s">
        <v>21</v>
      </c>
      <c r="D21">
        <f t="shared" si="0"/>
        <v>92299.239999999991</v>
      </c>
      <c r="E21">
        <f t="shared" si="4"/>
        <v>12</v>
      </c>
      <c r="F21">
        <f t="shared" si="5"/>
        <v>20</v>
      </c>
      <c r="G21">
        <f t="shared" si="6"/>
        <v>45.067988281249995</v>
      </c>
      <c r="H21">
        <v>45.08984375</v>
      </c>
      <c r="I21">
        <v>35.17</v>
      </c>
      <c r="L21">
        <f t="shared" si="1"/>
        <v>1.92919921875</v>
      </c>
      <c r="M21">
        <f t="shared" si="2"/>
        <v>1.9500000000000028</v>
      </c>
      <c r="N21">
        <f t="shared" si="3"/>
        <v>-2.0800781250002842E-2</v>
      </c>
    </row>
    <row r="22" spans="1:14" x14ac:dyDescent="0.2">
      <c r="A22" t="s">
        <v>28</v>
      </c>
      <c r="B22" t="s">
        <v>29</v>
      </c>
      <c r="C22" t="s">
        <v>18</v>
      </c>
      <c r="D22">
        <f t="shared" si="0"/>
        <v>96292.84</v>
      </c>
      <c r="E22">
        <f t="shared" si="4"/>
        <v>13</v>
      </c>
      <c r="F22">
        <f t="shared" si="5"/>
        <v>21</v>
      </c>
      <c r="G22">
        <f t="shared" si="6"/>
        <v>47.017988281249998</v>
      </c>
      <c r="H22">
        <v>47.01904296875</v>
      </c>
      <c r="I22">
        <v>37.120000000000005</v>
      </c>
      <c r="L22">
        <f t="shared" si="1"/>
        <v>2.44140625E-3</v>
      </c>
      <c r="M22">
        <f t="shared" si="2"/>
        <v>0</v>
      </c>
      <c r="N22">
        <f t="shared" si="3"/>
        <v>2.44140625E-3</v>
      </c>
    </row>
    <row r="23" spans="1:14" x14ac:dyDescent="0.2">
      <c r="A23" t="s">
        <v>28</v>
      </c>
      <c r="B23" t="s">
        <v>30</v>
      </c>
      <c r="C23" t="s">
        <v>25</v>
      </c>
      <c r="D23">
        <f t="shared" si="0"/>
        <v>96292.84</v>
      </c>
      <c r="E23">
        <f t="shared" si="4"/>
        <v>13</v>
      </c>
      <c r="F23">
        <f t="shared" si="5"/>
        <v>22</v>
      </c>
      <c r="G23">
        <f t="shared" si="6"/>
        <v>47.017988281249998</v>
      </c>
      <c r="H23">
        <v>47.021484375</v>
      </c>
      <c r="I23">
        <v>37.120000000000005</v>
      </c>
      <c r="L23">
        <f t="shared" si="1"/>
        <v>4.5068359375</v>
      </c>
      <c r="M23">
        <f t="shared" si="2"/>
        <v>4.5</v>
      </c>
      <c r="N23">
        <f t="shared" si="3"/>
        <v>6.8359375E-3</v>
      </c>
    </row>
    <row r="24" spans="1:14" x14ac:dyDescent="0.2">
      <c r="A24" t="s">
        <v>28</v>
      </c>
      <c r="B24" t="s">
        <v>29</v>
      </c>
      <c r="C24" t="s">
        <v>18</v>
      </c>
      <c r="D24">
        <f t="shared" si="0"/>
        <v>105508.84</v>
      </c>
      <c r="E24">
        <f t="shared" si="4"/>
        <v>14</v>
      </c>
      <c r="F24">
        <f t="shared" si="5"/>
        <v>23</v>
      </c>
      <c r="G24">
        <f t="shared" si="6"/>
        <v>51.517988281249998</v>
      </c>
      <c r="H24">
        <v>51.5283203125</v>
      </c>
      <c r="I24">
        <v>41.620000000000005</v>
      </c>
      <c r="L24">
        <f t="shared" si="1"/>
        <v>3.90625E-3</v>
      </c>
      <c r="M24">
        <f t="shared" si="2"/>
        <v>0</v>
      </c>
      <c r="N24">
        <f t="shared" si="3"/>
        <v>3.90625E-3</v>
      </c>
    </row>
    <row r="25" spans="1:14" x14ac:dyDescent="0.2">
      <c r="A25" t="s">
        <v>28</v>
      </c>
      <c r="B25" t="s">
        <v>30</v>
      </c>
      <c r="C25" t="s">
        <v>25</v>
      </c>
      <c r="D25">
        <f t="shared" si="0"/>
        <v>105508.84</v>
      </c>
      <c r="E25">
        <f t="shared" si="4"/>
        <v>14</v>
      </c>
      <c r="F25">
        <f t="shared" si="5"/>
        <v>24</v>
      </c>
      <c r="G25">
        <f t="shared" si="6"/>
        <v>51.517988281249998</v>
      </c>
      <c r="H25">
        <v>51.5322265625</v>
      </c>
      <c r="I25">
        <v>41.620000000000005</v>
      </c>
      <c r="L25">
        <f t="shared" si="1"/>
        <v>1.84228515625</v>
      </c>
      <c r="M25">
        <f t="shared" si="2"/>
        <v>1.8299999999999983</v>
      </c>
      <c r="N25">
        <f t="shared" si="3"/>
        <v>1.2285156250001705E-2</v>
      </c>
    </row>
    <row r="26" spans="1:14" x14ac:dyDescent="0.2">
      <c r="A26" t="s">
        <v>28</v>
      </c>
      <c r="B26" t="s">
        <v>29</v>
      </c>
      <c r="C26" t="s">
        <v>17</v>
      </c>
      <c r="D26">
        <f t="shared" si="0"/>
        <v>109256.68</v>
      </c>
      <c r="E26">
        <f t="shared" si="4"/>
        <v>15</v>
      </c>
      <c r="F26">
        <f t="shared" si="5"/>
        <v>25</v>
      </c>
      <c r="G26">
        <f t="shared" si="6"/>
        <v>53.347988281249997</v>
      </c>
      <c r="H26">
        <v>53.37451171875</v>
      </c>
      <c r="I26">
        <v>43.45</v>
      </c>
      <c r="L26">
        <f t="shared" si="1"/>
        <v>6.34765625E-3</v>
      </c>
      <c r="M26">
        <f t="shared" si="2"/>
        <v>0</v>
      </c>
      <c r="N26">
        <f t="shared" si="3"/>
        <v>6.34765625E-3</v>
      </c>
    </row>
    <row r="27" spans="1:14" x14ac:dyDescent="0.2">
      <c r="A27" t="s">
        <v>28</v>
      </c>
      <c r="B27" t="s">
        <v>30</v>
      </c>
      <c r="C27" t="s">
        <v>25</v>
      </c>
      <c r="D27">
        <f t="shared" si="0"/>
        <v>109256.68</v>
      </c>
      <c r="E27">
        <f t="shared" si="4"/>
        <v>15</v>
      </c>
      <c r="F27">
        <f t="shared" si="5"/>
        <v>26</v>
      </c>
      <c r="G27">
        <f t="shared" si="6"/>
        <v>53.347988281249997</v>
      </c>
      <c r="H27">
        <v>53.380859375</v>
      </c>
      <c r="I27">
        <v>43.45</v>
      </c>
      <c r="L27">
        <f t="shared" si="1"/>
        <v>3.87109375</v>
      </c>
      <c r="M27">
        <f t="shared" si="2"/>
        <v>3.9099999999999966</v>
      </c>
      <c r="N27">
        <f t="shared" si="3"/>
        <v>-3.8906249999996589E-2</v>
      </c>
    </row>
    <row r="28" spans="1:14" x14ac:dyDescent="0.2">
      <c r="A28" t="s">
        <v>28</v>
      </c>
      <c r="B28" t="s">
        <v>29</v>
      </c>
      <c r="C28" t="s">
        <v>22</v>
      </c>
      <c r="D28">
        <f t="shared" si="0"/>
        <v>117264.35999999999</v>
      </c>
      <c r="E28">
        <f t="shared" si="4"/>
        <v>16</v>
      </c>
      <c r="F28">
        <f t="shared" si="5"/>
        <v>27</v>
      </c>
      <c r="G28">
        <f t="shared" si="6"/>
        <v>57.257988281249993</v>
      </c>
      <c r="H28">
        <v>57.251953125</v>
      </c>
      <c r="I28">
        <v>47.36</v>
      </c>
      <c r="L28">
        <f t="shared" si="1"/>
        <v>5.859375E-3</v>
      </c>
      <c r="M28">
        <f t="shared" si="2"/>
        <v>0</v>
      </c>
      <c r="N28">
        <f t="shared" si="3"/>
        <v>5.859375E-3</v>
      </c>
    </row>
    <row r="29" spans="1:14" x14ac:dyDescent="0.2">
      <c r="A29" t="s">
        <v>28</v>
      </c>
      <c r="B29" t="s">
        <v>30</v>
      </c>
      <c r="C29" t="s">
        <v>25</v>
      </c>
      <c r="D29">
        <f t="shared" si="0"/>
        <v>117264.35999999999</v>
      </c>
      <c r="E29">
        <f t="shared" si="4"/>
        <v>16</v>
      </c>
      <c r="F29">
        <f t="shared" si="5"/>
        <v>28</v>
      </c>
      <c r="G29">
        <f t="shared" si="6"/>
        <v>57.257988281249993</v>
      </c>
      <c r="H29">
        <v>57.2578125</v>
      </c>
      <c r="I29">
        <v>47.36</v>
      </c>
      <c r="L29">
        <f t="shared" si="1"/>
        <v>2.2255859375</v>
      </c>
      <c r="M29">
        <f t="shared" si="2"/>
        <v>2.220000000000006</v>
      </c>
      <c r="N29">
        <f t="shared" si="3"/>
        <v>5.5859374999940314E-3</v>
      </c>
    </row>
    <row r="30" spans="1:14" x14ac:dyDescent="0.2">
      <c r="A30" t="s">
        <v>28</v>
      </c>
      <c r="B30" t="s">
        <v>29</v>
      </c>
      <c r="C30" t="s">
        <v>17</v>
      </c>
      <c r="D30">
        <f t="shared" si="0"/>
        <v>121810.92</v>
      </c>
      <c r="E30">
        <f t="shared" si="4"/>
        <v>17</v>
      </c>
      <c r="F30">
        <f t="shared" si="5"/>
        <v>29</v>
      </c>
      <c r="G30">
        <f t="shared" si="6"/>
        <v>59.477988281249999</v>
      </c>
      <c r="H30">
        <v>59.4833984375</v>
      </c>
      <c r="I30">
        <v>49.580000000000005</v>
      </c>
      <c r="L30">
        <f t="shared" si="1"/>
        <v>4.8828125E-3</v>
      </c>
      <c r="M30">
        <f t="shared" si="2"/>
        <v>0</v>
      </c>
      <c r="N30">
        <f t="shared" si="3"/>
        <v>4.8828125E-3</v>
      </c>
    </row>
    <row r="31" spans="1:14" x14ac:dyDescent="0.2">
      <c r="A31" t="s">
        <v>28</v>
      </c>
      <c r="B31" t="s">
        <v>30</v>
      </c>
      <c r="C31" t="s">
        <v>25</v>
      </c>
      <c r="D31">
        <f t="shared" si="0"/>
        <v>121810.92</v>
      </c>
      <c r="E31">
        <f t="shared" si="4"/>
        <v>17</v>
      </c>
      <c r="F31">
        <f t="shared" si="5"/>
        <v>30</v>
      </c>
      <c r="G31">
        <f t="shared" si="6"/>
        <v>59.477988281249999</v>
      </c>
      <c r="H31">
        <v>59.48828125</v>
      </c>
      <c r="I31">
        <v>49.580000000000005</v>
      </c>
      <c r="L31">
        <f t="shared" si="1"/>
        <v>3.7265625</v>
      </c>
      <c r="M31">
        <f t="shared" si="2"/>
        <v>3.7249999999999943</v>
      </c>
      <c r="N31">
        <f t="shared" si="3"/>
        <v>1.5625000000056843E-3</v>
      </c>
    </row>
    <row r="32" spans="1:14" x14ac:dyDescent="0.2">
      <c r="A32" t="s">
        <v>28</v>
      </c>
      <c r="B32" t="s">
        <v>29</v>
      </c>
      <c r="C32" t="s">
        <v>22</v>
      </c>
      <c r="D32">
        <f t="shared" si="0"/>
        <v>129439.71999999999</v>
      </c>
      <c r="E32">
        <f t="shared" si="4"/>
        <v>18</v>
      </c>
      <c r="F32">
        <f t="shared" si="5"/>
        <v>31</v>
      </c>
      <c r="G32">
        <f t="shared" si="6"/>
        <v>63.202988281249993</v>
      </c>
      <c r="H32">
        <v>63.21484375</v>
      </c>
      <c r="I32">
        <v>53.305</v>
      </c>
      <c r="L32">
        <f t="shared" si="1"/>
        <v>3.90625E-3</v>
      </c>
      <c r="M32">
        <f t="shared" si="2"/>
        <v>0</v>
      </c>
      <c r="N32">
        <f t="shared" si="3"/>
        <v>3.90625E-3</v>
      </c>
    </row>
    <row r="33" spans="1:14" x14ac:dyDescent="0.2">
      <c r="A33" t="s">
        <v>28</v>
      </c>
      <c r="B33" t="s">
        <v>30</v>
      </c>
      <c r="C33" t="s">
        <v>25</v>
      </c>
      <c r="D33">
        <f t="shared" si="0"/>
        <v>129439.71999999999</v>
      </c>
      <c r="E33">
        <f t="shared" si="4"/>
        <v>18</v>
      </c>
      <c r="F33">
        <f t="shared" si="5"/>
        <v>32</v>
      </c>
      <c r="G33">
        <f t="shared" si="6"/>
        <v>63.202988281249993</v>
      </c>
      <c r="H33">
        <v>63.21875</v>
      </c>
      <c r="I33">
        <v>53.305</v>
      </c>
      <c r="L33">
        <f t="shared" si="1"/>
        <v>2.673828125</v>
      </c>
      <c r="M33">
        <f t="shared" si="2"/>
        <v>2.6649999999999991</v>
      </c>
      <c r="N33">
        <f t="shared" si="3"/>
        <v>8.8281250000008527E-3</v>
      </c>
    </row>
    <row r="34" spans="1:14" x14ac:dyDescent="0.2">
      <c r="A34" t="s">
        <v>28</v>
      </c>
      <c r="B34" t="s">
        <v>29</v>
      </c>
      <c r="C34" t="s">
        <v>22</v>
      </c>
      <c r="D34">
        <f t="shared" si="0"/>
        <v>134897.63999999998</v>
      </c>
      <c r="E34">
        <f t="shared" si="4"/>
        <v>19</v>
      </c>
      <c r="F34">
        <f t="shared" si="5"/>
        <v>33</v>
      </c>
      <c r="G34">
        <f t="shared" si="6"/>
        <v>65.867988281249993</v>
      </c>
      <c r="H34">
        <v>65.892578125</v>
      </c>
      <c r="I34">
        <v>55.97</v>
      </c>
      <c r="L34">
        <f t="shared" si="1"/>
        <v>6.34765625E-3</v>
      </c>
      <c r="M34">
        <f t="shared" si="2"/>
        <v>0</v>
      </c>
      <c r="N34">
        <f t="shared" si="3"/>
        <v>6.34765625E-3</v>
      </c>
    </row>
    <row r="35" spans="1:14" x14ac:dyDescent="0.2">
      <c r="A35" t="s">
        <v>28</v>
      </c>
      <c r="B35" t="s">
        <v>30</v>
      </c>
      <c r="C35" t="s">
        <v>25</v>
      </c>
      <c r="D35">
        <f t="shared" si="0"/>
        <v>134897.63999999998</v>
      </c>
      <c r="E35">
        <f t="shared" si="4"/>
        <v>19</v>
      </c>
      <c r="F35">
        <f t="shared" si="5"/>
        <v>34</v>
      </c>
      <c r="G35">
        <f t="shared" si="6"/>
        <v>65.867988281249993</v>
      </c>
      <c r="H35">
        <v>65.89892578125</v>
      </c>
      <c r="I35">
        <v>55.97</v>
      </c>
      <c r="L35">
        <f t="shared" si="1"/>
        <v>5.0322265625</v>
      </c>
      <c r="M35">
        <f t="shared" si="2"/>
        <v>5.0499999999999972</v>
      </c>
      <c r="N35">
        <f t="shared" si="3"/>
        <v>-1.7773437499997158E-2</v>
      </c>
    </row>
    <row r="36" spans="1:14" x14ac:dyDescent="0.2">
      <c r="A36" t="s">
        <v>28</v>
      </c>
      <c r="B36" t="s">
        <v>29</v>
      </c>
      <c r="C36" t="s">
        <v>18</v>
      </c>
      <c r="D36">
        <f t="shared" si="0"/>
        <v>145240.03999999998</v>
      </c>
      <c r="E36">
        <f t="shared" si="4"/>
        <v>20</v>
      </c>
      <c r="F36">
        <f t="shared" si="5"/>
        <v>35</v>
      </c>
      <c r="G36">
        <f t="shared" si="6"/>
        <v>70.91798828124999</v>
      </c>
      <c r="H36">
        <v>70.93115234375</v>
      </c>
      <c r="I36">
        <v>61.019999999999996</v>
      </c>
      <c r="L36">
        <f t="shared" si="1"/>
        <v>8.7890625E-3</v>
      </c>
      <c r="M36">
        <f t="shared" si="2"/>
        <v>0</v>
      </c>
      <c r="N36">
        <f t="shared" si="3"/>
        <v>8.7890625E-3</v>
      </c>
    </row>
    <row r="37" spans="1:14" x14ac:dyDescent="0.2">
      <c r="A37" t="s">
        <v>28</v>
      </c>
      <c r="B37" t="s">
        <v>30</v>
      </c>
      <c r="C37" t="s">
        <v>25</v>
      </c>
      <c r="D37">
        <f t="shared" si="0"/>
        <v>145240.03999999998</v>
      </c>
      <c r="E37">
        <f t="shared" si="4"/>
        <v>20</v>
      </c>
      <c r="F37">
        <f t="shared" si="5"/>
        <v>36</v>
      </c>
      <c r="G37">
        <f t="shared" si="6"/>
        <v>70.91798828124999</v>
      </c>
      <c r="H37">
        <v>70.93994140625</v>
      </c>
      <c r="I37">
        <v>61.019999999999996</v>
      </c>
      <c r="L37">
        <f t="shared" si="1"/>
        <v>5.79150390625</v>
      </c>
      <c r="M37">
        <f t="shared" si="2"/>
        <v>5.8050000000000068</v>
      </c>
      <c r="N37">
        <f t="shared" si="3"/>
        <v>-1.3496093750006821E-2</v>
      </c>
    </row>
    <row r="38" spans="1:14" x14ac:dyDescent="0.2">
      <c r="A38" t="s">
        <v>28</v>
      </c>
      <c r="B38" t="s">
        <v>29</v>
      </c>
      <c r="C38" t="s">
        <v>18</v>
      </c>
      <c r="D38">
        <f t="shared" si="0"/>
        <v>157128.68</v>
      </c>
      <c r="E38">
        <f t="shared" si="4"/>
        <v>21</v>
      </c>
      <c r="F38">
        <f t="shared" si="5"/>
        <v>37</v>
      </c>
      <c r="G38">
        <f t="shared" si="6"/>
        <v>76.722988281249997</v>
      </c>
      <c r="H38">
        <v>76.7314453125</v>
      </c>
      <c r="I38">
        <v>66.825000000000003</v>
      </c>
      <c r="L38">
        <f t="shared" si="1"/>
        <v>3.41796875E-3</v>
      </c>
      <c r="M38">
        <f t="shared" si="2"/>
        <v>0</v>
      </c>
      <c r="N38">
        <f t="shared" si="3"/>
        <v>3.41796875E-3</v>
      </c>
    </row>
    <row r="39" spans="1:14" x14ac:dyDescent="0.2">
      <c r="A39" t="s">
        <v>28</v>
      </c>
      <c r="B39" t="s">
        <v>30</v>
      </c>
      <c r="C39" t="s">
        <v>25</v>
      </c>
      <c r="D39">
        <f t="shared" si="0"/>
        <v>157128.68</v>
      </c>
      <c r="E39">
        <f t="shared" si="4"/>
        <v>21</v>
      </c>
      <c r="F39">
        <f t="shared" si="5"/>
        <v>38</v>
      </c>
      <c r="G39">
        <f t="shared" si="6"/>
        <v>76.722988281249997</v>
      </c>
      <c r="H39">
        <v>76.73486328125</v>
      </c>
      <c r="I39">
        <v>66.825000000000003</v>
      </c>
      <c r="L39">
        <f t="shared" si="1"/>
        <v>6.0849609375</v>
      </c>
      <c r="M39">
        <f t="shared" si="2"/>
        <v>6.0899999999999892</v>
      </c>
      <c r="N39">
        <f t="shared" si="3"/>
        <v>-5.0390624999891998E-3</v>
      </c>
    </row>
    <row r="40" spans="1:14" x14ac:dyDescent="0.2">
      <c r="A40" t="s">
        <v>28</v>
      </c>
      <c r="B40" t="s">
        <v>29</v>
      </c>
      <c r="C40" t="s">
        <v>19</v>
      </c>
      <c r="D40">
        <f t="shared" si="0"/>
        <v>169600.99999999997</v>
      </c>
      <c r="E40">
        <f t="shared" si="4"/>
        <v>22</v>
      </c>
      <c r="F40">
        <f t="shared" si="5"/>
        <v>39</v>
      </c>
      <c r="G40">
        <f t="shared" si="6"/>
        <v>82.812988281249986</v>
      </c>
      <c r="H40">
        <v>82.81982421875</v>
      </c>
      <c r="I40">
        <v>72.914999999999992</v>
      </c>
      <c r="L40">
        <f t="shared" si="1"/>
        <v>2.44140625E-3</v>
      </c>
      <c r="M40">
        <f t="shared" si="2"/>
        <v>0</v>
      </c>
      <c r="N40">
        <f t="shared" si="3"/>
        <v>2.44140625E-3</v>
      </c>
    </row>
    <row r="41" spans="1:14" x14ac:dyDescent="0.2">
      <c r="A41" t="s">
        <v>28</v>
      </c>
      <c r="B41" t="s">
        <v>30</v>
      </c>
      <c r="C41" t="s">
        <v>26</v>
      </c>
      <c r="D41">
        <f t="shared" si="0"/>
        <v>169600.99999999997</v>
      </c>
      <c r="E41">
        <f t="shared" si="4"/>
        <v>22</v>
      </c>
      <c r="F41">
        <f t="shared" si="5"/>
        <v>40</v>
      </c>
      <c r="G41">
        <f t="shared" si="6"/>
        <v>82.812988281249986</v>
      </c>
      <c r="H41">
        <v>82.822265625</v>
      </c>
      <c r="I41">
        <v>72.914999999999992</v>
      </c>
      <c r="L41">
        <f t="shared" si="1"/>
        <v>4.71142578125</v>
      </c>
      <c r="M41">
        <f t="shared" si="2"/>
        <v>4.7000000000000028</v>
      </c>
      <c r="N41">
        <f t="shared" si="3"/>
        <v>1.1425781249997158E-2</v>
      </c>
    </row>
    <row r="42" spans="1:14" x14ac:dyDescent="0.2">
      <c r="A42" t="s">
        <v>28</v>
      </c>
      <c r="B42" t="s">
        <v>29</v>
      </c>
      <c r="C42" t="s">
        <v>18</v>
      </c>
      <c r="D42">
        <f t="shared" si="0"/>
        <v>179226.59999999998</v>
      </c>
      <c r="E42">
        <f t="shared" si="4"/>
        <v>23</v>
      </c>
      <c r="F42">
        <f t="shared" si="5"/>
        <v>41</v>
      </c>
      <c r="G42">
        <f t="shared" si="6"/>
        <v>87.512988281249989</v>
      </c>
      <c r="H42">
        <v>87.53369140625</v>
      </c>
      <c r="I42">
        <v>77.614999999999995</v>
      </c>
      <c r="L42">
        <f t="shared" si="1"/>
        <v>7.8125E-3</v>
      </c>
      <c r="M42">
        <f t="shared" si="2"/>
        <v>0</v>
      </c>
      <c r="N42">
        <f t="shared" si="3"/>
        <v>7.8125E-3</v>
      </c>
    </row>
    <row r="43" spans="1:14" x14ac:dyDescent="0.2">
      <c r="A43" t="s">
        <v>28</v>
      </c>
      <c r="B43" t="s">
        <v>30</v>
      </c>
      <c r="C43" t="s">
        <v>25</v>
      </c>
      <c r="D43">
        <f t="shared" si="0"/>
        <v>179226.59999999998</v>
      </c>
      <c r="E43">
        <f t="shared" si="4"/>
        <v>23</v>
      </c>
      <c r="F43">
        <f t="shared" si="5"/>
        <v>42</v>
      </c>
      <c r="G43">
        <f t="shared" si="6"/>
        <v>87.512988281249989</v>
      </c>
      <c r="H43">
        <v>87.54150390625</v>
      </c>
      <c r="I43">
        <v>77.614999999999995</v>
      </c>
      <c r="L43">
        <f t="shared" si="1"/>
        <v>4.7177734375</v>
      </c>
      <c r="M43">
        <f t="shared" si="2"/>
        <v>4.7450000000000045</v>
      </c>
      <c r="N43">
        <f t="shared" si="3"/>
        <v>-2.7226562500004547E-2</v>
      </c>
    </row>
    <row r="44" spans="1:14" x14ac:dyDescent="0.2">
      <c r="A44" t="s">
        <v>28</v>
      </c>
      <c r="B44" t="s">
        <v>29</v>
      </c>
      <c r="C44" t="s">
        <v>19</v>
      </c>
      <c r="D44">
        <f t="shared" si="0"/>
        <v>188944.36</v>
      </c>
      <c r="E44">
        <f t="shared" si="4"/>
        <v>24</v>
      </c>
      <c r="F44">
        <f t="shared" si="5"/>
        <v>43</v>
      </c>
      <c r="G44">
        <f t="shared" si="6"/>
        <v>92.257988281249993</v>
      </c>
      <c r="H44">
        <v>92.25927734375</v>
      </c>
      <c r="I44">
        <v>82.36</v>
      </c>
      <c r="L44">
        <f t="shared" si="1"/>
        <v>3.41796875E-3</v>
      </c>
      <c r="M44">
        <f t="shared" si="2"/>
        <v>0</v>
      </c>
      <c r="N44">
        <f t="shared" si="3"/>
        <v>3.41796875E-3</v>
      </c>
    </row>
    <row r="45" spans="1:14" x14ac:dyDescent="0.2">
      <c r="A45" t="s">
        <v>28</v>
      </c>
      <c r="B45" t="s">
        <v>30</v>
      </c>
      <c r="C45" t="s">
        <v>25</v>
      </c>
      <c r="D45">
        <f t="shared" si="0"/>
        <v>188944.36</v>
      </c>
      <c r="E45">
        <f t="shared" si="4"/>
        <v>24</v>
      </c>
      <c r="F45">
        <f t="shared" si="5"/>
        <v>44</v>
      </c>
      <c r="G45">
        <f t="shared" si="6"/>
        <v>92.257988281249993</v>
      </c>
      <c r="H45">
        <v>92.2626953125</v>
      </c>
      <c r="I45">
        <v>82.36</v>
      </c>
      <c r="L45">
        <f t="shared" si="1"/>
        <v>4.2392578125</v>
      </c>
      <c r="M45">
        <f t="shared" si="2"/>
        <v>4.2150000000000034</v>
      </c>
      <c r="N45">
        <f t="shared" si="3"/>
        <v>2.4257812499996589E-2</v>
      </c>
    </row>
    <row r="46" spans="1:14" x14ac:dyDescent="0.2">
      <c r="A46" t="s">
        <v>28</v>
      </c>
      <c r="B46" t="s">
        <v>29</v>
      </c>
      <c r="C46" t="s">
        <v>20</v>
      </c>
      <c r="D46">
        <f t="shared" si="0"/>
        <v>197576.68</v>
      </c>
      <c r="E46">
        <f t="shared" si="4"/>
        <v>25</v>
      </c>
      <c r="F46">
        <f t="shared" si="5"/>
        <v>45</v>
      </c>
      <c r="G46">
        <f t="shared" si="6"/>
        <v>96.472988281249997</v>
      </c>
      <c r="H46">
        <v>96.501953125</v>
      </c>
      <c r="I46">
        <v>86.575000000000003</v>
      </c>
      <c r="L46">
        <f t="shared" si="1"/>
        <v>2.44140625E-3</v>
      </c>
      <c r="M46">
        <f t="shared" si="2"/>
        <v>0</v>
      </c>
      <c r="N46">
        <f t="shared" si="3"/>
        <v>2.44140625E-3</v>
      </c>
    </row>
    <row r="47" spans="1:14" x14ac:dyDescent="0.2">
      <c r="A47" t="s">
        <v>28</v>
      </c>
      <c r="B47" t="s">
        <v>30</v>
      </c>
      <c r="C47" t="s">
        <v>27</v>
      </c>
      <c r="D47">
        <f t="shared" si="0"/>
        <v>197576.68</v>
      </c>
      <c r="E47">
        <f t="shared" si="4"/>
        <v>25</v>
      </c>
      <c r="F47">
        <f t="shared" si="5"/>
        <v>46</v>
      </c>
      <c r="G47">
        <f t="shared" si="6"/>
        <v>96.472988281249997</v>
      </c>
      <c r="H47">
        <v>96.50439453125</v>
      </c>
      <c r="I47">
        <v>86.575000000000003</v>
      </c>
      <c r="L47">
        <f t="shared" si="1"/>
        <v>8.6630859375</v>
      </c>
      <c r="M47">
        <f t="shared" si="2"/>
        <v>8.6700000000000017</v>
      </c>
      <c r="N47">
        <f t="shared" si="3"/>
        <v>-6.9140625000017053E-3</v>
      </c>
    </row>
    <row r="48" spans="1:14" x14ac:dyDescent="0.2">
      <c r="A48" t="s">
        <v>28</v>
      </c>
      <c r="B48" t="s">
        <v>29</v>
      </c>
      <c r="C48" t="s">
        <v>20</v>
      </c>
      <c r="D48">
        <f t="shared" si="0"/>
        <v>215332.84</v>
      </c>
      <c r="E48">
        <f t="shared" si="4"/>
        <v>26</v>
      </c>
      <c r="F48">
        <f t="shared" si="5"/>
        <v>47</v>
      </c>
      <c r="G48">
        <f t="shared" si="6"/>
        <v>105.14298828125</v>
      </c>
      <c r="H48">
        <v>105.16748046875</v>
      </c>
      <c r="I48">
        <v>95.245000000000005</v>
      </c>
      <c r="L48">
        <f t="shared" si="1"/>
        <v>9.765625E-4</v>
      </c>
      <c r="M48">
        <f t="shared" si="2"/>
        <v>0</v>
      </c>
      <c r="N48">
        <f t="shared" si="3"/>
        <v>9.765625E-4</v>
      </c>
    </row>
    <row r="49" spans="1:14" x14ac:dyDescent="0.2">
      <c r="A49" t="s">
        <v>28</v>
      </c>
      <c r="B49" t="s">
        <v>30</v>
      </c>
      <c r="C49" t="s">
        <v>27</v>
      </c>
      <c r="D49">
        <f t="shared" si="0"/>
        <v>215332.84</v>
      </c>
      <c r="E49">
        <f t="shared" si="4"/>
        <v>26</v>
      </c>
      <c r="F49">
        <f t="shared" si="5"/>
        <v>48</v>
      </c>
      <c r="G49">
        <f t="shared" si="6"/>
        <v>105.14298828125</v>
      </c>
      <c r="H49">
        <v>105.16845703125</v>
      </c>
      <c r="I49">
        <v>95.245000000000005</v>
      </c>
      <c r="L49">
        <f t="shared" si="1"/>
        <v>3.19189453125</v>
      </c>
      <c r="M49">
        <f t="shared" si="2"/>
        <v>3.1999999999999886</v>
      </c>
      <c r="N49">
        <f t="shared" si="3"/>
        <v>-8.1054687499886313E-3</v>
      </c>
    </row>
    <row r="50" spans="1:14" x14ac:dyDescent="0.2">
      <c r="A50" t="s">
        <v>28</v>
      </c>
      <c r="B50" t="s">
        <v>29</v>
      </c>
      <c r="C50" t="s">
        <v>18</v>
      </c>
      <c r="D50">
        <f t="shared" si="0"/>
        <v>221886.43999999997</v>
      </c>
      <c r="E50">
        <f t="shared" si="4"/>
        <v>27</v>
      </c>
      <c r="F50">
        <f t="shared" si="5"/>
        <v>49</v>
      </c>
      <c r="G50">
        <f t="shared" si="6"/>
        <v>108.34298828124999</v>
      </c>
      <c r="H50">
        <v>108.3603515625</v>
      </c>
      <c r="I50">
        <v>98.444999999999993</v>
      </c>
      <c r="L50">
        <f t="shared" si="1"/>
        <v>3.90625E-3</v>
      </c>
      <c r="M50">
        <f t="shared" si="2"/>
        <v>0</v>
      </c>
      <c r="N50">
        <f t="shared" si="3"/>
        <v>3.90625E-3</v>
      </c>
    </row>
    <row r="51" spans="1:14" x14ac:dyDescent="0.2">
      <c r="A51" t="s">
        <v>28</v>
      </c>
      <c r="B51" t="s">
        <v>30</v>
      </c>
      <c r="C51" t="s">
        <v>25</v>
      </c>
      <c r="D51">
        <f t="shared" si="0"/>
        <v>221886.43999999997</v>
      </c>
      <c r="E51">
        <f t="shared" si="4"/>
        <v>27</v>
      </c>
      <c r="F51">
        <f t="shared" si="5"/>
        <v>50</v>
      </c>
      <c r="G51">
        <f t="shared" si="6"/>
        <v>108.34298828124999</v>
      </c>
      <c r="H51">
        <v>108.3642578125</v>
      </c>
      <c r="I51">
        <v>98.444999999999993</v>
      </c>
      <c r="L51">
        <f t="shared" si="1"/>
        <v>3.15673828125</v>
      </c>
      <c r="M51">
        <f t="shared" si="2"/>
        <v>3.1800000000000068</v>
      </c>
      <c r="N51">
        <f t="shared" si="3"/>
        <v>-2.3261718750006821E-2</v>
      </c>
    </row>
    <row r="52" spans="1:14" x14ac:dyDescent="0.2">
      <c r="A52" t="s">
        <v>28</v>
      </c>
      <c r="B52" t="s">
        <v>29</v>
      </c>
      <c r="C52" t="s">
        <v>18</v>
      </c>
      <c r="D52">
        <f t="shared" si="0"/>
        <v>228399.08</v>
      </c>
      <c r="E52">
        <f t="shared" si="4"/>
        <v>28</v>
      </c>
      <c r="F52">
        <f t="shared" si="5"/>
        <v>51</v>
      </c>
      <c r="G52">
        <f t="shared" si="6"/>
        <v>111.52298828124999</v>
      </c>
      <c r="H52">
        <v>111.52099609375</v>
      </c>
      <c r="I52">
        <v>101.625</v>
      </c>
      <c r="L52">
        <f t="shared" si="1"/>
        <v>7.32421875E-3</v>
      </c>
      <c r="M52">
        <f t="shared" si="2"/>
        <v>0</v>
      </c>
      <c r="N52">
        <f t="shared" si="3"/>
        <v>7.32421875E-3</v>
      </c>
    </row>
    <row r="53" spans="1:14" x14ac:dyDescent="0.2">
      <c r="A53" t="s">
        <v>28</v>
      </c>
      <c r="B53" t="s">
        <v>30</v>
      </c>
      <c r="C53" t="s">
        <v>25</v>
      </c>
      <c r="D53">
        <f t="shared" si="0"/>
        <v>228399.08</v>
      </c>
      <c r="E53">
        <f t="shared" si="4"/>
        <v>28</v>
      </c>
      <c r="F53">
        <f t="shared" si="5"/>
        <v>52</v>
      </c>
      <c r="G53">
        <f t="shared" si="6"/>
        <v>111.52298828124999</v>
      </c>
      <c r="H53">
        <v>111.5283203125</v>
      </c>
      <c r="I53">
        <v>101.625</v>
      </c>
      <c r="L53">
        <f t="shared" si="1"/>
        <v>4.00390625</v>
      </c>
      <c r="M53">
        <f t="shared" si="2"/>
        <v>3.980000000000004</v>
      </c>
      <c r="N53">
        <f t="shared" si="3"/>
        <v>2.3906249999996021E-2</v>
      </c>
    </row>
    <row r="54" spans="1:14" x14ac:dyDescent="0.2">
      <c r="A54" t="s">
        <v>28</v>
      </c>
      <c r="B54" t="s">
        <v>29</v>
      </c>
      <c r="C54" t="s">
        <v>23</v>
      </c>
      <c r="D54">
        <f t="shared" si="0"/>
        <v>236550.12</v>
      </c>
      <c r="E54">
        <f t="shared" si="4"/>
        <v>29</v>
      </c>
      <c r="F54">
        <f t="shared" si="5"/>
        <v>53</v>
      </c>
      <c r="G54">
        <f t="shared" si="6"/>
        <v>115.50298828125</v>
      </c>
      <c r="H54">
        <v>115.5322265625</v>
      </c>
      <c r="I54">
        <v>105.605</v>
      </c>
      <c r="L54">
        <f t="shared" si="1"/>
        <v>2.9296875E-3</v>
      </c>
      <c r="M54">
        <f t="shared" si="2"/>
        <v>0</v>
      </c>
      <c r="N54">
        <f t="shared" si="3"/>
        <v>2.9296875E-3</v>
      </c>
    </row>
    <row r="55" spans="1:14" x14ac:dyDescent="0.2">
      <c r="A55" t="s">
        <v>28</v>
      </c>
      <c r="B55" t="s">
        <v>30</v>
      </c>
      <c r="C55" t="s">
        <v>25</v>
      </c>
      <c r="D55">
        <f t="shared" si="0"/>
        <v>236550.12</v>
      </c>
      <c r="E55">
        <f t="shared" si="4"/>
        <v>29</v>
      </c>
      <c r="F55">
        <f t="shared" si="5"/>
        <v>54</v>
      </c>
      <c r="G55">
        <f t="shared" si="6"/>
        <v>115.50298828125</v>
      </c>
      <c r="H55">
        <v>115.53515625</v>
      </c>
      <c r="I55">
        <v>105.605</v>
      </c>
      <c r="L55">
        <f t="shared" si="1"/>
        <v>2.560546875</v>
      </c>
      <c r="M55">
        <f t="shared" si="2"/>
        <v>2.5599999999999881</v>
      </c>
      <c r="N55">
        <f t="shared" si="3"/>
        <v>5.4687500001193712E-4</v>
      </c>
    </row>
    <row r="56" spans="1:14" x14ac:dyDescent="0.2">
      <c r="A56" t="s">
        <v>28</v>
      </c>
      <c r="B56" t="s">
        <v>29</v>
      </c>
      <c r="C56" t="s">
        <v>18</v>
      </c>
      <c r="D56">
        <f t="shared" si="0"/>
        <v>241792.99999999997</v>
      </c>
      <c r="E56">
        <f t="shared" si="4"/>
        <v>30</v>
      </c>
      <c r="F56">
        <f t="shared" si="5"/>
        <v>55</v>
      </c>
      <c r="G56">
        <f t="shared" si="6"/>
        <v>118.06298828124999</v>
      </c>
      <c r="H56">
        <v>118.095703125</v>
      </c>
      <c r="I56">
        <v>108.16499999999999</v>
      </c>
      <c r="L56">
        <f t="shared" si="1"/>
        <v>0</v>
      </c>
      <c r="M56">
        <f t="shared" si="2"/>
        <v>0</v>
      </c>
      <c r="N56">
        <f>L56-M56</f>
        <v>0</v>
      </c>
    </row>
    <row r="57" spans="1:14" x14ac:dyDescent="0.2">
      <c r="A57" t="s">
        <v>28</v>
      </c>
      <c r="B57" t="s">
        <v>30</v>
      </c>
      <c r="C57" t="s">
        <v>25</v>
      </c>
      <c r="D57">
        <f t="shared" si="0"/>
        <v>241792.99999999997</v>
      </c>
      <c r="E57">
        <f t="shared" si="4"/>
        <v>30</v>
      </c>
      <c r="F57">
        <f t="shared" si="5"/>
        <v>56</v>
      </c>
      <c r="G57">
        <f t="shared" si="6"/>
        <v>118.06298828124999</v>
      </c>
      <c r="H57">
        <v>118.095703125</v>
      </c>
      <c r="I57">
        <v>108.16499999999999</v>
      </c>
      <c r="L57">
        <f t="shared" si="1"/>
        <v>4.8212890625</v>
      </c>
      <c r="M57">
        <f t="shared" si="2"/>
        <v>4.8550000000000182</v>
      </c>
      <c r="N57">
        <f>L57-M57</f>
        <v>-3.371093750001819E-2</v>
      </c>
    </row>
    <row r="58" spans="1:14" x14ac:dyDescent="0.2">
      <c r="A58" t="s">
        <v>28</v>
      </c>
      <c r="B58" t="s">
        <v>29</v>
      </c>
      <c r="C58" t="s">
        <v>20</v>
      </c>
      <c r="D58">
        <f t="shared" si="0"/>
        <v>251736.04</v>
      </c>
      <c r="E58">
        <f t="shared" si="4"/>
        <v>31</v>
      </c>
      <c r="F58">
        <f t="shared" si="5"/>
        <v>57</v>
      </c>
      <c r="G58">
        <f t="shared" si="6"/>
        <v>122.91798828125</v>
      </c>
      <c r="H58">
        <v>122.9169921875</v>
      </c>
      <c r="I58">
        <v>113.02000000000001</v>
      </c>
      <c r="L58">
        <f t="shared" si="1"/>
        <v>5.859375E-3</v>
      </c>
      <c r="M58">
        <f t="shared" si="2"/>
        <v>0</v>
      </c>
      <c r="N58">
        <f>L58-M58</f>
        <v>5.859375E-3</v>
      </c>
    </row>
    <row r="59" spans="1:14" x14ac:dyDescent="0.2">
      <c r="A59" t="s">
        <v>28</v>
      </c>
      <c r="B59" t="s">
        <v>30</v>
      </c>
      <c r="C59" t="s">
        <v>27</v>
      </c>
      <c r="D59">
        <f t="shared" si="0"/>
        <v>251736.04</v>
      </c>
      <c r="E59">
        <f t="shared" si="4"/>
        <v>31</v>
      </c>
      <c r="F59">
        <f t="shared" si="5"/>
        <v>58</v>
      </c>
      <c r="G59">
        <f t="shared" si="6"/>
        <v>122.91798828125</v>
      </c>
      <c r="H59">
        <v>122.9228515625</v>
      </c>
      <c r="I59">
        <v>113.02000000000001</v>
      </c>
      <c r="L59">
        <f t="shared" si="1"/>
        <v>4.64453125</v>
      </c>
      <c r="M59">
        <f t="shared" si="2"/>
        <v>4.6599999999999966</v>
      </c>
      <c r="N59">
        <f>L59-M59</f>
        <v>-1.5468749999996589E-2</v>
      </c>
    </row>
    <row r="60" spans="1:14" x14ac:dyDescent="0.2">
      <c r="A60" t="s">
        <v>28</v>
      </c>
      <c r="B60" t="s">
        <v>30</v>
      </c>
      <c r="C60" t="s">
        <v>25</v>
      </c>
      <c r="D60">
        <f t="shared" si="0"/>
        <v>261279.72</v>
      </c>
      <c r="E60">
        <f t="shared" si="4"/>
        <v>32</v>
      </c>
      <c r="F60">
        <f t="shared" si="5"/>
        <v>59</v>
      </c>
      <c r="G60">
        <f t="shared" si="6"/>
        <v>127.57798828125</v>
      </c>
      <c r="H60">
        <v>127.5673828125</v>
      </c>
      <c r="I60">
        <v>117.68</v>
      </c>
      <c r="L60">
        <f t="shared" si="1"/>
        <v>3.47265625</v>
      </c>
      <c r="M60">
        <f t="shared" si="2"/>
        <v>3.4499999999999886</v>
      </c>
      <c r="N60">
        <f>L60-M60</f>
        <v>2.2656250000011369E-2</v>
      </c>
    </row>
    <row r="61" spans="1:14" x14ac:dyDescent="0.2">
      <c r="A61" t="s">
        <v>28</v>
      </c>
      <c r="B61" t="s">
        <v>29</v>
      </c>
      <c r="C61" t="s">
        <v>22</v>
      </c>
      <c r="D61">
        <f t="shared" si="0"/>
        <v>268345.31999999995</v>
      </c>
      <c r="E61">
        <f t="shared" si="4"/>
        <v>33</v>
      </c>
      <c r="F61">
        <f t="shared" si="5"/>
        <v>60</v>
      </c>
      <c r="G61">
        <f t="shared" si="6"/>
        <v>131.02798828124997</v>
      </c>
      <c r="H61">
        <v>131.0400390625</v>
      </c>
      <c r="I61">
        <v>121.13</v>
      </c>
      <c r="L61">
        <f t="shared" si="1"/>
        <v>4.8828125E-3</v>
      </c>
      <c r="M61">
        <f t="shared" si="2"/>
        <v>0</v>
      </c>
      <c r="N61">
        <f>L61-M61</f>
        <v>4.8828125E-3</v>
      </c>
    </row>
    <row r="62" spans="1:14" x14ac:dyDescent="0.2">
      <c r="A62" t="s">
        <v>28</v>
      </c>
      <c r="B62" t="s">
        <v>30</v>
      </c>
      <c r="C62" t="s">
        <v>25</v>
      </c>
      <c r="D62">
        <f t="shared" si="0"/>
        <v>268345.31999999995</v>
      </c>
      <c r="E62">
        <f t="shared" si="4"/>
        <v>33</v>
      </c>
      <c r="F62">
        <f t="shared" si="5"/>
        <v>61</v>
      </c>
      <c r="G62">
        <f t="shared" si="6"/>
        <v>131.02798828124997</v>
      </c>
      <c r="H62">
        <v>131.044921875</v>
      </c>
      <c r="I62">
        <v>121.13</v>
      </c>
      <c r="L62">
        <f t="shared" si="1"/>
        <v>3.60888671875</v>
      </c>
      <c r="M62">
        <f t="shared" si="2"/>
        <v>3.6150000000000091</v>
      </c>
      <c r="N62">
        <f>L62-M62</f>
        <v>-6.1132812500090949E-3</v>
      </c>
    </row>
    <row r="63" spans="1:14" x14ac:dyDescent="0.2">
      <c r="A63" t="s">
        <v>28</v>
      </c>
      <c r="B63" t="s">
        <v>29</v>
      </c>
      <c r="C63" t="s">
        <v>19</v>
      </c>
      <c r="D63">
        <f t="shared" si="0"/>
        <v>275748.83999999997</v>
      </c>
      <c r="E63">
        <f t="shared" si="4"/>
        <v>34</v>
      </c>
      <c r="F63">
        <f t="shared" si="5"/>
        <v>62</v>
      </c>
      <c r="G63">
        <f t="shared" si="6"/>
        <v>134.64298828124998</v>
      </c>
      <c r="H63">
        <v>134.65380859375</v>
      </c>
      <c r="I63">
        <v>124.745</v>
      </c>
      <c r="L63">
        <f t="shared" si="1"/>
        <v>4.8828125E-3</v>
      </c>
      <c r="M63">
        <f t="shared" si="2"/>
        <v>0</v>
      </c>
      <c r="N63">
        <f>L63-M63</f>
        <v>4.8828125E-3</v>
      </c>
    </row>
    <row r="64" spans="1:14" x14ac:dyDescent="0.2">
      <c r="A64" t="s">
        <v>28</v>
      </c>
      <c r="B64" t="s">
        <v>30</v>
      </c>
      <c r="C64" t="s">
        <v>26</v>
      </c>
      <c r="D64">
        <f t="shared" si="0"/>
        <v>275748.83999999997</v>
      </c>
      <c r="E64">
        <f t="shared" si="4"/>
        <v>34</v>
      </c>
      <c r="F64">
        <f t="shared" si="5"/>
        <v>63</v>
      </c>
      <c r="G64">
        <f t="shared" si="6"/>
        <v>134.64298828124998</v>
      </c>
      <c r="H64">
        <v>134.65869140625</v>
      </c>
      <c r="I64">
        <v>124.745</v>
      </c>
      <c r="L64">
        <f t="shared" si="1"/>
        <v>4.67333984375</v>
      </c>
      <c r="M64">
        <f t="shared" si="2"/>
        <v>4.6850000000000023</v>
      </c>
      <c r="N64">
        <f>L64-M64</f>
        <v>-1.1660156250002274E-2</v>
      </c>
    </row>
    <row r="65" spans="1:14" x14ac:dyDescent="0.2">
      <c r="A65" t="s">
        <v>28</v>
      </c>
      <c r="B65" t="s">
        <v>29</v>
      </c>
      <c r="C65" t="s">
        <v>18</v>
      </c>
      <c r="D65">
        <f t="shared" si="0"/>
        <v>285343.71999999997</v>
      </c>
      <c r="E65">
        <f t="shared" si="4"/>
        <v>35</v>
      </c>
      <c r="F65">
        <f t="shared" si="5"/>
        <v>64</v>
      </c>
      <c r="G65">
        <f t="shared" si="6"/>
        <v>139.32798828124999</v>
      </c>
      <c r="H65">
        <v>139.33203125</v>
      </c>
      <c r="I65">
        <v>129.43</v>
      </c>
      <c r="L65">
        <f t="shared" si="1"/>
        <v>1.46484375E-3</v>
      </c>
      <c r="M65">
        <f t="shared" si="2"/>
        <v>0</v>
      </c>
      <c r="N65">
        <f>L65-M65</f>
        <v>1.46484375E-3</v>
      </c>
    </row>
    <row r="66" spans="1:14" x14ac:dyDescent="0.2">
      <c r="A66" t="s">
        <v>28</v>
      </c>
      <c r="B66" t="s">
        <v>30</v>
      </c>
      <c r="C66" t="s">
        <v>25</v>
      </c>
      <c r="D66">
        <f t="shared" si="0"/>
        <v>285343.71999999997</v>
      </c>
      <c r="E66">
        <f t="shared" si="4"/>
        <v>35</v>
      </c>
      <c r="F66">
        <f t="shared" si="5"/>
        <v>65</v>
      </c>
      <c r="G66">
        <f t="shared" si="6"/>
        <v>139.32798828124999</v>
      </c>
      <c r="H66">
        <v>139.33349609375</v>
      </c>
      <c r="I66">
        <v>129.43</v>
      </c>
      <c r="L66">
        <f t="shared" si="1"/>
        <v>3.87451171875</v>
      </c>
      <c r="M66">
        <f t="shared" si="2"/>
        <v>3.8549999999999898</v>
      </c>
      <c r="N66">
        <f>L66-M66</f>
        <v>1.9511718750010232E-2</v>
      </c>
    </row>
    <row r="67" spans="1:14" x14ac:dyDescent="0.2">
      <c r="A67" t="s">
        <v>28</v>
      </c>
      <c r="B67" t="s">
        <v>29</v>
      </c>
      <c r="C67" t="s">
        <v>19</v>
      </c>
      <c r="D67">
        <f t="shared" ref="D67:D90" si="7">G67*2048</f>
        <v>293238.75999999995</v>
      </c>
      <c r="E67">
        <f t="shared" si="4"/>
        <v>36</v>
      </c>
      <c r="F67">
        <f t="shared" si="5"/>
        <v>66</v>
      </c>
      <c r="G67">
        <f t="shared" si="6"/>
        <v>143.18298828124998</v>
      </c>
      <c r="H67">
        <v>143.2080078125</v>
      </c>
      <c r="I67">
        <v>133.285</v>
      </c>
      <c r="L67">
        <f t="shared" ref="L67:L89" si="8">H68-H67</f>
        <v>9.765625E-4</v>
      </c>
      <c r="M67">
        <f t="shared" ref="M67:M90" si="9">I68-I67</f>
        <v>0</v>
      </c>
      <c r="N67">
        <f>L67-M67</f>
        <v>9.765625E-4</v>
      </c>
    </row>
    <row r="68" spans="1:14" x14ac:dyDescent="0.2">
      <c r="A68" t="s">
        <v>28</v>
      </c>
      <c r="B68" t="s">
        <v>30</v>
      </c>
      <c r="C68" t="s">
        <v>26</v>
      </c>
      <c r="D68">
        <f t="shared" si="7"/>
        <v>293238.75999999995</v>
      </c>
      <c r="E68">
        <f t="shared" ref="E68:E90" si="10">IF(G68=G67,E67,E67+1)</f>
        <v>36</v>
      </c>
      <c r="F68">
        <f t="shared" ref="F68:F90" si="11">F67+1</f>
        <v>67</v>
      </c>
      <c r="G68">
        <f t="shared" ref="G68:G90" si="12">G67+M67</f>
        <v>143.18298828124998</v>
      </c>
      <c r="H68">
        <v>143.208984375</v>
      </c>
      <c r="I68">
        <v>133.285</v>
      </c>
      <c r="L68">
        <f t="shared" si="8"/>
        <v>2.96337890625</v>
      </c>
      <c r="M68">
        <f t="shared" si="9"/>
        <v>2.9900000000000091</v>
      </c>
      <c r="N68">
        <f>L68-M68</f>
        <v>-2.6621093750009095E-2</v>
      </c>
    </row>
    <row r="69" spans="1:14" x14ac:dyDescent="0.2">
      <c r="A69" t="s">
        <v>28</v>
      </c>
      <c r="B69" t="s">
        <v>30</v>
      </c>
      <c r="C69" t="s">
        <v>25</v>
      </c>
      <c r="D69">
        <f t="shared" si="7"/>
        <v>299362.27999999997</v>
      </c>
      <c r="E69">
        <f t="shared" si="10"/>
        <v>37</v>
      </c>
      <c r="F69">
        <f t="shared" si="11"/>
        <v>68</v>
      </c>
      <c r="G69">
        <f t="shared" si="12"/>
        <v>146.17298828124999</v>
      </c>
      <c r="H69">
        <v>146.17236328125</v>
      </c>
      <c r="I69">
        <v>136.27500000000001</v>
      </c>
      <c r="L69">
        <f t="shared" si="8"/>
        <v>0.7431640625</v>
      </c>
      <c r="M69">
        <f t="shared" si="9"/>
        <v>0.76499999999998636</v>
      </c>
      <c r="N69">
        <f>L69-M69</f>
        <v>-2.1835937499986358E-2</v>
      </c>
    </row>
    <row r="70" spans="1:14" x14ac:dyDescent="0.2">
      <c r="A70" t="s">
        <v>28</v>
      </c>
      <c r="B70" t="s">
        <v>29</v>
      </c>
      <c r="C70" t="s">
        <v>20</v>
      </c>
      <c r="D70">
        <f t="shared" si="7"/>
        <v>300928.99999999994</v>
      </c>
      <c r="E70">
        <f t="shared" si="10"/>
        <v>38</v>
      </c>
      <c r="F70">
        <f t="shared" si="11"/>
        <v>69</v>
      </c>
      <c r="G70">
        <f t="shared" si="12"/>
        <v>146.93798828124997</v>
      </c>
      <c r="H70">
        <v>146.91552734375</v>
      </c>
      <c r="I70">
        <v>137.04</v>
      </c>
      <c r="L70">
        <f t="shared" si="8"/>
        <v>7.32421875E-3</v>
      </c>
      <c r="M70">
        <f t="shared" si="9"/>
        <v>0</v>
      </c>
      <c r="N70">
        <f>L70-M70</f>
        <v>7.32421875E-3</v>
      </c>
    </row>
    <row r="71" spans="1:14" x14ac:dyDescent="0.2">
      <c r="A71" t="s">
        <v>28</v>
      </c>
      <c r="B71" t="s">
        <v>30</v>
      </c>
      <c r="C71" t="s">
        <v>27</v>
      </c>
      <c r="D71">
        <f t="shared" si="7"/>
        <v>300928.99999999994</v>
      </c>
      <c r="E71">
        <f t="shared" si="10"/>
        <v>38</v>
      </c>
      <c r="F71">
        <f t="shared" si="11"/>
        <v>70</v>
      </c>
      <c r="G71">
        <f t="shared" si="12"/>
        <v>146.93798828124997</v>
      </c>
      <c r="H71">
        <v>146.9228515625</v>
      </c>
      <c r="I71">
        <v>137.04</v>
      </c>
      <c r="L71">
        <f t="shared" si="8"/>
        <v>7.3955078125</v>
      </c>
      <c r="M71">
        <f t="shared" si="9"/>
        <v>7.3799999999999955</v>
      </c>
      <c r="N71">
        <f>L71-M71</f>
        <v>1.5507812500004547E-2</v>
      </c>
    </row>
    <row r="72" spans="1:14" x14ac:dyDescent="0.2">
      <c r="A72" t="s">
        <v>28</v>
      </c>
      <c r="B72" t="s">
        <v>29</v>
      </c>
      <c r="C72" t="s">
        <v>18</v>
      </c>
      <c r="D72">
        <f t="shared" si="7"/>
        <v>316043.23999999993</v>
      </c>
      <c r="E72">
        <f t="shared" si="10"/>
        <v>39</v>
      </c>
      <c r="F72">
        <f t="shared" si="11"/>
        <v>71</v>
      </c>
      <c r="G72">
        <f t="shared" si="12"/>
        <v>154.31798828124997</v>
      </c>
      <c r="H72">
        <v>154.318359375</v>
      </c>
      <c r="I72">
        <v>144.41999999999999</v>
      </c>
      <c r="L72">
        <f t="shared" si="8"/>
        <v>9.765625E-3</v>
      </c>
      <c r="M72">
        <f t="shared" si="9"/>
        <v>0</v>
      </c>
      <c r="N72">
        <f>L72-M72</f>
        <v>9.765625E-3</v>
      </c>
    </row>
    <row r="73" spans="1:14" x14ac:dyDescent="0.2">
      <c r="A73" t="s">
        <v>28</v>
      </c>
      <c r="B73" t="s">
        <v>30</v>
      </c>
      <c r="C73" t="s">
        <v>27</v>
      </c>
      <c r="D73">
        <f t="shared" si="7"/>
        <v>316043.23999999993</v>
      </c>
      <c r="E73">
        <f t="shared" si="10"/>
        <v>39</v>
      </c>
      <c r="F73">
        <f t="shared" si="11"/>
        <v>72</v>
      </c>
      <c r="G73">
        <f t="shared" si="12"/>
        <v>154.31798828124997</v>
      </c>
      <c r="H73">
        <v>154.328125</v>
      </c>
      <c r="I73">
        <v>144.41999999999999</v>
      </c>
      <c r="L73">
        <f t="shared" si="8"/>
        <v>3.03369140625</v>
      </c>
      <c r="M73">
        <f t="shared" si="9"/>
        <v>3.0450000000000159</v>
      </c>
      <c r="N73">
        <f>L73-M73</f>
        <v>-1.1308593750015916E-2</v>
      </c>
    </row>
    <row r="74" spans="1:14" x14ac:dyDescent="0.2">
      <c r="A74" t="s">
        <v>28</v>
      </c>
      <c r="B74" t="s">
        <v>29</v>
      </c>
      <c r="C74" t="s">
        <v>18</v>
      </c>
      <c r="D74">
        <f t="shared" si="7"/>
        <v>322279.39999999997</v>
      </c>
      <c r="E74">
        <f t="shared" si="10"/>
        <v>40</v>
      </c>
      <c r="F74">
        <f t="shared" si="11"/>
        <v>73</v>
      </c>
      <c r="G74">
        <f t="shared" si="12"/>
        <v>157.36298828124998</v>
      </c>
      <c r="H74">
        <v>157.36181640625</v>
      </c>
      <c r="I74">
        <v>147.465</v>
      </c>
      <c r="L74">
        <f t="shared" si="8"/>
        <v>1.123046875E-2</v>
      </c>
      <c r="M74">
        <f t="shared" si="9"/>
        <v>0</v>
      </c>
      <c r="N74">
        <f>L74-M74</f>
        <v>1.123046875E-2</v>
      </c>
    </row>
    <row r="75" spans="1:14" x14ac:dyDescent="0.2">
      <c r="A75" t="s">
        <v>28</v>
      </c>
      <c r="B75" t="s">
        <v>30</v>
      </c>
      <c r="C75" t="s">
        <v>25</v>
      </c>
      <c r="D75">
        <f t="shared" si="7"/>
        <v>322279.39999999997</v>
      </c>
      <c r="E75">
        <f t="shared" si="10"/>
        <v>40</v>
      </c>
      <c r="F75">
        <f t="shared" si="11"/>
        <v>74</v>
      </c>
      <c r="G75">
        <f t="shared" si="12"/>
        <v>157.36298828124998</v>
      </c>
      <c r="H75">
        <v>157.373046875</v>
      </c>
      <c r="I75">
        <v>147.465</v>
      </c>
      <c r="L75">
        <f t="shared" si="8"/>
        <v>4.865234375</v>
      </c>
      <c r="M75">
        <f t="shared" si="9"/>
        <v>4.8599999999999852</v>
      </c>
      <c r="N75">
        <f>L75-M75</f>
        <v>5.2343750000147793E-3</v>
      </c>
    </row>
    <row r="76" spans="1:14" x14ac:dyDescent="0.2">
      <c r="A76" t="s">
        <v>28</v>
      </c>
      <c r="B76" t="s">
        <v>29</v>
      </c>
      <c r="C76" t="s">
        <v>16</v>
      </c>
      <c r="D76">
        <f t="shared" si="7"/>
        <v>332232.67999999993</v>
      </c>
      <c r="E76">
        <f t="shared" si="10"/>
        <v>41</v>
      </c>
      <c r="F76">
        <f t="shared" si="11"/>
        <v>75</v>
      </c>
      <c r="G76">
        <f t="shared" si="12"/>
        <v>162.22298828124997</v>
      </c>
      <c r="H76">
        <v>162.23828125</v>
      </c>
      <c r="I76">
        <v>152.32499999999999</v>
      </c>
      <c r="L76">
        <f t="shared" si="8"/>
        <v>1.26953125E-2</v>
      </c>
      <c r="M76">
        <f t="shared" si="9"/>
        <v>0</v>
      </c>
      <c r="N76">
        <f>L76-M76</f>
        <v>1.26953125E-2</v>
      </c>
    </row>
    <row r="77" spans="1:14" x14ac:dyDescent="0.2">
      <c r="A77" t="s">
        <v>28</v>
      </c>
      <c r="B77" t="s">
        <v>30</v>
      </c>
      <c r="C77" t="s">
        <v>26</v>
      </c>
      <c r="D77">
        <f t="shared" si="7"/>
        <v>332232.67999999993</v>
      </c>
      <c r="E77">
        <f t="shared" si="10"/>
        <v>41</v>
      </c>
      <c r="F77">
        <f t="shared" si="11"/>
        <v>76</v>
      </c>
      <c r="G77">
        <f t="shared" si="12"/>
        <v>162.22298828124997</v>
      </c>
      <c r="H77">
        <v>162.2509765625</v>
      </c>
      <c r="I77">
        <v>152.32499999999999</v>
      </c>
      <c r="L77">
        <f t="shared" si="8"/>
        <v>11.5927734375</v>
      </c>
      <c r="M77">
        <f t="shared" si="9"/>
        <v>11.625</v>
      </c>
      <c r="N77">
        <f>L77-M77</f>
        <v>-3.22265625E-2</v>
      </c>
    </row>
    <row r="78" spans="1:14" x14ac:dyDescent="0.2">
      <c r="A78" t="s">
        <v>28</v>
      </c>
      <c r="B78" t="s">
        <v>29</v>
      </c>
      <c r="C78" t="s">
        <v>18</v>
      </c>
      <c r="D78">
        <f t="shared" si="7"/>
        <v>356040.67999999993</v>
      </c>
      <c r="E78">
        <f t="shared" si="10"/>
        <v>42</v>
      </c>
      <c r="F78">
        <f t="shared" si="11"/>
        <v>77</v>
      </c>
      <c r="G78">
        <f t="shared" si="12"/>
        <v>173.84798828124997</v>
      </c>
      <c r="H78">
        <v>173.84375</v>
      </c>
      <c r="I78">
        <v>163.95</v>
      </c>
      <c r="L78">
        <f t="shared" si="8"/>
        <v>7.8125E-3</v>
      </c>
      <c r="M78">
        <f t="shared" si="9"/>
        <v>0</v>
      </c>
      <c r="N78">
        <f>L78-M78</f>
        <v>7.8125E-3</v>
      </c>
    </row>
    <row r="79" spans="1:14" x14ac:dyDescent="0.2">
      <c r="A79" t="s">
        <v>28</v>
      </c>
      <c r="B79" t="s">
        <v>30</v>
      </c>
      <c r="C79" t="s">
        <v>25</v>
      </c>
      <c r="D79">
        <f t="shared" si="7"/>
        <v>356040.67999999993</v>
      </c>
      <c r="E79">
        <f t="shared" si="10"/>
        <v>42</v>
      </c>
      <c r="F79">
        <f t="shared" si="11"/>
        <v>78</v>
      </c>
      <c r="G79">
        <f t="shared" si="12"/>
        <v>173.84798828124997</v>
      </c>
      <c r="H79">
        <v>173.8515625</v>
      </c>
      <c r="I79">
        <v>163.95</v>
      </c>
      <c r="L79">
        <f t="shared" si="8"/>
        <v>3.5537109375</v>
      </c>
      <c r="M79">
        <f t="shared" si="9"/>
        <v>3.5649999999999977</v>
      </c>
      <c r="N79">
        <f>L79-M79</f>
        <v>-1.1289062499997726E-2</v>
      </c>
    </row>
    <row r="80" spans="1:14" x14ac:dyDescent="0.2">
      <c r="A80" t="s">
        <v>28</v>
      </c>
      <c r="B80" t="s">
        <v>29</v>
      </c>
      <c r="C80" t="s">
        <v>22</v>
      </c>
      <c r="D80">
        <f t="shared" si="7"/>
        <v>363341.79999999993</v>
      </c>
      <c r="E80">
        <f t="shared" si="10"/>
        <v>43</v>
      </c>
      <c r="F80">
        <f t="shared" si="11"/>
        <v>79</v>
      </c>
      <c r="G80">
        <f t="shared" si="12"/>
        <v>177.41298828124997</v>
      </c>
      <c r="H80">
        <v>177.4052734375</v>
      </c>
      <c r="I80">
        <v>167.51499999999999</v>
      </c>
      <c r="L80">
        <f t="shared" si="8"/>
        <v>8.30078125E-3</v>
      </c>
      <c r="M80">
        <f t="shared" si="9"/>
        <v>0</v>
      </c>
      <c r="N80">
        <f>L80-M80</f>
        <v>8.30078125E-3</v>
      </c>
    </row>
    <row r="81" spans="1:14" x14ac:dyDescent="0.2">
      <c r="A81" t="s">
        <v>28</v>
      </c>
      <c r="B81" t="s">
        <v>30</v>
      </c>
      <c r="C81" t="s">
        <v>25</v>
      </c>
      <c r="D81">
        <f t="shared" si="7"/>
        <v>363341.79999999993</v>
      </c>
      <c r="E81">
        <f t="shared" si="10"/>
        <v>43</v>
      </c>
      <c r="F81">
        <f t="shared" si="11"/>
        <v>80</v>
      </c>
      <c r="G81">
        <f t="shared" si="12"/>
        <v>177.41298828124997</v>
      </c>
      <c r="H81">
        <v>177.41357421875</v>
      </c>
      <c r="I81">
        <v>167.51499999999999</v>
      </c>
      <c r="L81">
        <f t="shared" si="8"/>
        <v>4.6083984375</v>
      </c>
      <c r="M81">
        <f t="shared" si="9"/>
        <v>4.5950000000000273</v>
      </c>
      <c r="N81">
        <f>L81-M81</f>
        <v>1.3398437499972715E-2</v>
      </c>
    </row>
    <row r="82" spans="1:14" x14ac:dyDescent="0.2">
      <c r="A82" t="s">
        <v>28</v>
      </c>
      <c r="B82" t="s">
        <v>30</v>
      </c>
      <c r="C82" t="s">
        <v>25</v>
      </c>
      <c r="D82">
        <f t="shared" si="7"/>
        <v>372752.36</v>
      </c>
      <c r="E82">
        <f t="shared" si="10"/>
        <v>44</v>
      </c>
      <c r="F82">
        <f t="shared" si="11"/>
        <v>81</v>
      </c>
      <c r="G82">
        <f t="shared" si="12"/>
        <v>182.00798828124999</v>
      </c>
      <c r="H82">
        <v>182.02197265625</v>
      </c>
      <c r="I82">
        <v>172.11</v>
      </c>
      <c r="L82">
        <f t="shared" si="8"/>
        <v>1.82275390625</v>
      </c>
      <c r="M82">
        <f t="shared" si="9"/>
        <v>1.8349999999999795</v>
      </c>
      <c r="N82">
        <f>L82-M82</f>
        <v>-1.2246093749979536E-2</v>
      </c>
    </row>
    <row r="83" spans="1:14" x14ac:dyDescent="0.2">
      <c r="A83" t="s">
        <v>28</v>
      </c>
      <c r="B83" t="s">
        <v>29</v>
      </c>
      <c r="C83" t="s">
        <v>18</v>
      </c>
      <c r="D83">
        <f t="shared" si="7"/>
        <v>376510.43999999994</v>
      </c>
      <c r="E83">
        <f t="shared" si="10"/>
        <v>45</v>
      </c>
      <c r="F83">
        <f t="shared" si="11"/>
        <v>82</v>
      </c>
      <c r="G83">
        <f t="shared" si="12"/>
        <v>183.84298828124997</v>
      </c>
      <c r="H83">
        <v>183.8447265625</v>
      </c>
      <c r="I83">
        <v>173.94499999999999</v>
      </c>
      <c r="L83">
        <f t="shared" si="8"/>
        <v>9.765625E-3</v>
      </c>
      <c r="M83">
        <f t="shared" si="9"/>
        <v>0</v>
      </c>
      <c r="N83">
        <f>L83-M83</f>
        <v>9.765625E-3</v>
      </c>
    </row>
    <row r="84" spans="1:14" x14ac:dyDescent="0.2">
      <c r="A84" t="s">
        <v>28</v>
      </c>
      <c r="B84" t="s">
        <v>30</v>
      </c>
      <c r="C84" t="s">
        <v>25</v>
      </c>
      <c r="D84">
        <f t="shared" si="7"/>
        <v>376510.43999999994</v>
      </c>
      <c r="E84">
        <f t="shared" si="10"/>
        <v>45</v>
      </c>
      <c r="F84">
        <f t="shared" si="11"/>
        <v>83</v>
      </c>
      <c r="G84">
        <f t="shared" si="12"/>
        <v>183.84298828124997</v>
      </c>
      <c r="H84">
        <v>183.8544921875</v>
      </c>
      <c r="I84">
        <v>173.94499999999999</v>
      </c>
      <c r="L84">
        <f t="shared" si="8"/>
        <v>2.18408203125</v>
      </c>
      <c r="M84">
        <f t="shared" si="9"/>
        <v>2.2000000000000171</v>
      </c>
      <c r="N84">
        <f>L84-M84</f>
        <v>-1.5917968750017053E-2</v>
      </c>
    </row>
    <row r="85" spans="1:14" x14ac:dyDescent="0.2">
      <c r="A85" t="s">
        <v>28</v>
      </c>
      <c r="B85" t="s">
        <v>29</v>
      </c>
      <c r="C85" t="s">
        <v>22</v>
      </c>
      <c r="D85">
        <f t="shared" si="7"/>
        <v>381016.04</v>
      </c>
      <c r="E85">
        <f t="shared" si="10"/>
        <v>46</v>
      </c>
      <c r="F85">
        <f t="shared" si="11"/>
        <v>84</v>
      </c>
      <c r="G85">
        <f t="shared" si="12"/>
        <v>186.04298828124999</v>
      </c>
      <c r="H85">
        <v>186.03857421875</v>
      </c>
      <c r="I85">
        <v>176.14500000000001</v>
      </c>
      <c r="L85">
        <f t="shared" si="8"/>
        <v>1.26953125E-2</v>
      </c>
      <c r="M85">
        <f t="shared" si="9"/>
        <v>0</v>
      </c>
      <c r="N85">
        <f>L85-M85</f>
        <v>1.26953125E-2</v>
      </c>
    </row>
    <row r="86" spans="1:14" x14ac:dyDescent="0.2">
      <c r="A86" t="s">
        <v>28</v>
      </c>
      <c r="B86" t="s">
        <v>30</v>
      </c>
      <c r="C86" t="s">
        <v>25</v>
      </c>
      <c r="D86">
        <f t="shared" si="7"/>
        <v>381016.04</v>
      </c>
      <c r="E86">
        <f t="shared" si="10"/>
        <v>46</v>
      </c>
      <c r="F86">
        <f t="shared" si="11"/>
        <v>85</v>
      </c>
      <c r="G86">
        <f t="shared" si="12"/>
        <v>186.04298828124999</v>
      </c>
      <c r="H86">
        <v>186.05126953125</v>
      </c>
      <c r="I86">
        <v>176.14500000000001</v>
      </c>
      <c r="L86">
        <f t="shared" si="8"/>
        <v>2.06640625</v>
      </c>
      <c r="M86">
        <f t="shared" si="9"/>
        <v>2.0599999999999739</v>
      </c>
      <c r="N86">
        <f>L86-M86</f>
        <v>6.406250000026148E-3</v>
      </c>
    </row>
    <row r="87" spans="1:14" x14ac:dyDescent="0.2">
      <c r="A87" t="s">
        <v>28</v>
      </c>
      <c r="B87" t="s">
        <v>29</v>
      </c>
      <c r="C87" t="s">
        <v>24</v>
      </c>
      <c r="D87">
        <f t="shared" si="7"/>
        <v>385234.91999999993</v>
      </c>
      <c r="E87">
        <f t="shared" si="10"/>
        <v>47</v>
      </c>
      <c r="F87">
        <f t="shared" si="11"/>
        <v>86</v>
      </c>
      <c r="G87">
        <f t="shared" si="12"/>
        <v>188.10298828124996</v>
      </c>
      <c r="H87">
        <v>188.11767578125</v>
      </c>
      <c r="I87">
        <v>178.20499999999998</v>
      </c>
      <c r="L87">
        <f t="shared" si="8"/>
        <v>1.3671875E-2</v>
      </c>
      <c r="M87">
        <f t="shared" si="9"/>
        <v>0</v>
      </c>
      <c r="N87">
        <f>L87-M87</f>
        <v>1.3671875E-2</v>
      </c>
    </row>
    <row r="88" spans="1:14" x14ac:dyDescent="0.2">
      <c r="A88" t="s">
        <v>28</v>
      </c>
      <c r="B88" t="s">
        <v>30</v>
      </c>
      <c r="C88" t="s">
        <v>25</v>
      </c>
      <c r="D88">
        <f t="shared" si="7"/>
        <v>385234.91999999993</v>
      </c>
      <c r="E88">
        <f t="shared" si="10"/>
        <v>47</v>
      </c>
      <c r="F88">
        <f t="shared" si="11"/>
        <v>87</v>
      </c>
      <c r="G88">
        <f t="shared" si="12"/>
        <v>188.10298828124996</v>
      </c>
      <c r="H88">
        <v>188.13134765625</v>
      </c>
      <c r="I88">
        <v>178.20499999999998</v>
      </c>
      <c r="L88">
        <f t="shared" si="8"/>
        <v>5.06494140625</v>
      </c>
      <c r="M88">
        <f t="shared" si="9"/>
        <v>5.0800000000000125</v>
      </c>
      <c r="N88">
        <f>L88-M88</f>
        <v>-1.5058593750012506E-2</v>
      </c>
    </row>
    <row r="89" spans="1:14" x14ac:dyDescent="0.2">
      <c r="A89" t="s">
        <v>28</v>
      </c>
      <c r="B89" t="s">
        <v>29</v>
      </c>
      <c r="C89" t="s">
        <v>16</v>
      </c>
      <c r="D89">
        <f t="shared" si="7"/>
        <v>395638.75999999995</v>
      </c>
      <c r="E89">
        <f t="shared" si="10"/>
        <v>48</v>
      </c>
      <c r="F89">
        <f t="shared" si="11"/>
        <v>88</v>
      </c>
      <c r="G89">
        <f t="shared" si="12"/>
        <v>193.18298828124998</v>
      </c>
      <c r="H89">
        <v>193.1962890625</v>
      </c>
      <c r="I89">
        <v>183.285</v>
      </c>
      <c r="L89">
        <f t="shared" si="8"/>
        <v>0</v>
      </c>
      <c r="M89">
        <f t="shared" si="9"/>
        <v>0</v>
      </c>
      <c r="N89">
        <f>L89-M89</f>
        <v>0</v>
      </c>
    </row>
    <row r="90" spans="1:14" x14ac:dyDescent="0.2">
      <c r="A90" t="s">
        <v>28</v>
      </c>
      <c r="B90" t="s">
        <v>30</v>
      </c>
      <c r="C90" t="s">
        <v>25</v>
      </c>
      <c r="D90">
        <f t="shared" si="7"/>
        <v>395638.75999999995</v>
      </c>
      <c r="E90">
        <f t="shared" si="10"/>
        <v>48</v>
      </c>
      <c r="F90">
        <f t="shared" si="11"/>
        <v>89</v>
      </c>
      <c r="G90">
        <f t="shared" si="12"/>
        <v>193.18298828124998</v>
      </c>
      <c r="H90">
        <v>193.1962890625</v>
      </c>
      <c r="I90">
        <v>183.285</v>
      </c>
      <c r="L90">
        <f>H91-H90</f>
        <v>-193.1962890625</v>
      </c>
      <c r="M90">
        <f t="shared" si="9"/>
        <v>-183.285</v>
      </c>
      <c r="N90">
        <f>L90-M90</f>
        <v>-9.9112890625000034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2B67-D5C9-E345-8BA5-7DA039C92902}">
  <dimension ref="A1:F84"/>
  <sheetViews>
    <sheetView workbookViewId="0">
      <selection activeCell="C2" sqref="C2:C84"/>
    </sheetView>
  </sheetViews>
  <sheetFormatPr baseColWidth="10" defaultRowHeight="16" x14ac:dyDescent="0.2"/>
  <cols>
    <col min="1" max="1" width="15.1640625" customWidth="1"/>
    <col min="2" max="2" width="14.33203125" customWidth="1"/>
    <col min="3" max="3" width="19.33203125" customWidth="1"/>
    <col min="4" max="4" width="22.1640625" customWidth="1"/>
    <col min="5" max="5" width="14" customWidth="1"/>
    <col min="6" max="6" width="17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1.29</v>
      </c>
      <c r="C2">
        <f>(A2*60)+B2</f>
        <v>1.29</v>
      </c>
      <c r="D2" t="s">
        <v>16</v>
      </c>
      <c r="E2" t="s">
        <v>32</v>
      </c>
      <c r="F2" t="s">
        <v>29</v>
      </c>
    </row>
    <row r="3" spans="1:6" x14ac:dyDescent="0.2">
      <c r="A3">
        <v>0</v>
      </c>
      <c r="B3">
        <v>4.67</v>
      </c>
      <c r="C3">
        <f>(A3*60)+B3</f>
        <v>4.67</v>
      </c>
      <c r="D3" t="s">
        <v>17</v>
      </c>
      <c r="E3" t="s">
        <v>32</v>
      </c>
      <c r="F3" t="s">
        <v>29</v>
      </c>
    </row>
    <row r="4" spans="1:6" x14ac:dyDescent="0.2">
      <c r="A4">
        <v>0</v>
      </c>
      <c r="B4">
        <v>4.67</v>
      </c>
      <c r="C4">
        <f>(A4*60)+B4</f>
        <v>4.67</v>
      </c>
      <c r="D4" t="s">
        <v>25</v>
      </c>
      <c r="E4" t="s">
        <v>32</v>
      </c>
      <c r="F4" t="s">
        <v>30</v>
      </c>
    </row>
    <row r="5" spans="1:6" x14ac:dyDescent="0.2">
      <c r="A5">
        <v>0</v>
      </c>
      <c r="B5">
        <v>7.8550000000000004</v>
      </c>
      <c r="C5">
        <f>(A5*60)+B5</f>
        <v>7.8550000000000004</v>
      </c>
      <c r="D5" t="s">
        <v>20</v>
      </c>
      <c r="E5" t="s">
        <v>31</v>
      </c>
      <c r="F5" t="s">
        <v>29</v>
      </c>
    </row>
    <row r="6" spans="1:6" x14ac:dyDescent="0.2">
      <c r="A6">
        <v>0</v>
      </c>
      <c r="B6">
        <v>7.8550000000000004</v>
      </c>
      <c r="C6">
        <f>(A6*60)+B6</f>
        <v>7.8550000000000004</v>
      </c>
      <c r="D6" t="s">
        <v>27</v>
      </c>
      <c r="E6" t="s">
        <v>31</v>
      </c>
      <c r="F6" t="s">
        <v>30</v>
      </c>
    </row>
    <row r="7" spans="1:6" x14ac:dyDescent="0.2">
      <c r="A7">
        <v>0</v>
      </c>
      <c r="B7">
        <v>13.145</v>
      </c>
      <c r="C7">
        <f>(A7*60)+B7</f>
        <v>13.145</v>
      </c>
      <c r="D7" t="s">
        <v>18</v>
      </c>
      <c r="E7" t="s">
        <v>32</v>
      </c>
      <c r="F7" t="s">
        <v>29</v>
      </c>
    </row>
    <row r="8" spans="1:6" x14ac:dyDescent="0.2">
      <c r="A8">
        <v>0</v>
      </c>
      <c r="B8">
        <v>13.145</v>
      </c>
      <c r="C8">
        <f>(A8*60)+B8</f>
        <v>13.145</v>
      </c>
      <c r="D8" t="s">
        <v>25</v>
      </c>
      <c r="E8" t="s">
        <v>32</v>
      </c>
      <c r="F8" t="s">
        <v>30</v>
      </c>
    </row>
    <row r="9" spans="1:6" x14ac:dyDescent="0.2">
      <c r="A9">
        <v>0</v>
      </c>
      <c r="B9">
        <v>17.395</v>
      </c>
      <c r="C9">
        <f>(A9*60)+B9</f>
        <v>17.395</v>
      </c>
      <c r="D9" t="s">
        <v>19</v>
      </c>
      <c r="E9" t="s">
        <v>32</v>
      </c>
      <c r="F9" t="s">
        <v>29</v>
      </c>
    </row>
    <row r="10" spans="1:6" x14ac:dyDescent="0.2">
      <c r="A10">
        <v>0</v>
      </c>
      <c r="B10">
        <v>17.395</v>
      </c>
      <c r="C10">
        <f>(A10*60)+B10</f>
        <v>17.395</v>
      </c>
      <c r="D10" t="s">
        <v>26</v>
      </c>
      <c r="E10" t="s">
        <v>32</v>
      </c>
      <c r="F10" t="s">
        <v>30</v>
      </c>
    </row>
    <row r="11" spans="1:6" x14ac:dyDescent="0.2">
      <c r="A11">
        <v>0</v>
      </c>
      <c r="B11">
        <v>20.56</v>
      </c>
      <c r="C11">
        <f>(A11*60)+B11</f>
        <v>20.56</v>
      </c>
      <c r="D11" t="s">
        <v>22</v>
      </c>
      <c r="E11" t="s">
        <v>31</v>
      </c>
      <c r="F11" t="s">
        <v>29</v>
      </c>
    </row>
    <row r="12" spans="1:6" x14ac:dyDescent="0.2">
      <c r="A12">
        <v>0</v>
      </c>
      <c r="B12">
        <v>20.56</v>
      </c>
      <c r="C12">
        <f>(A12*60)+B12</f>
        <v>20.56</v>
      </c>
      <c r="D12" t="s">
        <v>25</v>
      </c>
      <c r="E12" t="s">
        <v>31</v>
      </c>
      <c r="F12" t="s">
        <v>30</v>
      </c>
    </row>
    <row r="13" spans="1:6" x14ac:dyDescent="0.2">
      <c r="A13">
        <v>0</v>
      </c>
      <c r="B13">
        <v>26.51</v>
      </c>
      <c r="C13">
        <f>(A13*60)+B13</f>
        <v>26.51</v>
      </c>
      <c r="D13" t="s">
        <v>20</v>
      </c>
      <c r="E13" t="s">
        <v>32</v>
      </c>
      <c r="F13" t="s">
        <v>29</v>
      </c>
    </row>
    <row r="14" spans="1:6" x14ac:dyDescent="0.2">
      <c r="A14">
        <v>0</v>
      </c>
      <c r="B14">
        <v>26.51</v>
      </c>
      <c r="C14">
        <f>(A14*60)+B14</f>
        <v>26.51</v>
      </c>
      <c r="D14" t="s">
        <v>27</v>
      </c>
      <c r="E14" t="s">
        <v>32</v>
      </c>
      <c r="F14" t="s">
        <v>30</v>
      </c>
    </row>
    <row r="15" spans="1:6" x14ac:dyDescent="0.2">
      <c r="A15">
        <v>0</v>
      </c>
      <c r="B15">
        <v>31.150000000000002</v>
      </c>
      <c r="C15">
        <f>(A15*60)+B15</f>
        <v>31.150000000000002</v>
      </c>
      <c r="D15" t="s">
        <v>22</v>
      </c>
      <c r="E15" t="s">
        <v>31</v>
      </c>
      <c r="F15" t="s">
        <v>29</v>
      </c>
    </row>
    <row r="16" spans="1:6" x14ac:dyDescent="0.2">
      <c r="A16">
        <v>0</v>
      </c>
      <c r="B16">
        <v>31.150000000000002</v>
      </c>
      <c r="C16">
        <f>(A16*60)+B16</f>
        <v>31.150000000000002</v>
      </c>
      <c r="D16" t="s">
        <v>25</v>
      </c>
      <c r="E16" t="s">
        <v>31</v>
      </c>
      <c r="F16" t="s">
        <v>30</v>
      </c>
    </row>
    <row r="17" spans="1:6" x14ac:dyDescent="0.2">
      <c r="A17">
        <v>0</v>
      </c>
      <c r="B17">
        <v>34.584999999999994</v>
      </c>
      <c r="C17">
        <f>(A17*60)+B17</f>
        <v>34.584999999999994</v>
      </c>
      <c r="D17" t="s">
        <v>18</v>
      </c>
      <c r="E17" t="s">
        <v>32</v>
      </c>
      <c r="F17" t="s">
        <v>29</v>
      </c>
    </row>
    <row r="18" spans="1:6" x14ac:dyDescent="0.2">
      <c r="A18">
        <v>0</v>
      </c>
      <c r="B18">
        <v>34.584999999999994</v>
      </c>
      <c r="C18">
        <f>(A18*60)+B18</f>
        <v>34.584999999999994</v>
      </c>
      <c r="D18" t="s">
        <v>25</v>
      </c>
      <c r="E18" t="s">
        <v>32</v>
      </c>
      <c r="F18" t="s">
        <v>30</v>
      </c>
    </row>
    <row r="19" spans="1:6" x14ac:dyDescent="0.2">
      <c r="A19">
        <v>0</v>
      </c>
      <c r="B19">
        <v>36.58</v>
      </c>
      <c r="C19">
        <f>(A19*60)+B19</f>
        <v>36.58</v>
      </c>
      <c r="D19" t="s">
        <v>25</v>
      </c>
      <c r="E19" t="s">
        <v>32</v>
      </c>
      <c r="F19" t="s">
        <v>30</v>
      </c>
    </row>
    <row r="20" spans="1:6" x14ac:dyDescent="0.2">
      <c r="A20">
        <v>0</v>
      </c>
      <c r="B20">
        <v>41.004999999999995</v>
      </c>
      <c r="C20">
        <f>(A20*60)+B20</f>
        <v>41.004999999999995</v>
      </c>
      <c r="D20" t="s">
        <v>18</v>
      </c>
      <c r="E20" t="s">
        <v>32</v>
      </c>
      <c r="F20" t="s">
        <v>29</v>
      </c>
    </row>
    <row r="21" spans="1:6" x14ac:dyDescent="0.2">
      <c r="A21">
        <v>0</v>
      </c>
      <c r="B21">
        <v>41.004999999999995</v>
      </c>
      <c r="C21">
        <f>(A21*60)+B21</f>
        <v>41.004999999999995</v>
      </c>
      <c r="D21" t="s">
        <v>25</v>
      </c>
      <c r="E21" t="s">
        <v>32</v>
      </c>
      <c r="F21" t="s">
        <v>30</v>
      </c>
    </row>
    <row r="22" spans="1:6" x14ac:dyDescent="0.2">
      <c r="A22">
        <v>0</v>
      </c>
      <c r="B22">
        <v>43.484999999999999</v>
      </c>
      <c r="C22">
        <f>(A22*60)+B22</f>
        <v>43.484999999999999</v>
      </c>
      <c r="D22" t="s">
        <v>19</v>
      </c>
      <c r="E22" t="s">
        <v>31</v>
      </c>
      <c r="F22" t="s">
        <v>29</v>
      </c>
    </row>
    <row r="23" spans="1:6" x14ac:dyDescent="0.2">
      <c r="A23">
        <v>0</v>
      </c>
      <c r="B23">
        <v>43.484999999999999</v>
      </c>
      <c r="C23">
        <f>(A23*60)+B23</f>
        <v>43.484999999999999</v>
      </c>
      <c r="D23" t="s">
        <v>26</v>
      </c>
      <c r="E23" t="s">
        <v>31</v>
      </c>
      <c r="F23" t="s">
        <v>30</v>
      </c>
    </row>
    <row r="24" spans="1:6" x14ac:dyDescent="0.2">
      <c r="A24">
        <v>0</v>
      </c>
      <c r="B24">
        <v>47.55</v>
      </c>
      <c r="C24">
        <f>(A24*60)+B24</f>
        <v>47.55</v>
      </c>
      <c r="D24" t="s">
        <v>17</v>
      </c>
      <c r="E24" t="s">
        <v>32</v>
      </c>
      <c r="F24" t="s">
        <v>29</v>
      </c>
    </row>
    <row r="25" spans="1:6" x14ac:dyDescent="0.2">
      <c r="A25">
        <v>0</v>
      </c>
      <c r="B25">
        <v>47.55</v>
      </c>
      <c r="C25">
        <f>(A25*60)+B25</f>
        <v>47.55</v>
      </c>
      <c r="D25" t="s">
        <v>25</v>
      </c>
      <c r="E25" t="s">
        <v>32</v>
      </c>
      <c r="F25" t="s">
        <v>30</v>
      </c>
    </row>
    <row r="26" spans="1:6" x14ac:dyDescent="0.2">
      <c r="A26">
        <v>0</v>
      </c>
      <c r="B26">
        <v>49.34</v>
      </c>
      <c r="C26">
        <f>(A26*60)+B26</f>
        <v>49.34</v>
      </c>
      <c r="D26" t="s">
        <v>19</v>
      </c>
      <c r="E26" t="s">
        <v>31</v>
      </c>
      <c r="F26" t="s">
        <v>29</v>
      </c>
    </row>
    <row r="27" spans="1:6" x14ac:dyDescent="0.2">
      <c r="A27">
        <v>0</v>
      </c>
      <c r="B27">
        <v>49.34</v>
      </c>
      <c r="C27">
        <f>(A27*60)+B27</f>
        <v>49.34</v>
      </c>
      <c r="D27" t="s">
        <v>26</v>
      </c>
      <c r="E27" t="s">
        <v>31</v>
      </c>
      <c r="F27" t="s">
        <v>30</v>
      </c>
    </row>
    <row r="28" spans="1:6" x14ac:dyDescent="0.2">
      <c r="A28">
        <v>0</v>
      </c>
      <c r="B28">
        <v>53.564999999999998</v>
      </c>
      <c r="C28">
        <f>(A28*60)+B28</f>
        <v>53.564999999999998</v>
      </c>
      <c r="D28" t="s">
        <v>17</v>
      </c>
      <c r="E28" t="s">
        <v>32</v>
      </c>
      <c r="F28" t="s">
        <v>29</v>
      </c>
    </row>
    <row r="29" spans="1:6" x14ac:dyDescent="0.2">
      <c r="A29">
        <v>0</v>
      </c>
      <c r="B29">
        <v>53.564999999999998</v>
      </c>
      <c r="C29">
        <f>(A29*60)+B29</f>
        <v>53.564999999999998</v>
      </c>
      <c r="D29" t="s">
        <v>25</v>
      </c>
      <c r="E29" t="s">
        <v>32</v>
      </c>
      <c r="F29" t="s">
        <v>30</v>
      </c>
    </row>
    <row r="30" spans="1:6" x14ac:dyDescent="0.2">
      <c r="A30">
        <v>0</v>
      </c>
      <c r="B30">
        <v>55.905000000000001</v>
      </c>
      <c r="C30">
        <f>(A30*60)+B30</f>
        <v>55.905000000000001</v>
      </c>
      <c r="D30" t="s">
        <v>22</v>
      </c>
      <c r="E30" t="s">
        <v>32</v>
      </c>
      <c r="F30" t="s">
        <v>29</v>
      </c>
    </row>
    <row r="31" spans="1:6" x14ac:dyDescent="0.2">
      <c r="A31">
        <v>0</v>
      </c>
      <c r="B31">
        <v>55.905000000000001</v>
      </c>
      <c r="C31">
        <f>(A31*60)+B31</f>
        <v>55.905000000000001</v>
      </c>
      <c r="D31" t="s">
        <v>25</v>
      </c>
      <c r="E31" t="s">
        <v>32</v>
      </c>
      <c r="F31" t="s">
        <v>30</v>
      </c>
    </row>
    <row r="32" spans="1:6" x14ac:dyDescent="0.2">
      <c r="A32">
        <v>1</v>
      </c>
      <c r="B32">
        <v>0.87000000000000011</v>
      </c>
      <c r="C32">
        <f>(A32*60)+B32</f>
        <v>60.87</v>
      </c>
      <c r="D32" t="s">
        <v>18</v>
      </c>
      <c r="E32" t="s">
        <v>32</v>
      </c>
      <c r="F32" t="s">
        <v>29</v>
      </c>
    </row>
    <row r="33" spans="1:6" x14ac:dyDescent="0.2">
      <c r="A33">
        <v>1</v>
      </c>
      <c r="B33">
        <v>0.87000000000000011</v>
      </c>
      <c r="C33">
        <f>(A33*60)+B33</f>
        <v>60.87</v>
      </c>
      <c r="D33" t="s">
        <v>25</v>
      </c>
      <c r="E33" t="s">
        <v>32</v>
      </c>
      <c r="F33" t="s">
        <v>30</v>
      </c>
    </row>
    <row r="34" spans="1:6" x14ac:dyDescent="0.2">
      <c r="A34">
        <v>1</v>
      </c>
      <c r="B34">
        <v>6.370000000000001</v>
      </c>
      <c r="C34">
        <f>(A34*60)+B34</f>
        <v>66.37</v>
      </c>
      <c r="D34" t="s">
        <v>20</v>
      </c>
      <c r="E34" t="s">
        <v>31</v>
      </c>
      <c r="F34" t="s">
        <v>29</v>
      </c>
    </row>
    <row r="35" spans="1:6" x14ac:dyDescent="0.2">
      <c r="A35">
        <v>1</v>
      </c>
      <c r="B35">
        <v>6.370000000000001</v>
      </c>
      <c r="C35">
        <f>(A35*60)+B35</f>
        <v>66.37</v>
      </c>
      <c r="D35" t="s">
        <v>27</v>
      </c>
      <c r="E35" t="s">
        <v>31</v>
      </c>
      <c r="F35" t="s">
        <v>30</v>
      </c>
    </row>
    <row r="36" spans="1:6" x14ac:dyDescent="0.2">
      <c r="A36">
        <v>1</v>
      </c>
      <c r="B36">
        <v>11.105</v>
      </c>
      <c r="C36">
        <f>(A36*60)+B36</f>
        <v>71.105000000000004</v>
      </c>
      <c r="D36" t="s">
        <v>18</v>
      </c>
      <c r="E36" t="s">
        <v>32</v>
      </c>
      <c r="F36" t="s">
        <v>29</v>
      </c>
    </row>
    <row r="37" spans="1:6" x14ac:dyDescent="0.2">
      <c r="A37">
        <v>1</v>
      </c>
      <c r="B37">
        <v>11.105</v>
      </c>
      <c r="C37">
        <f>(A37*60)+B37</f>
        <v>71.105000000000004</v>
      </c>
      <c r="D37" t="s">
        <v>25</v>
      </c>
      <c r="E37" t="s">
        <v>32</v>
      </c>
      <c r="F37" t="s">
        <v>30</v>
      </c>
    </row>
    <row r="38" spans="1:6" x14ac:dyDescent="0.2">
      <c r="A38">
        <v>1</v>
      </c>
      <c r="B38">
        <v>14.98</v>
      </c>
      <c r="C38">
        <f>(A38*60)+B38</f>
        <v>74.98</v>
      </c>
      <c r="D38" t="s">
        <v>18</v>
      </c>
      <c r="E38" t="s">
        <v>32</v>
      </c>
      <c r="F38" t="s">
        <v>29</v>
      </c>
    </row>
    <row r="39" spans="1:6" x14ac:dyDescent="0.2">
      <c r="A39">
        <v>1</v>
      </c>
      <c r="B39">
        <v>14.98</v>
      </c>
      <c r="C39">
        <f>(A39*60)+B39</f>
        <v>74.98</v>
      </c>
      <c r="D39" t="s">
        <v>25</v>
      </c>
      <c r="E39" t="s">
        <v>32</v>
      </c>
      <c r="F39" t="s">
        <v>30</v>
      </c>
    </row>
    <row r="40" spans="1:6" x14ac:dyDescent="0.2">
      <c r="A40">
        <v>1</v>
      </c>
      <c r="B40">
        <v>18.73</v>
      </c>
      <c r="C40">
        <f>(A40*60)+B40</f>
        <v>78.73</v>
      </c>
      <c r="D40" t="s">
        <v>19</v>
      </c>
      <c r="E40" t="s">
        <v>32</v>
      </c>
      <c r="F40" t="s">
        <v>29</v>
      </c>
    </row>
    <row r="41" spans="1:6" x14ac:dyDescent="0.2">
      <c r="A41">
        <v>1</v>
      </c>
      <c r="B41">
        <v>18.73</v>
      </c>
      <c r="C41">
        <f>(A41*60)+B41</f>
        <v>78.73</v>
      </c>
      <c r="D41" t="s">
        <v>26</v>
      </c>
      <c r="E41" t="s">
        <v>32</v>
      </c>
      <c r="F41" t="s">
        <v>30</v>
      </c>
    </row>
    <row r="42" spans="1:6" x14ac:dyDescent="0.2">
      <c r="A42">
        <v>1</v>
      </c>
      <c r="B42">
        <v>22.53</v>
      </c>
      <c r="C42">
        <f>(A42*60)+B42</f>
        <v>82.53</v>
      </c>
      <c r="D42" t="s">
        <v>22</v>
      </c>
      <c r="E42" t="s">
        <v>31</v>
      </c>
      <c r="F42" t="s">
        <v>29</v>
      </c>
    </row>
    <row r="43" spans="1:6" x14ac:dyDescent="0.2">
      <c r="A43">
        <v>1</v>
      </c>
      <c r="B43">
        <v>22.53</v>
      </c>
      <c r="C43">
        <f>(A43*60)+B43</f>
        <v>82.53</v>
      </c>
      <c r="D43" t="s">
        <v>25</v>
      </c>
      <c r="E43" t="s">
        <v>31</v>
      </c>
      <c r="F43" t="s">
        <v>30</v>
      </c>
    </row>
    <row r="44" spans="1:6" x14ac:dyDescent="0.2">
      <c r="A44">
        <v>1</v>
      </c>
      <c r="B44">
        <v>32.364999999999995</v>
      </c>
      <c r="C44">
        <f>(A44*60)+B44</f>
        <v>92.364999999999995</v>
      </c>
      <c r="D44" t="s">
        <v>20</v>
      </c>
      <c r="E44" t="s">
        <v>32</v>
      </c>
      <c r="F44" t="s">
        <v>29</v>
      </c>
    </row>
    <row r="45" spans="1:6" x14ac:dyDescent="0.2">
      <c r="A45">
        <v>1</v>
      </c>
      <c r="B45">
        <v>32.364999999999995</v>
      </c>
      <c r="C45">
        <f>(A45*60)+B45</f>
        <v>92.364999999999995</v>
      </c>
      <c r="D45" t="s">
        <v>27</v>
      </c>
      <c r="E45" t="s">
        <v>32</v>
      </c>
      <c r="F45" t="s">
        <v>30</v>
      </c>
    </row>
    <row r="46" spans="1:6" x14ac:dyDescent="0.2">
      <c r="A46">
        <v>1</v>
      </c>
      <c r="B46">
        <v>34.94</v>
      </c>
      <c r="C46">
        <f>(A46*60)+B46</f>
        <v>94.94</v>
      </c>
      <c r="D46" t="s">
        <v>20</v>
      </c>
      <c r="E46" t="s">
        <v>31</v>
      </c>
      <c r="F46" t="s">
        <v>29</v>
      </c>
    </row>
    <row r="47" spans="1:6" x14ac:dyDescent="0.2">
      <c r="A47">
        <v>1</v>
      </c>
      <c r="B47">
        <v>34.94</v>
      </c>
      <c r="C47">
        <f>(A47*60)+B47</f>
        <v>94.94</v>
      </c>
      <c r="D47" t="s">
        <v>27</v>
      </c>
      <c r="E47" t="s">
        <v>31</v>
      </c>
      <c r="F47" t="s">
        <v>30</v>
      </c>
    </row>
    <row r="48" spans="1:6" x14ac:dyDescent="0.2">
      <c r="A48">
        <v>1</v>
      </c>
      <c r="B48">
        <v>38.480000000000004</v>
      </c>
      <c r="C48">
        <f>(A48*60)+B48</f>
        <v>98.48</v>
      </c>
      <c r="D48" t="s">
        <v>18</v>
      </c>
      <c r="E48" t="s">
        <v>32</v>
      </c>
      <c r="F48" t="s">
        <v>29</v>
      </c>
    </row>
    <row r="49" spans="1:6" x14ac:dyDescent="0.2">
      <c r="A49">
        <v>1</v>
      </c>
      <c r="B49">
        <v>38.480000000000004</v>
      </c>
      <c r="C49">
        <f>(A49*60)+B49</f>
        <v>98.48</v>
      </c>
      <c r="D49" t="s">
        <v>25</v>
      </c>
      <c r="E49" t="s">
        <v>32</v>
      </c>
      <c r="F49" t="s">
        <v>30</v>
      </c>
    </row>
    <row r="50" spans="1:6" x14ac:dyDescent="0.2">
      <c r="A50">
        <v>1</v>
      </c>
      <c r="B50">
        <v>42.004999999999995</v>
      </c>
      <c r="C50">
        <f>(A50*60)+B50</f>
        <v>102.005</v>
      </c>
      <c r="D50" t="s">
        <v>17</v>
      </c>
      <c r="E50" t="s">
        <v>32</v>
      </c>
      <c r="F50" t="s">
        <v>29</v>
      </c>
    </row>
    <row r="51" spans="1:6" x14ac:dyDescent="0.2">
      <c r="A51">
        <v>1</v>
      </c>
      <c r="B51">
        <v>42.004999999999995</v>
      </c>
      <c r="C51">
        <f>(A51*60)+B51</f>
        <v>102.005</v>
      </c>
      <c r="D51" t="s">
        <v>25</v>
      </c>
      <c r="E51" t="s">
        <v>32</v>
      </c>
      <c r="F51" t="s">
        <v>30</v>
      </c>
    </row>
    <row r="52" spans="1:6" x14ac:dyDescent="0.2">
      <c r="A52">
        <v>1</v>
      </c>
      <c r="B52">
        <v>45.325000000000003</v>
      </c>
      <c r="C52">
        <f>(A52*60)+B52</f>
        <v>105.325</v>
      </c>
      <c r="D52" t="s">
        <v>18</v>
      </c>
      <c r="E52" t="s">
        <v>32</v>
      </c>
      <c r="F52" t="s">
        <v>29</v>
      </c>
    </row>
    <row r="53" spans="1:6" x14ac:dyDescent="0.2">
      <c r="A53">
        <v>1</v>
      </c>
      <c r="B53">
        <v>45.325000000000003</v>
      </c>
      <c r="C53">
        <f>(A53*60)+B53</f>
        <v>105.325</v>
      </c>
      <c r="D53" t="s">
        <v>25</v>
      </c>
      <c r="E53" t="s">
        <v>32</v>
      </c>
      <c r="F53" t="s">
        <v>30</v>
      </c>
    </row>
    <row r="54" spans="1:6" x14ac:dyDescent="0.2">
      <c r="A54">
        <v>1</v>
      </c>
      <c r="B54">
        <v>49.489999999999995</v>
      </c>
      <c r="C54">
        <f>(A54*60)+B54</f>
        <v>109.49</v>
      </c>
      <c r="D54" t="s">
        <v>20</v>
      </c>
      <c r="E54" t="s">
        <v>32</v>
      </c>
      <c r="F54" t="s">
        <v>29</v>
      </c>
    </row>
    <row r="55" spans="1:6" x14ac:dyDescent="0.2">
      <c r="A55">
        <v>1</v>
      </c>
      <c r="B55">
        <v>49.489999999999995</v>
      </c>
      <c r="C55">
        <f>(A55*60)+B55</f>
        <v>109.49</v>
      </c>
      <c r="D55" t="s">
        <v>27</v>
      </c>
      <c r="E55" t="s">
        <v>32</v>
      </c>
      <c r="F55" t="s">
        <v>30</v>
      </c>
    </row>
    <row r="56" spans="1:6" x14ac:dyDescent="0.2">
      <c r="A56">
        <v>1</v>
      </c>
      <c r="B56">
        <v>57.285000000000004</v>
      </c>
      <c r="C56">
        <f>(A56*60)+B56</f>
        <v>117.285</v>
      </c>
      <c r="D56" t="s">
        <v>18</v>
      </c>
      <c r="E56" t="s">
        <v>32</v>
      </c>
      <c r="F56" t="s">
        <v>29</v>
      </c>
    </row>
    <row r="57" spans="1:6" x14ac:dyDescent="0.2">
      <c r="A57">
        <v>1</v>
      </c>
      <c r="B57">
        <v>57.285000000000004</v>
      </c>
      <c r="C57">
        <f>(A57*60)+B57</f>
        <v>117.285</v>
      </c>
      <c r="D57" t="s">
        <v>25</v>
      </c>
      <c r="E57" t="s">
        <v>32</v>
      </c>
      <c r="F57" t="s">
        <v>30</v>
      </c>
    </row>
    <row r="58" spans="1:6" x14ac:dyDescent="0.2">
      <c r="A58">
        <v>2</v>
      </c>
      <c r="B58">
        <v>0.99000000000000021</v>
      </c>
      <c r="C58">
        <f>(A58*60)+B58</f>
        <v>120.99</v>
      </c>
      <c r="D58" t="s">
        <v>18</v>
      </c>
      <c r="E58" t="s">
        <v>32</v>
      </c>
      <c r="F58" t="s">
        <v>29</v>
      </c>
    </row>
    <row r="59" spans="1:6" x14ac:dyDescent="0.2">
      <c r="A59">
        <v>2</v>
      </c>
      <c r="B59">
        <v>0.99000000000000021</v>
      </c>
      <c r="C59">
        <f>(A59*60)+B59</f>
        <v>120.99</v>
      </c>
      <c r="D59" t="s">
        <v>25</v>
      </c>
      <c r="E59" t="s">
        <v>32</v>
      </c>
      <c r="F59" t="s">
        <v>30</v>
      </c>
    </row>
    <row r="60" spans="1:6" x14ac:dyDescent="0.2">
      <c r="A60">
        <v>2</v>
      </c>
      <c r="B60">
        <v>4.6850000000000005</v>
      </c>
      <c r="C60">
        <f>(A60*60)+B60</f>
        <v>124.685</v>
      </c>
      <c r="D60" t="s">
        <v>18</v>
      </c>
      <c r="E60" t="s">
        <v>32</v>
      </c>
      <c r="F60" t="s">
        <v>29</v>
      </c>
    </row>
    <row r="61" spans="1:6" x14ac:dyDescent="0.2">
      <c r="A61">
        <v>2</v>
      </c>
      <c r="B61">
        <v>4.6850000000000005</v>
      </c>
      <c r="C61">
        <f>(A61*60)+B61</f>
        <v>124.685</v>
      </c>
      <c r="D61" t="s">
        <v>25</v>
      </c>
      <c r="E61" t="s">
        <v>32</v>
      </c>
      <c r="F61" t="s">
        <v>30</v>
      </c>
    </row>
    <row r="62" spans="1:6" x14ac:dyDescent="0.2">
      <c r="A62">
        <v>2</v>
      </c>
      <c r="B62">
        <v>8.5050000000000008</v>
      </c>
      <c r="C62">
        <f>(A62*60)+B62</f>
        <v>128.505</v>
      </c>
      <c r="D62" t="s">
        <v>19</v>
      </c>
      <c r="E62" t="s">
        <v>32</v>
      </c>
      <c r="F62" t="s">
        <v>29</v>
      </c>
    </row>
    <row r="63" spans="1:6" x14ac:dyDescent="0.2">
      <c r="A63">
        <v>2</v>
      </c>
      <c r="B63">
        <v>8.5050000000000008</v>
      </c>
      <c r="C63">
        <f>(A63*60)+B63</f>
        <v>128.505</v>
      </c>
      <c r="D63" t="s">
        <v>26</v>
      </c>
      <c r="E63" t="s">
        <v>32</v>
      </c>
      <c r="F63" t="s">
        <v>30</v>
      </c>
    </row>
    <row r="64" spans="1:6" x14ac:dyDescent="0.2">
      <c r="A64">
        <v>2</v>
      </c>
      <c r="B64">
        <v>12.135000000000002</v>
      </c>
      <c r="C64">
        <f>(A64*60)+B64</f>
        <v>132.13499999999999</v>
      </c>
      <c r="D64" t="s">
        <v>18</v>
      </c>
      <c r="E64" t="s">
        <v>32</v>
      </c>
      <c r="F64" t="s">
        <v>29</v>
      </c>
    </row>
    <row r="65" spans="1:6" x14ac:dyDescent="0.2">
      <c r="A65">
        <v>2</v>
      </c>
      <c r="B65">
        <v>12.135000000000002</v>
      </c>
      <c r="C65">
        <f>(A65*60)+B65</f>
        <v>132.13499999999999</v>
      </c>
      <c r="D65" t="s">
        <v>25</v>
      </c>
      <c r="E65" t="s">
        <v>32</v>
      </c>
      <c r="F65" t="s">
        <v>30</v>
      </c>
    </row>
    <row r="66" spans="1:6" x14ac:dyDescent="0.2">
      <c r="A66">
        <v>2</v>
      </c>
      <c r="B66">
        <v>20.54</v>
      </c>
      <c r="C66">
        <f>(A66*60)+B66</f>
        <v>140.54</v>
      </c>
      <c r="D66" t="s">
        <v>18</v>
      </c>
      <c r="E66" t="s">
        <v>32</v>
      </c>
      <c r="F66" t="s">
        <v>29</v>
      </c>
    </row>
    <row r="67" spans="1:6" x14ac:dyDescent="0.2">
      <c r="A67">
        <v>2</v>
      </c>
      <c r="B67">
        <v>20.54</v>
      </c>
      <c r="C67">
        <f>(A67*60)+B67</f>
        <v>140.54</v>
      </c>
      <c r="D67" t="s">
        <v>25</v>
      </c>
      <c r="E67" t="s">
        <v>32</v>
      </c>
      <c r="F67" t="s">
        <v>30</v>
      </c>
    </row>
    <row r="68" spans="1:6" x14ac:dyDescent="0.2">
      <c r="A68">
        <v>2</v>
      </c>
      <c r="B68">
        <v>23.78</v>
      </c>
      <c r="C68">
        <f>(A68*60)+B68</f>
        <v>143.78</v>
      </c>
      <c r="D68" t="s">
        <v>18</v>
      </c>
      <c r="E68" t="s">
        <v>32</v>
      </c>
      <c r="F68" t="s">
        <v>29</v>
      </c>
    </row>
    <row r="69" spans="1:6" x14ac:dyDescent="0.2">
      <c r="A69">
        <v>2</v>
      </c>
      <c r="B69">
        <v>23.78</v>
      </c>
      <c r="C69">
        <f>(A69*60)+B69</f>
        <v>143.78</v>
      </c>
      <c r="D69" t="s">
        <v>25</v>
      </c>
      <c r="E69" t="s">
        <v>32</v>
      </c>
      <c r="F69" t="s">
        <v>30</v>
      </c>
    </row>
    <row r="70" spans="1:6" x14ac:dyDescent="0.2">
      <c r="A70">
        <v>2</v>
      </c>
      <c r="B70">
        <v>28.305000000000003</v>
      </c>
      <c r="C70">
        <f>(A70*60)+B70</f>
        <v>148.30500000000001</v>
      </c>
      <c r="D70" t="s">
        <v>16</v>
      </c>
      <c r="E70" t="s">
        <v>32</v>
      </c>
      <c r="F70" t="s">
        <v>29</v>
      </c>
    </row>
    <row r="71" spans="1:6" x14ac:dyDescent="0.2">
      <c r="A71">
        <v>2</v>
      </c>
      <c r="B71">
        <v>28.305000000000003</v>
      </c>
      <c r="C71">
        <f>(A71*60)+B71</f>
        <v>148.30500000000001</v>
      </c>
      <c r="D71" t="s">
        <v>26</v>
      </c>
      <c r="E71" t="s">
        <v>32</v>
      </c>
      <c r="F71" t="s">
        <v>30</v>
      </c>
    </row>
    <row r="72" spans="1:6" x14ac:dyDescent="0.2">
      <c r="A72">
        <v>2</v>
      </c>
      <c r="B72">
        <v>36.42</v>
      </c>
      <c r="C72">
        <f>(A72*60)+B72</f>
        <v>156.42000000000002</v>
      </c>
      <c r="D72" t="s">
        <v>25</v>
      </c>
      <c r="E72" t="s">
        <v>32</v>
      </c>
      <c r="F72" t="s">
        <v>30</v>
      </c>
    </row>
    <row r="73" spans="1:6" x14ac:dyDescent="0.2">
      <c r="A73">
        <v>2</v>
      </c>
      <c r="B73">
        <v>40.305000000000007</v>
      </c>
      <c r="C73">
        <f>(A73*60)+B73</f>
        <v>160.30500000000001</v>
      </c>
      <c r="D73" t="s">
        <v>18</v>
      </c>
      <c r="E73" t="s">
        <v>32</v>
      </c>
      <c r="F73" t="s">
        <v>29</v>
      </c>
    </row>
    <row r="74" spans="1:6" x14ac:dyDescent="0.2">
      <c r="A74">
        <v>2</v>
      </c>
      <c r="B74">
        <v>40.305000000000007</v>
      </c>
      <c r="C74">
        <f>(A74*60)+B74</f>
        <v>160.30500000000001</v>
      </c>
      <c r="D74" t="s">
        <v>25</v>
      </c>
      <c r="E74" t="s">
        <v>32</v>
      </c>
      <c r="F74" t="s">
        <v>30</v>
      </c>
    </row>
    <row r="75" spans="1:6" x14ac:dyDescent="0.2">
      <c r="A75">
        <v>2</v>
      </c>
      <c r="B75">
        <v>43.254999999999995</v>
      </c>
      <c r="C75">
        <f>(A75*60)+B75</f>
        <v>163.255</v>
      </c>
      <c r="D75" t="s">
        <v>22</v>
      </c>
      <c r="E75" t="s">
        <v>31</v>
      </c>
      <c r="F75" t="s">
        <v>29</v>
      </c>
    </row>
    <row r="76" spans="1:6" x14ac:dyDescent="0.2">
      <c r="A76">
        <v>2</v>
      </c>
      <c r="B76">
        <v>43.254999999999995</v>
      </c>
      <c r="C76">
        <f>(A76*60)+B76</f>
        <v>163.255</v>
      </c>
      <c r="D76" t="s">
        <v>25</v>
      </c>
      <c r="E76" t="s">
        <v>31</v>
      </c>
      <c r="F76" t="s">
        <v>30</v>
      </c>
    </row>
    <row r="77" spans="1:6" x14ac:dyDescent="0.2">
      <c r="A77">
        <v>2</v>
      </c>
      <c r="B77">
        <v>49.459999999999994</v>
      </c>
      <c r="C77">
        <f>(A77*60)+B77</f>
        <v>169.45999999999998</v>
      </c>
      <c r="D77" t="s">
        <v>18</v>
      </c>
      <c r="E77" t="s">
        <v>32</v>
      </c>
      <c r="F77" t="s">
        <v>29</v>
      </c>
    </row>
    <row r="78" spans="1:6" x14ac:dyDescent="0.2">
      <c r="A78">
        <v>2</v>
      </c>
      <c r="B78">
        <v>49.459999999999994</v>
      </c>
      <c r="C78">
        <f>(A78*60)+B78</f>
        <v>169.45999999999998</v>
      </c>
      <c r="D78" t="s">
        <v>25</v>
      </c>
      <c r="E78" t="s">
        <v>32</v>
      </c>
      <c r="F78" t="s">
        <v>30</v>
      </c>
    </row>
    <row r="79" spans="1:6" x14ac:dyDescent="0.2">
      <c r="A79">
        <v>2</v>
      </c>
      <c r="B79">
        <v>52.064999999999998</v>
      </c>
      <c r="C79">
        <f>(A79*60)+B79</f>
        <v>172.065</v>
      </c>
      <c r="D79" t="s">
        <v>22</v>
      </c>
      <c r="E79" t="s">
        <v>32</v>
      </c>
      <c r="F79" t="s">
        <v>29</v>
      </c>
    </row>
    <row r="80" spans="1:6" x14ac:dyDescent="0.2">
      <c r="A80">
        <v>2</v>
      </c>
      <c r="B80">
        <v>52.064999999999998</v>
      </c>
      <c r="C80">
        <f>(A80*60)+B80</f>
        <v>172.065</v>
      </c>
      <c r="D80" t="s">
        <v>25</v>
      </c>
      <c r="E80" t="s">
        <v>32</v>
      </c>
      <c r="F80" t="s">
        <v>30</v>
      </c>
    </row>
    <row r="81" spans="1:6" x14ac:dyDescent="0.2">
      <c r="A81">
        <v>2</v>
      </c>
      <c r="B81">
        <v>54.3</v>
      </c>
      <c r="C81">
        <f>(A81*60)+B81</f>
        <v>174.3</v>
      </c>
      <c r="D81" t="s">
        <v>19</v>
      </c>
      <c r="E81" t="s">
        <v>31</v>
      </c>
      <c r="F81" t="s">
        <v>29</v>
      </c>
    </row>
    <row r="82" spans="1:6" x14ac:dyDescent="0.2">
      <c r="A82">
        <v>2</v>
      </c>
      <c r="B82">
        <v>54.3</v>
      </c>
      <c r="C82">
        <f>(A82*60)+B82</f>
        <v>174.3</v>
      </c>
      <c r="D82" t="s">
        <v>26</v>
      </c>
      <c r="E82" t="s">
        <v>31</v>
      </c>
      <c r="F82" t="s">
        <v>30</v>
      </c>
    </row>
    <row r="83" spans="1:6" x14ac:dyDescent="0.2">
      <c r="A83">
        <v>2</v>
      </c>
      <c r="B83">
        <v>58.92</v>
      </c>
      <c r="C83">
        <f>(A83*60)+B83</f>
        <v>178.92000000000002</v>
      </c>
      <c r="D83" t="s">
        <v>16</v>
      </c>
      <c r="E83" t="s">
        <v>32</v>
      </c>
      <c r="F83" t="s">
        <v>29</v>
      </c>
    </row>
    <row r="84" spans="1:6" x14ac:dyDescent="0.2">
      <c r="A84">
        <v>2</v>
      </c>
      <c r="B84">
        <v>58.92</v>
      </c>
      <c r="C84">
        <f>(A84*60)+B84</f>
        <v>178.92000000000002</v>
      </c>
      <c r="D84" t="s">
        <v>25</v>
      </c>
      <c r="E84" t="s">
        <v>32</v>
      </c>
      <c r="F84" t="s">
        <v>30</v>
      </c>
    </row>
  </sheetData>
  <sortState xmlns:xlrd2="http://schemas.microsoft.com/office/spreadsheetml/2017/richdata2" ref="A2:F84">
    <sortCondition ref="C2:C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0599-3B06-FB4C-BFF0-5083D831E70A}">
  <dimension ref="A1:N84"/>
  <sheetViews>
    <sheetView tabSelected="1" workbookViewId="0">
      <selection activeCell="F3" sqref="F3:F84"/>
    </sheetView>
  </sheetViews>
  <sheetFormatPr baseColWidth="10" defaultRowHeight="16" x14ac:dyDescent="0.2"/>
  <cols>
    <col min="3" max="3" width="19.83203125" customWidth="1"/>
    <col min="4" max="4" width="25.33203125" customWidth="1"/>
    <col min="5" max="5" width="28.83203125" customWidth="1"/>
    <col min="6" max="6" width="28.5" customWidth="1"/>
    <col min="7" max="7" width="28.1640625" customWidth="1"/>
    <col min="8" max="8" width="19.33203125" customWidth="1"/>
    <col min="9" max="9" width="19.1640625" customWidth="1"/>
    <col min="10" max="11" width="4.5" customWidth="1"/>
    <col min="12" max="12" width="19.83203125" customWidth="1"/>
    <col min="13" max="13" width="17.83203125" customWidth="1"/>
    <col min="14" max="14" width="27.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32</v>
      </c>
      <c r="B2" t="s">
        <v>29</v>
      </c>
      <c r="C2" t="s">
        <v>16</v>
      </c>
      <c r="D2">
        <f>G2*2048</f>
        <v>22314</v>
      </c>
      <c r="E2">
        <v>1</v>
      </c>
      <c r="F2">
        <v>1</v>
      </c>
      <c r="G2">
        <v>10.8955078125</v>
      </c>
      <c r="H2">
        <v>10.8955078125</v>
      </c>
      <c r="I2">
        <v>1.29</v>
      </c>
      <c r="L2">
        <f>H3-H2</f>
        <v>3.36376953125</v>
      </c>
      <c r="M2">
        <f>I3-I2</f>
        <v>3.38</v>
      </c>
      <c r="N2">
        <f>L2-M2</f>
        <v>-1.6230468749999893E-2</v>
      </c>
    </row>
    <row r="3" spans="1:14" x14ac:dyDescent="0.2">
      <c r="A3" t="s">
        <v>32</v>
      </c>
      <c r="B3" t="s">
        <v>29</v>
      </c>
      <c r="C3" t="s">
        <v>17</v>
      </c>
      <c r="D3">
        <f t="shared" ref="D3:D66" si="0">G3*2048</f>
        <v>29236.239999999998</v>
      </c>
      <c r="E3">
        <f>IF(G3=G2,E2,E2+1)</f>
        <v>2</v>
      </c>
      <c r="F3">
        <f>F2+1</f>
        <v>2</v>
      </c>
      <c r="G3">
        <f>G2+M2</f>
        <v>14.275507812499999</v>
      </c>
      <c r="H3">
        <v>14.25927734375</v>
      </c>
      <c r="I3">
        <v>4.67</v>
      </c>
      <c r="L3">
        <f t="shared" ref="L3:L66" si="1">H4-H3</f>
        <v>8.7890625E-3</v>
      </c>
      <c r="M3">
        <f t="shared" ref="M3:M66" si="2">I4-I3</f>
        <v>0</v>
      </c>
      <c r="N3">
        <f t="shared" ref="N3:N66" si="3">L3-M3</f>
        <v>8.7890625E-3</v>
      </c>
    </row>
    <row r="4" spans="1:14" x14ac:dyDescent="0.2">
      <c r="A4" t="s">
        <v>32</v>
      </c>
      <c r="B4" t="s">
        <v>30</v>
      </c>
      <c r="C4" t="s">
        <v>25</v>
      </c>
      <c r="D4">
        <f t="shared" si="0"/>
        <v>29236.239999999998</v>
      </c>
      <c r="E4">
        <f t="shared" ref="E4:E67" si="4">IF(G4=G3,E3,E3+1)</f>
        <v>2</v>
      </c>
      <c r="F4">
        <f t="shared" ref="F4:F67" si="5">F3+1</f>
        <v>3</v>
      </c>
      <c r="G4">
        <f t="shared" ref="G4:G67" si="6">G3+M3</f>
        <v>14.275507812499999</v>
      </c>
      <c r="H4">
        <v>14.26806640625</v>
      </c>
      <c r="I4">
        <v>4.67</v>
      </c>
      <c r="L4">
        <f t="shared" si="1"/>
        <v>3.197265625</v>
      </c>
      <c r="M4">
        <f t="shared" si="2"/>
        <v>3.1850000000000005</v>
      </c>
      <c r="N4">
        <f t="shared" si="3"/>
        <v>1.2265624999999503E-2</v>
      </c>
    </row>
    <row r="5" spans="1:14" x14ac:dyDescent="0.2">
      <c r="A5" t="s">
        <v>31</v>
      </c>
      <c r="B5" t="s">
        <v>29</v>
      </c>
      <c r="C5" t="s">
        <v>20</v>
      </c>
      <c r="D5">
        <f t="shared" si="0"/>
        <v>35759.119999999995</v>
      </c>
      <c r="E5">
        <f t="shared" si="4"/>
        <v>3</v>
      </c>
      <c r="F5">
        <f t="shared" si="5"/>
        <v>4</v>
      </c>
      <c r="G5">
        <f t="shared" si="6"/>
        <v>17.460507812499998</v>
      </c>
      <c r="H5">
        <v>17.46533203125</v>
      </c>
      <c r="I5">
        <v>7.8550000000000004</v>
      </c>
      <c r="L5">
        <f t="shared" si="1"/>
        <v>1.3671875E-2</v>
      </c>
      <c r="M5">
        <f t="shared" si="2"/>
        <v>0</v>
      </c>
      <c r="N5">
        <f t="shared" si="3"/>
        <v>1.3671875E-2</v>
      </c>
    </row>
    <row r="6" spans="1:14" x14ac:dyDescent="0.2">
      <c r="A6" t="s">
        <v>31</v>
      </c>
      <c r="B6" t="s">
        <v>30</v>
      </c>
      <c r="C6" t="s">
        <v>27</v>
      </c>
      <c r="D6">
        <f t="shared" si="0"/>
        <v>35759.119999999995</v>
      </c>
      <c r="E6">
        <f t="shared" si="4"/>
        <v>3</v>
      </c>
      <c r="F6">
        <f t="shared" si="5"/>
        <v>5</v>
      </c>
      <c r="G6">
        <f t="shared" si="6"/>
        <v>17.460507812499998</v>
      </c>
      <c r="H6">
        <v>17.47900390625</v>
      </c>
      <c r="I6">
        <v>7.8550000000000004</v>
      </c>
      <c r="L6">
        <f t="shared" si="1"/>
        <v>5.26025390625</v>
      </c>
      <c r="M6">
        <f t="shared" si="2"/>
        <v>5.2899999999999991</v>
      </c>
      <c r="N6">
        <f t="shared" si="3"/>
        <v>-2.9746093749999147E-2</v>
      </c>
    </row>
    <row r="7" spans="1:14" x14ac:dyDescent="0.2">
      <c r="A7" t="s">
        <v>32</v>
      </c>
      <c r="B7" t="s">
        <v>29</v>
      </c>
      <c r="C7" t="s">
        <v>18</v>
      </c>
      <c r="D7">
        <f t="shared" si="0"/>
        <v>46593.039999999994</v>
      </c>
      <c r="E7">
        <f t="shared" si="4"/>
        <v>4</v>
      </c>
      <c r="F7">
        <f t="shared" si="5"/>
        <v>6</v>
      </c>
      <c r="G7">
        <f t="shared" si="6"/>
        <v>22.750507812499997</v>
      </c>
      <c r="H7">
        <v>22.7392578125</v>
      </c>
      <c r="I7">
        <v>13.145</v>
      </c>
      <c r="L7">
        <f t="shared" si="1"/>
        <v>1.7578125E-2</v>
      </c>
      <c r="M7">
        <f t="shared" si="2"/>
        <v>0</v>
      </c>
      <c r="N7">
        <f t="shared" si="3"/>
        <v>1.7578125E-2</v>
      </c>
    </row>
    <row r="8" spans="1:14" x14ac:dyDescent="0.2">
      <c r="A8" t="s">
        <v>32</v>
      </c>
      <c r="B8" t="s">
        <v>30</v>
      </c>
      <c r="C8" t="s">
        <v>25</v>
      </c>
      <c r="D8">
        <f t="shared" si="0"/>
        <v>46593.039999999994</v>
      </c>
      <c r="E8">
        <f t="shared" si="4"/>
        <v>4</v>
      </c>
      <c r="F8">
        <f t="shared" si="5"/>
        <v>7</v>
      </c>
      <c r="G8">
        <f t="shared" si="6"/>
        <v>22.750507812499997</v>
      </c>
      <c r="H8">
        <v>22.7568359375</v>
      </c>
      <c r="I8">
        <v>13.145</v>
      </c>
      <c r="L8">
        <f t="shared" si="1"/>
        <v>4.2275390625</v>
      </c>
      <c r="M8">
        <f t="shared" si="2"/>
        <v>4.25</v>
      </c>
      <c r="N8">
        <f t="shared" si="3"/>
        <v>-2.24609375E-2</v>
      </c>
    </row>
    <row r="9" spans="1:14" x14ac:dyDescent="0.2">
      <c r="A9" t="s">
        <v>32</v>
      </c>
      <c r="B9" t="s">
        <v>29</v>
      </c>
      <c r="C9" t="s">
        <v>19</v>
      </c>
      <c r="D9">
        <f t="shared" si="0"/>
        <v>55297.039999999994</v>
      </c>
      <c r="E9">
        <f t="shared" si="4"/>
        <v>5</v>
      </c>
      <c r="F9">
        <f t="shared" si="5"/>
        <v>8</v>
      </c>
      <c r="G9">
        <f t="shared" si="6"/>
        <v>27.000507812499997</v>
      </c>
      <c r="H9">
        <v>26.984375</v>
      </c>
      <c r="I9">
        <v>17.395</v>
      </c>
      <c r="L9">
        <f t="shared" si="1"/>
        <v>1.904296875E-2</v>
      </c>
      <c r="M9">
        <f t="shared" si="2"/>
        <v>0</v>
      </c>
      <c r="N9">
        <f t="shared" si="3"/>
        <v>1.904296875E-2</v>
      </c>
    </row>
    <row r="10" spans="1:14" x14ac:dyDescent="0.2">
      <c r="A10" t="s">
        <v>32</v>
      </c>
      <c r="B10" t="s">
        <v>30</v>
      </c>
      <c r="C10" t="s">
        <v>26</v>
      </c>
      <c r="D10">
        <f t="shared" si="0"/>
        <v>55297.039999999994</v>
      </c>
      <c r="E10">
        <f t="shared" si="4"/>
        <v>5</v>
      </c>
      <c r="F10">
        <f t="shared" si="5"/>
        <v>9</v>
      </c>
      <c r="G10">
        <f t="shared" si="6"/>
        <v>27.000507812499997</v>
      </c>
      <c r="H10">
        <v>27.00341796875</v>
      </c>
      <c r="I10">
        <v>17.395</v>
      </c>
      <c r="L10">
        <f t="shared" si="1"/>
        <v>3.14208984375</v>
      </c>
      <c r="M10">
        <f t="shared" si="2"/>
        <v>3.1649999999999991</v>
      </c>
      <c r="N10">
        <f t="shared" si="3"/>
        <v>-2.2910156249999147E-2</v>
      </c>
    </row>
    <row r="11" spans="1:14" x14ac:dyDescent="0.2">
      <c r="A11" t="s">
        <v>31</v>
      </c>
      <c r="B11" t="s">
        <v>29</v>
      </c>
      <c r="C11" t="s">
        <v>22</v>
      </c>
      <c r="D11">
        <f t="shared" si="0"/>
        <v>61778.959999999992</v>
      </c>
      <c r="E11">
        <f t="shared" si="4"/>
        <v>6</v>
      </c>
      <c r="F11">
        <f t="shared" si="5"/>
        <v>10</v>
      </c>
      <c r="G11">
        <f t="shared" si="6"/>
        <v>30.165507812499996</v>
      </c>
      <c r="H11">
        <v>30.1455078125</v>
      </c>
      <c r="I11">
        <v>20.56</v>
      </c>
      <c r="L11">
        <f t="shared" si="1"/>
        <v>2.001953125E-2</v>
      </c>
      <c r="M11">
        <f t="shared" si="2"/>
        <v>0</v>
      </c>
      <c r="N11">
        <f t="shared" si="3"/>
        <v>2.001953125E-2</v>
      </c>
    </row>
    <row r="12" spans="1:14" x14ac:dyDescent="0.2">
      <c r="A12" t="s">
        <v>31</v>
      </c>
      <c r="B12" t="s">
        <v>30</v>
      </c>
      <c r="C12" t="s">
        <v>25</v>
      </c>
      <c r="D12">
        <f t="shared" si="0"/>
        <v>61778.959999999992</v>
      </c>
      <c r="E12">
        <f t="shared" si="4"/>
        <v>6</v>
      </c>
      <c r="F12">
        <f t="shared" si="5"/>
        <v>11</v>
      </c>
      <c r="G12">
        <f t="shared" si="6"/>
        <v>30.165507812499996</v>
      </c>
      <c r="H12">
        <v>30.16552734375</v>
      </c>
      <c r="I12">
        <v>20.56</v>
      </c>
      <c r="L12">
        <f t="shared" si="1"/>
        <v>5.94091796875</v>
      </c>
      <c r="M12">
        <f t="shared" si="2"/>
        <v>5.9500000000000028</v>
      </c>
      <c r="N12">
        <f t="shared" si="3"/>
        <v>-9.0820312500028422E-3</v>
      </c>
    </row>
    <row r="13" spans="1:14" x14ac:dyDescent="0.2">
      <c r="A13" t="s">
        <v>32</v>
      </c>
      <c r="B13" t="s">
        <v>29</v>
      </c>
      <c r="C13" t="s">
        <v>20</v>
      </c>
      <c r="D13">
        <f t="shared" si="0"/>
        <v>73964.56</v>
      </c>
      <c r="E13">
        <f t="shared" si="4"/>
        <v>7</v>
      </c>
      <c r="F13">
        <f t="shared" si="5"/>
        <v>12</v>
      </c>
      <c r="G13">
        <f t="shared" si="6"/>
        <v>36.115507812499999</v>
      </c>
      <c r="H13">
        <v>36.1064453125</v>
      </c>
      <c r="I13">
        <v>26.51</v>
      </c>
      <c r="L13">
        <f t="shared" si="1"/>
        <v>1.66015625E-2</v>
      </c>
      <c r="M13">
        <f t="shared" si="2"/>
        <v>0</v>
      </c>
      <c r="N13">
        <f t="shared" si="3"/>
        <v>1.66015625E-2</v>
      </c>
    </row>
    <row r="14" spans="1:14" x14ac:dyDescent="0.2">
      <c r="A14" t="s">
        <v>32</v>
      </c>
      <c r="B14" t="s">
        <v>30</v>
      </c>
      <c r="C14" t="s">
        <v>27</v>
      </c>
      <c r="D14">
        <f t="shared" si="0"/>
        <v>73964.56</v>
      </c>
      <c r="E14">
        <f t="shared" si="4"/>
        <v>7</v>
      </c>
      <c r="F14">
        <f t="shared" si="5"/>
        <v>13</v>
      </c>
      <c r="G14">
        <f t="shared" si="6"/>
        <v>36.115507812499999</v>
      </c>
      <c r="H14">
        <v>36.123046875</v>
      </c>
      <c r="I14">
        <v>26.51</v>
      </c>
      <c r="L14">
        <f t="shared" si="1"/>
        <v>4.61572265625</v>
      </c>
      <c r="M14">
        <f t="shared" si="2"/>
        <v>4.6400000000000006</v>
      </c>
      <c r="N14">
        <f t="shared" si="3"/>
        <v>-2.4277343750000568E-2</v>
      </c>
    </row>
    <row r="15" spans="1:14" x14ac:dyDescent="0.2">
      <c r="A15" t="s">
        <v>31</v>
      </c>
      <c r="B15" t="s">
        <v>29</v>
      </c>
      <c r="C15" t="s">
        <v>22</v>
      </c>
      <c r="D15">
        <f t="shared" si="0"/>
        <v>83467.28</v>
      </c>
      <c r="E15">
        <f t="shared" si="4"/>
        <v>8</v>
      </c>
      <c r="F15">
        <f t="shared" si="5"/>
        <v>14</v>
      </c>
      <c r="G15">
        <f t="shared" si="6"/>
        <v>40.755507812499999</v>
      </c>
      <c r="H15">
        <v>40.73876953125</v>
      </c>
      <c r="I15">
        <v>31.150000000000002</v>
      </c>
      <c r="L15">
        <f t="shared" si="1"/>
        <v>9.765625E-3</v>
      </c>
      <c r="M15">
        <f t="shared" si="2"/>
        <v>0</v>
      </c>
      <c r="N15">
        <f t="shared" si="3"/>
        <v>9.765625E-3</v>
      </c>
    </row>
    <row r="16" spans="1:14" x14ac:dyDescent="0.2">
      <c r="A16" t="s">
        <v>31</v>
      </c>
      <c r="B16" t="s">
        <v>30</v>
      </c>
      <c r="C16" t="s">
        <v>25</v>
      </c>
      <c r="D16">
        <f t="shared" si="0"/>
        <v>83467.28</v>
      </c>
      <c r="E16">
        <f t="shared" si="4"/>
        <v>8</v>
      </c>
      <c r="F16">
        <f t="shared" si="5"/>
        <v>15</v>
      </c>
      <c r="G16">
        <f t="shared" si="6"/>
        <v>40.755507812499999</v>
      </c>
      <c r="H16">
        <v>40.74853515625</v>
      </c>
      <c r="I16">
        <v>31.150000000000002</v>
      </c>
      <c r="L16">
        <f t="shared" si="1"/>
        <v>3.43115234375</v>
      </c>
      <c r="M16">
        <f t="shared" si="2"/>
        <v>3.4349999999999916</v>
      </c>
      <c r="N16">
        <f t="shared" si="3"/>
        <v>-3.8476562499916156E-3</v>
      </c>
    </row>
    <row r="17" spans="1:14" x14ac:dyDescent="0.2">
      <c r="A17" t="s">
        <v>32</v>
      </c>
      <c r="B17" t="s">
        <v>29</v>
      </c>
      <c r="C17" t="s">
        <v>18</v>
      </c>
      <c r="D17">
        <f t="shared" si="0"/>
        <v>90502.159999999974</v>
      </c>
      <c r="E17">
        <f t="shared" si="4"/>
        <v>9</v>
      </c>
      <c r="F17">
        <f t="shared" si="5"/>
        <v>16</v>
      </c>
      <c r="G17">
        <f t="shared" si="6"/>
        <v>44.190507812499987</v>
      </c>
      <c r="H17">
        <v>44.1796875</v>
      </c>
      <c r="I17">
        <v>34.584999999999994</v>
      </c>
      <c r="L17">
        <f t="shared" si="1"/>
        <v>1.318359375E-2</v>
      </c>
      <c r="M17">
        <f t="shared" si="2"/>
        <v>0</v>
      </c>
      <c r="N17">
        <f t="shared" si="3"/>
        <v>1.318359375E-2</v>
      </c>
    </row>
    <row r="18" spans="1:14" x14ac:dyDescent="0.2">
      <c r="A18" t="s">
        <v>32</v>
      </c>
      <c r="B18" t="s">
        <v>30</v>
      </c>
      <c r="C18" t="s">
        <v>25</v>
      </c>
      <c r="D18">
        <f t="shared" si="0"/>
        <v>90502.159999999974</v>
      </c>
      <c r="E18">
        <f t="shared" si="4"/>
        <v>9</v>
      </c>
      <c r="F18">
        <f t="shared" si="5"/>
        <v>17</v>
      </c>
      <c r="G18">
        <f t="shared" si="6"/>
        <v>44.190507812499987</v>
      </c>
      <c r="H18">
        <v>44.19287109375</v>
      </c>
      <c r="I18">
        <v>34.584999999999994</v>
      </c>
      <c r="L18">
        <f t="shared" si="1"/>
        <v>1.99609375</v>
      </c>
      <c r="M18">
        <f t="shared" si="2"/>
        <v>1.9950000000000045</v>
      </c>
      <c r="N18">
        <f t="shared" si="3"/>
        <v>1.0937499999954525E-3</v>
      </c>
    </row>
    <row r="19" spans="1:14" x14ac:dyDescent="0.2">
      <c r="A19" t="s">
        <v>32</v>
      </c>
      <c r="B19" t="s">
        <v>30</v>
      </c>
      <c r="C19" t="s">
        <v>25</v>
      </c>
      <c r="D19">
        <f t="shared" si="0"/>
        <v>94587.919999999984</v>
      </c>
      <c r="E19">
        <f t="shared" si="4"/>
        <v>10</v>
      </c>
      <c r="F19">
        <f t="shared" si="5"/>
        <v>18</v>
      </c>
      <c r="G19">
        <f t="shared" si="6"/>
        <v>46.185507812499992</v>
      </c>
      <c r="H19">
        <v>46.18896484375</v>
      </c>
      <c r="I19">
        <v>36.58</v>
      </c>
      <c r="L19">
        <f t="shared" si="1"/>
        <v>4.43212890625</v>
      </c>
      <c r="M19">
        <f t="shared" si="2"/>
        <v>4.4249999999999972</v>
      </c>
      <c r="N19">
        <f t="shared" si="3"/>
        <v>7.1289062500028422E-3</v>
      </c>
    </row>
    <row r="20" spans="1:14" x14ac:dyDescent="0.2">
      <c r="A20" t="s">
        <v>32</v>
      </c>
      <c r="B20" t="s">
        <v>29</v>
      </c>
      <c r="C20" t="s">
        <v>18</v>
      </c>
      <c r="D20">
        <f t="shared" si="0"/>
        <v>103650.31999999998</v>
      </c>
      <c r="E20">
        <f t="shared" si="4"/>
        <v>11</v>
      </c>
      <c r="F20">
        <f t="shared" si="5"/>
        <v>19</v>
      </c>
      <c r="G20">
        <f t="shared" si="6"/>
        <v>50.610507812499989</v>
      </c>
      <c r="H20">
        <v>50.62109375</v>
      </c>
      <c r="I20">
        <v>41.004999999999995</v>
      </c>
      <c r="L20">
        <f t="shared" si="1"/>
        <v>1.025390625E-2</v>
      </c>
      <c r="M20">
        <f t="shared" si="2"/>
        <v>0</v>
      </c>
      <c r="N20">
        <f t="shared" si="3"/>
        <v>1.025390625E-2</v>
      </c>
    </row>
    <row r="21" spans="1:14" x14ac:dyDescent="0.2">
      <c r="A21" t="s">
        <v>32</v>
      </c>
      <c r="B21" t="s">
        <v>30</v>
      </c>
      <c r="C21" t="s">
        <v>25</v>
      </c>
      <c r="D21">
        <f t="shared" si="0"/>
        <v>103650.31999999998</v>
      </c>
      <c r="E21">
        <f t="shared" si="4"/>
        <v>11</v>
      </c>
      <c r="F21">
        <f t="shared" si="5"/>
        <v>20</v>
      </c>
      <c r="G21">
        <f t="shared" si="6"/>
        <v>50.610507812499989</v>
      </c>
      <c r="H21">
        <v>50.63134765625</v>
      </c>
      <c r="I21">
        <v>41.004999999999995</v>
      </c>
      <c r="L21">
        <f t="shared" si="1"/>
        <v>2.46826171875</v>
      </c>
      <c r="M21">
        <f t="shared" si="2"/>
        <v>2.480000000000004</v>
      </c>
      <c r="N21">
        <f t="shared" si="3"/>
        <v>-1.1738281250003979E-2</v>
      </c>
    </row>
    <row r="22" spans="1:14" x14ac:dyDescent="0.2">
      <c r="A22" t="s">
        <v>31</v>
      </c>
      <c r="B22" t="s">
        <v>29</v>
      </c>
      <c r="C22" t="s">
        <v>19</v>
      </c>
      <c r="D22">
        <f t="shared" si="0"/>
        <v>108729.35999999999</v>
      </c>
      <c r="E22">
        <f t="shared" si="4"/>
        <v>12</v>
      </c>
      <c r="F22">
        <f t="shared" si="5"/>
        <v>21</v>
      </c>
      <c r="G22">
        <f t="shared" si="6"/>
        <v>53.090507812499993</v>
      </c>
      <c r="H22">
        <v>53.099609375</v>
      </c>
      <c r="I22">
        <v>43.484999999999999</v>
      </c>
      <c r="L22">
        <f t="shared" si="1"/>
        <v>1.07421875E-2</v>
      </c>
      <c r="M22">
        <f t="shared" si="2"/>
        <v>0</v>
      </c>
      <c r="N22">
        <f t="shared" si="3"/>
        <v>1.07421875E-2</v>
      </c>
    </row>
    <row r="23" spans="1:14" x14ac:dyDescent="0.2">
      <c r="A23" t="s">
        <v>31</v>
      </c>
      <c r="B23" t="s">
        <v>30</v>
      </c>
      <c r="C23" t="s">
        <v>26</v>
      </c>
      <c r="D23">
        <f t="shared" si="0"/>
        <v>108729.35999999999</v>
      </c>
      <c r="E23">
        <f t="shared" si="4"/>
        <v>12</v>
      </c>
      <c r="F23">
        <f t="shared" si="5"/>
        <v>22</v>
      </c>
      <c r="G23">
        <f t="shared" si="6"/>
        <v>53.090507812499993</v>
      </c>
      <c r="H23">
        <v>53.1103515625</v>
      </c>
      <c r="I23">
        <v>43.484999999999999</v>
      </c>
      <c r="L23">
        <f t="shared" si="1"/>
        <v>4.03369140625</v>
      </c>
      <c r="M23">
        <f t="shared" si="2"/>
        <v>4.0649999999999977</v>
      </c>
      <c r="N23">
        <f t="shared" si="3"/>
        <v>-3.1308593749997726E-2</v>
      </c>
    </row>
    <row r="24" spans="1:14" x14ac:dyDescent="0.2">
      <c r="A24" t="s">
        <v>32</v>
      </c>
      <c r="B24" t="s">
        <v>29</v>
      </c>
      <c r="C24" t="s">
        <v>17</v>
      </c>
      <c r="D24">
        <f t="shared" si="0"/>
        <v>117054.47999999998</v>
      </c>
      <c r="E24">
        <f t="shared" si="4"/>
        <v>13</v>
      </c>
      <c r="F24">
        <f t="shared" si="5"/>
        <v>23</v>
      </c>
      <c r="G24">
        <f t="shared" si="6"/>
        <v>57.155507812499991</v>
      </c>
      <c r="H24">
        <v>57.14404296875</v>
      </c>
      <c r="I24">
        <v>47.55</v>
      </c>
      <c r="L24">
        <f t="shared" si="1"/>
        <v>1.07421875E-2</v>
      </c>
      <c r="M24">
        <f t="shared" si="2"/>
        <v>0</v>
      </c>
      <c r="N24">
        <f t="shared" si="3"/>
        <v>1.07421875E-2</v>
      </c>
    </row>
    <row r="25" spans="1:14" x14ac:dyDescent="0.2">
      <c r="A25" t="s">
        <v>32</v>
      </c>
      <c r="B25" t="s">
        <v>30</v>
      </c>
      <c r="C25" t="s">
        <v>25</v>
      </c>
      <c r="D25">
        <f t="shared" si="0"/>
        <v>117054.47999999998</v>
      </c>
      <c r="E25">
        <f t="shared" si="4"/>
        <v>13</v>
      </c>
      <c r="F25">
        <f t="shared" si="5"/>
        <v>24</v>
      </c>
      <c r="G25">
        <f t="shared" si="6"/>
        <v>57.155507812499991</v>
      </c>
      <c r="H25">
        <v>57.15478515625</v>
      </c>
      <c r="I25">
        <v>47.55</v>
      </c>
      <c r="L25">
        <f t="shared" si="1"/>
        <v>1.7861328125</v>
      </c>
      <c r="M25">
        <f t="shared" si="2"/>
        <v>1.7900000000000063</v>
      </c>
      <c r="N25">
        <f t="shared" si="3"/>
        <v>-3.8671875000062528E-3</v>
      </c>
    </row>
    <row r="26" spans="1:14" x14ac:dyDescent="0.2">
      <c r="A26" t="s">
        <v>31</v>
      </c>
      <c r="B26" t="s">
        <v>29</v>
      </c>
      <c r="C26" t="s">
        <v>19</v>
      </c>
      <c r="D26">
        <f t="shared" si="0"/>
        <v>120720.4</v>
      </c>
      <c r="E26">
        <f t="shared" si="4"/>
        <v>14</v>
      </c>
      <c r="F26">
        <f t="shared" si="5"/>
        <v>25</v>
      </c>
      <c r="G26">
        <f t="shared" si="6"/>
        <v>58.945507812499997</v>
      </c>
      <c r="H26">
        <v>58.94091796875</v>
      </c>
      <c r="I26">
        <v>49.34</v>
      </c>
      <c r="L26">
        <f t="shared" si="1"/>
        <v>1.171875E-2</v>
      </c>
      <c r="M26">
        <f t="shared" si="2"/>
        <v>0</v>
      </c>
      <c r="N26">
        <f t="shared" si="3"/>
        <v>1.171875E-2</v>
      </c>
    </row>
    <row r="27" spans="1:14" x14ac:dyDescent="0.2">
      <c r="A27" t="s">
        <v>31</v>
      </c>
      <c r="B27" t="s">
        <v>30</v>
      </c>
      <c r="C27" t="s">
        <v>26</v>
      </c>
      <c r="D27">
        <f t="shared" si="0"/>
        <v>120720.4</v>
      </c>
      <c r="E27">
        <f t="shared" si="4"/>
        <v>14</v>
      </c>
      <c r="F27">
        <f t="shared" si="5"/>
        <v>26</v>
      </c>
      <c r="G27">
        <f t="shared" si="6"/>
        <v>58.945507812499997</v>
      </c>
      <c r="H27">
        <v>58.95263671875</v>
      </c>
      <c r="I27">
        <v>49.34</v>
      </c>
      <c r="L27">
        <f t="shared" si="1"/>
        <v>4.22998046875</v>
      </c>
      <c r="M27">
        <f t="shared" si="2"/>
        <v>4.2249999999999943</v>
      </c>
      <c r="N27">
        <f t="shared" si="3"/>
        <v>4.9804687500056843E-3</v>
      </c>
    </row>
    <row r="28" spans="1:14" x14ac:dyDescent="0.2">
      <c r="A28" t="s">
        <v>32</v>
      </c>
      <c r="B28" t="s">
        <v>29</v>
      </c>
      <c r="C28" t="s">
        <v>17</v>
      </c>
      <c r="D28">
        <f t="shared" si="0"/>
        <v>129373.19999999998</v>
      </c>
      <c r="E28">
        <f t="shared" si="4"/>
        <v>15</v>
      </c>
      <c r="F28">
        <f t="shared" si="5"/>
        <v>27</v>
      </c>
      <c r="G28">
        <f t="shared" si="6"/>
        <v>63.170507812499991</v>
      </c>
      <c r="H28">
        <v>63.1826171875</v>
      </c>
      <c r="I28">
        <v>53.564999999999998</v>
      </c>
      <c r="L28">
        <f t="shared" si="1"/>
        <v>1.46484375E-2</v>
      </c>
      <c r="M28">
        <f t="shared" si="2"/>
        <v>0</v>
      </c>
      <c r="N28">
        <f t="shared" si="3"/>
        <v>1.46484375E-2</v>
      </c>
    </row>
    <row r="29" spans="1:14" x14ac:dyDescent="0.2">
      <c r="A29" t="s">
        <v>32</v>
      </c>
      <c r="B29" t="s">
        <v>30</v>
      </c>
      <c r="C29" t="s">
        <v>25</v>
      </c>
      <c r="D29">
        <f t="shared" si="0"/>
        <v>129373.19999999998</v>
      </c>
      <c r="E29">
        <f t="shared" si="4"/>
        <v>15</v>
      </c>
      <c r="F29">
        <f t="shared" si="5"/>
        <v>28</v>
      </c>
      <c r="G29">
        <f t="shared" si="6"/>
        <v>63.170507812499991</v>
      </c>
      <c r="H29">
        <v>63.197265625</v>
      </c>
      <c r="I29">
        <v>53.564999999999998</v>
      </c>
      <c r="L29">
        <f t="shared" si="1"/>
        <v>2.30029296875</v>
      </c>
      <c r="M29">
        <f t="shared" si="2"/>
        <v>2.3400000000000034</v>
      </c>
      <c r="N29">
        <f t="shared" si="3"/>
        <v>-3.9707031250003411E-2</v>
      </c>
    </row>
    <row r="30" spans="1:14" x14ac:dyDescent="0.2">
      <c r="A30" t="s">
        <v>32</v>
      </c>
      <c r="B30" t="s">
        <v>29</v>
      </c>
      <c r="C30" t="s">
        <v>22</v>
      </c>
      <c r="D30">
        <f t="shared" si="0"/>
        <v>134165.51999999999</v>
      </c>
      <c r="E30">
        <f t="shared" si="4"/>
        <v>16</v>
      </c>
      <c r="F30">
        <f t="shared" si="5"/>
        <v>29</v>
      </c>
      <c r="G30">
        <f t="shared" si="6"/>
        <v>65.510507812499995</v>
      </c>
      <c r="H30">
        <v>65.49755859375</v>
      </c>
      <c r="I30">
        <v>55.905000000000001</v>
      </c>
      <c r="L30">
        <f t="shared" si="1"/>
        <v>1.416015625E-2</v>
      </c>
      <c r="M30">
        <f t="shared" si="2"/>
        <v>0</v>
      </c>
      <c r="N30">
        <f t="shared" si="3"/>
        <v>1.416015625E-2</v>
      </c>
    </row>
    <row r="31" spans="1:14" x14ac:dyDescent="0.2">
      <c r="A31" t="s">
        <v>32</v>
      </c>
      <c r="B31" t="s">
        <v>30</v>
      </c>
      <c r="C31" t="s">
        <v>25</v>
      </c>
      <c r="D31">
        <f t="shared" si="0"/>
        <v>134165.51999999999</v>
      </c>
      <c r="E31">
        <f t="shared" si="4"/>
        <v>16</v>
      </c>
      <c r="F31">
        <f t="shared" si="5"/>
        <v>30</v>
      </c>
      <c r="G31">
        <f t="shared" si="6"/>
        <v>65.510507812499995</v>
      </c>
      <c r="H31">
        <v>65.51171875</v>
      </c>
      <c r="I31">
        <v>55.905000000000001</v>
      </c>
      <c r="L31">
        <f t="shared" si="1"/>
        <v>4.94873046875</v>
      </c>
      <c r="M31">
        <f t="shared" si="2"/>
        <v>4.9649999999999963</v>
      </c>
      <c r="N31">
        <f t="shared" si="3"/>
        <v>-1.6269531249996305E-2</v>
      </c>
    </row>
    <row r="32" spans="1:14" x14ac:dyDescent="0.2">
      <c r="A32" t="s">
        <v>32</v>
      </c>
      <c r="B32" t="s">
        <v>29</v>
      </c>
      <c r="C32" t="s">
        <v>18</v>
      </c>
      <c r="D32">
        <f t="shared" si="0"/>
        <v>144333.83999999997</v>
      </c>
      <c r="E32">
        <f t="shared" si="4"/>
        <v>17</v>
      </c>
      <c r="F32">
        <f t="shared" si="5"/>
        <v>31</v>
      </c>
      <c r="G32">
        <f t="shared" si="6"/>
        <v>70.475507812499984</v>
      </c>
      <c r="H32">
        <v>70.46044921875</v>
      </c>
      <c r="I32">
        <v>60.87</v>
      </c>
      <c r="L32">
        <f t="shared" si="1"/>
        <v>1.123046875E-2</v>
      </c>
      <c r="M32">
        <f t="shared" si="2"/>
        <v>0</v>
      </c>
      <c r="N32">
        <f t="shared" si="3"/>
        <v>1.123046875E-2</v>
      </c>
    </row>
    <row r="33" spans="1:14" x14ac:dyDescent="0.2">
      <c r="A33" t="s">
        <v>32</v>
      </c>
      <c r="B33" t="s">
        <v>30</v>
      </c>
      <c r="C33" t="s">
        <v>25</v>
      </c>
      <c r="D33">
        <f t="shared" si="0"/>
        <v>144333.83999999997</v>
      </c>
      <c r="E33">
        <f t="shared" si="4"/>
        <v>17</v>
      </c>
      <c r="F33">
        <f t="shared" si="5"/>
        <v>32</v>
      </c>
      <c r="G33">
        <f t="shared" si="6"/>
        <v>70.475507812499984</v>
      </c>
      <c r="H33">
        <v>70.4716796875</v>
      </c>
      <c r="I33">
        <v>60.87</v>
      </c>
      <c r="L33">
        <f t="shared" si="1"/>
        <v>5.5166015625</v>
      </c>
      <c r="M33">
        <f t="shared" si="2"/>
        <v>5.5000000000000071</v>
      </c>
      <c r="N33">
        <f t="shared" si="3"/>
        <v>1.6601562499992895E-2</v>
      </c>
    </row>
    <row r="34" spans="1:14" x14ac:dyDescent="0.2">
      <c r="A34" t="s">
        <v>31</v>
      </c>
      <c r="B34" t="s">
        <v>29</v>
      </c>
      <c r="C34" t="s">
        <v>20</v>
      </c>
      <c r="D34">
        <f t="shared" si="0"/>
        <v>155597.83999999997</v>
      </c>
      <c r="E34">
        <f t="shared" si="4"/>
        <v>18</v>
      </c>
      <c r="F34">
        <f t="shared" si="5"/>
        <v>33</v>
      </c>
      <c r="G34">
        <f t="shared" si="6"/>
        <v>75.975507812499984</v>
      </c>
      <c r="H34">
        <v>75.98828125</v>
      </c>
      <c r="I34">
        <v>66.37</v>
      </c>
      <c r="L34">
        <f t="shared" si="1"/>
        <v>9.27734375E-3</v>
      </c>
      <c r="M34">
        <f t="shared" si="2"/>
        <v>0</v>
      </c>
      <c r="N34">
        <f t="shared" si="3"/>
        <v>9.27734375E-3</v>
      </c>
    </row>
    <row r="35" spans="1:14" x14ac:dyDescent="0.2">
      <c r="A35" t="s">
        <v>31</v>
      </c>
      <c r="B35" t="s">
        <v>30</v>
      </c>
      <c r="C35" t="s">
        <v>27</v>
      </c>
      <c r="D35">
        <f t="shared" si="0"/>
        <v>155597.83999999997</v>
      </c>
      <c r="E35">
        <f t="shared" si="4"/>
        <v>18</v>
      </c>
      <c r="F35">
        <f t="shared" si="5"/>
        <v>34</v>
      </c>
      <c r="G35">
        <f t="shared" si="6"/>
        <v>75.975507812499984</v>
      </c>
      <c r="H35">
        <v>75.99755859375</v>
      </c>
      <c r="I35">
        <v>66.37</v>
      </c>
      <c r="L35">
        <f t="shared" si="1"/>
        <v>4.71484375</v>
      </c>
      <c r="M35">
        <f t="shared" si="2"/>
        <v>4.7349999999999994</v>
      </c>
      <c r="N35">
        <f t="shared" si="3"/>
        <v>-2.0156249999999432E-2</v>
      </c>
    </row>
    <row r="36" spans="1:14" x14ac:dyDescent="0.2">
      <c r="A36" t="s">
        <v>32</v>
      </c>
      <c r="B36" t="s">
        <v>29</v>
      </c>
      <c r="C36" t="s">
        <v>18</v>
      </c>
      <c r="D36">
        <f t="shared" si="0"/>
        <v>165295.11999999997</v>
      </c>
      <c r="E36">
        <f t="shared" si="4"/>
        <v>19</v>
      </c>
      <c r="F36">
        <f t="shared" si="5"/>
        <v>35</v>
      </c>
      <c r="G36">
        <f t="shared" si="6"/>
        <v>80.710507812499984</v>
      </c>
      <c r="H36">
        <v>80.71240234375</v>
      </c>
      <c r="I36">
        <v>71.105000000000004</v>
      </c>
      <c r="L36">
        <f t="shared" si="1"/>
        <v>9.27734375E-3</v>
      </c>
      <c r="M36">
        <f t="shared" si="2"/>
        <v>0</v>
      </c>
      <c r="N36">
        <f t="shared" si="3"/>
        <v>9.27734375E-3</v>
      </c>
    </row>
    <row r="37" spans="1:14" x14ac:dyDescent="0.2">
      <c r="A37" t="s">
        <v>32</v>
      </c>
      <c r="B37" t="s">
        <v>30</v>
      </c>
      <c r="C37" t="s">
        <v>25</v>
      </c>
      <c r="D37">
        <f t="shared" si="0"/>
        <v>165295.11999999997</v>
      </c>
      <c r="E37">
        <f t="shared" si="4"/>
        <v>19</v>
      </c>
      <c r="F37">
        <f t="shared" si="5"/>
        <v>36</v>
      </c>
      <c r="G37">
        <f t="shared" si="6"/>
        <v>80.710507812499984</v>
      </c>
      <c r="H37">
        <v>80.7216796875</v>
      </c>
      <c r="I37">
        <v>71.105000000000004</v>
      </c>
      <c r="L37">
        <f t="shared" si="1"/>
        <v>3.8623046875</v>
      </c>
      <c r="M37">
        <f t="shared" si="2"/>
        <v>3.875</v>
      </c>
      <c r="N37">
        <f t="shared" si="3"/>
        <v>-1.26953125E-2</v>
      </c>
    </row>
    <row r="38" spans="1:14" x14ac:dyDescent="0.2">
      <c r="A38" t="s">
        <v>32</v>
      </c>
      <c r="B38" t="s">
        <v>29</v>
      </c>
      <c r="C38" t="s">
        <v>18</v>
      </c>
      <c r="D38">
        <f t="shared" si="0"/>
        <v>173231.11999999997</v>
      </c>
      <c r="E38">
        <f t="shared" si="4"/>
        <v>20</v>
      </c>
      <c r="F38">
        <f t="shared" si="5"/>
        <v>37</v>
      </c>
      <c r="G38">
        <f t="shared" si="6"/>
        <v>84.585507812499984</v>
      </c>
      <c r="H38">
        <v>84.583984375</v>
      </c>
      <c r="I38">
        <v>74.98</v>
      </c>
      <c r="L38">
        <f t="shared" si="1"/>
        <v>7.32421875E-3</v>
      </c>
      <c r="M38">
        <f t="shared" si="2"/>
        <v>0</v>
      </c>
      <c r="N38">
        <f t="shared" si="3"/>
        <v>7.32421875E-3</v>
      </c>
    </row>
    <row r="39" spans="1:14" x14ac:dyDescent="0.2">
      <c r="A39" t="s">
        <v>32</v>
      </c>
      <c r="B39" t="s">
        <v>30</v>
      </c>
      <c r="C39" t="s">
        <v>25</v>
      </c>
      <c r="D39">
        <f t="shared" si="0"/>
        <v>173231.11999999997</v>
      </c>
      <c r="E39">
        <f t="shared" si="4"/>
        <v>20</v>
      </c>
      <c r="F39">
        <f t="shared" si="5"/>
        <v>38</v>
      </c>
      <c r="G39">
        <f t="shared" si="6"/>
        <v>84.585507812499984</v>
      </c>
      <c r="H39">
        <v>84.59130859375</v>
      </c>
      <c r="I39">
        <v>74.98</v>
      </c>
      <c r="L39">
        <f t="shared" si="1"/>
        <v>3.76220703125</v>
      </c>
      <c r="M39">
        <f t="shared" si="2"/>
        <v>3.75</v>
      </c>
      <c r="N39">
        <f t="shared" si="3"/>
        <v>1.220703125E-2</v>
      </c>
    </row>
    <row r="40" spans="1:14" x14ac:dyDescent="0.2">
      <c r="A40" t="s">
        <v>32</v>
      </c>
      <c r="B40" t="s">
        <v>29</v>
      </c>
      <c r="C40" t="s">
        <v>19</v>
      </c>
      <c r="D40">
        <f t="shared" si="0"/>
        <v>180911.11999999997</v>
      </c>
      <c r="E40">
        <f t="shared" si="4"/>
        <v>21</v>
      </c>
      <c r="F40">
        <f t="shared" si="5"/>
        <v>39</v>
      </c>
      <c r="G40">
        <f t="shared" si="6"/>
        <v>88.335507812499984</v>
      </c>
      <c r="H40">
        <v>88.353515625</v>
      </c>
      <c r="I40">
        <v>78.73</v>
      </c>
      <c r="L40">
        <f t="shared" si="1"/>
        <v>3.41796875E-3</v>
      </c>
      <c r="M40">
        <f t="shared" si="2"/>
        <v>0</v>
      </c>
      <c r="N40">
        <f t="shared" si="3"/>
        <v>3.41796875E-3</v>
      </c>
    </row>
    <row r="41" spans="1:14" x14ac:dyDescent="0.2">
      <c r="A41" t="s">
        <v>32</v>
      </c>
      <c r="B41" t="s">
        <v>30</v>
      </c>
      <c r="C41" t="s">
        <v>26</v>
      </c>
      <c r="D41">
        <f t="shared" si="0"/>
        <v>180911.11999999997</v>
      </c>
      <c r="E41">
        <f t="shared" si="4"/>
        <v>21</v>
      </c>
      <c r="F41">
        <f t="shared" si="5"/>
        <v>40</v>
      </c>
      <c r="G41">
        <f t="shared" si="6"/>
        <v>88.335507812499984</v>
      </c>
      <c r="H41">
        <v>88.35693359375</v>
      </c>
      <c r="I41">
        <v>78.73</v>
      </c>
      <c r="L41">
        <f t="shared" si="1"/>
        <v>3.7890625</v>
      </c>
      <c r="M41">
        <f t="shared" si="2"/>
        <v>3.7999999999999972</v>
      </c>
      <c r="N41">
        <f t="shared" si="3"/>
        <v>-1.0937499999997158E-2</v>
      </c>
    </row>
    <row r="42" spans="1:14" x14ac:dyDescent="0.2">
      <c r="A42" t="s">
        <v>31</v>
      </c>
      <c r="B42" t="s">
        <v>29</v>
      </c>
      <c r="C42" t="s">
        <v>22</v>
      </c>
      <c r="D42">
        <f t="shared" si="0"/>
        <v>188693.51999999996</v>
      </c>
      <c r="E42">
        <f t="shared" si="4"/>
        <v>22</v>
      </c>
      <c r="F42">
        <f t="shared" si="5"/>
        <v>41</v>
      </c>
      <c r="G42">
        <f t="shared" si="6"/>
        <v>92.135507812499981</v>
      </c>
      <c r="H42">
        <v>92.14599609375</v>
      </c>
      <c r="I42">
        <v>82.53</v>
      </c>
      <c r="L42">
        <f t="shared" si="1"/>
        <v>5.37109375E-3</v>
      </c>
      <c r="M42">
        <f t="shared" si="2"/>
        <v>0</v>
      </c>
      <c r="N42">
        <f t="shared" si="3"/>
        <v>5.37109375E-3</v>
      </c>
    </row>
    <row r="43" spans="1:14" x14ac:dyDescent="0.2">
      <c r="A43" t="s">
        <v>31</v>
      </c>
      <c r="B43" t="s">
        <v>30</v>
      </c>
      <c r="C43" t="s">
        <v>25</v>
      </c>
      <c r="D43">
        <f t="shared" si="0"/>
        <v>188693.51999999996</v>
      </c>
      <c r="E43">
        <f t="shared" si="4"/>
        <v>22</v>
      </c>
      <c r="F43">
        <f t="shared" si="5"/>
        <v>42</v>
      </c>
      <c r="G43">
        <f t="shared" si="6"/>
        <v>92.135507812499981</v>
      </c>
      <c r="H43">
        <v>92.1513671875</v>
      </c>
      <c r="I43">
        <v>82.53</v>
      </c>
      <c r="L43">
        <f t="shared" si="1"/>
        <v>9.84130859375</v>
      </c>
      <c r="M43">
        <f t="shared" si="2"/>
        <v>9.8349999999999937</v>
      </c>
      <c r="N43">
        <f t="shared" si="3"/>
        <v>6.3085937500062528E-3</v>
      </c>
    </row>
    <row r="44" spans="1:14" x14ac:dyDescent="0.2">
      <c r="A44" t="s">
        <v>32</v>
      </c>
      <c r="B44" t="s">
        <v>29</v>
      </c>
      <c r="C44" t="s">
        <v>20</v>
      </c>
      <c r="D44">
        <f t="shared" si="0"/>
        <v>208835.59999999995</v>
      </c>
      <c r="E44">
        <f t="shared" si="4"/>
        <v>23</v>
      </c>
      <c r="F44">
        <f t="shared" si="5"/>
        <v>43</v>
      </c>
      <c r="G44">
        <f t="shared" si="6"/>
        <v>101.97050781249997</v>
      </c>
      <c r="H44">
        <v>101.99267578125</v>
      </c>
      <c r="I44">
        <v>92.364999999999995</v>
      </c>
      <c r="L44">
        <f t="shared" si="1"/>
        <v>2.9296875E-3</v>
      </c>
      <c r="M44">
        <f t="shared" si="2"/>
        <v>0</v>
      </c>
      <c r="N44">
        <f t="shared" si="3"/>
        <v>2.9296875E-3</v>
      </c>
    </row>
    <row r="45" spans="1:14" x14ac:dyDescent="0.2">
      <c r="A45" t="s">
        <v>32</v>
      </c>
      <c r="B45" t="s">
        <v>30</v>
      </c>
      <c r="C45" t="s">
        <v>27</v>
      </c>
      <c r="D45">
        <f t="shared" si="0"/>
        <v>208835.59999999995</v>
      </c>
      <c r="E45">
        <f t="shared" si="4"/>
        <v>23</v>
      </c>
      <c r="F45">
        <f t="shared" si="5"/>
        <v>44</v>
      </c>
      <c r="G45">
        <f t="shared" si="6"/>
        <v>101.97050781249997</v>
      </c>
      <c r="H45">
        <v>101.99560546875</v>
      </c>
      <c r="I45">
        <v>92.364999999999995</v>
      </c>
      <c r="L45">
        <f t="shared" si="1"/>
        <v>2.55810546875</v>
      </c>
      <c r="M45">
        <f t="shared" si="2"/>
        <v>2.5750000000000028</v>
      </c>
      <c r="N45">
        <f t="shared" si="3"/>
        <v>-1.6894531250002842E-2</v>
      </c>
    </row>
    <row r="46" spans="1:14" x14ac:dyDescent="0.2">
      <c r="A46" t="s">
        <v>31</v>
      </c>
      <c r="B46" t="s">
        <v>29</v>
      </c>
      <c r="C46" t="s">
        <v>20</v>
      </c>
      <c r="D46">
        <f t="shared" si="0"/>
        <v>214109.19999999995</v>
      </c>
      <c r="E46">
        <f t="shared" si="4"/>
        <v>24</v>
      </c>
      <c r="F46">
        <f t="shared" si="5"/>
        <v>45</v>
      </c>
      <c r="G46">
        <f t="shared" si="6"/>
        <v>104.54550781249998</v>
      </c>
      <c r="H46">
        <v>104.5537109375</v>
      </c>
      <c r="I46">
        <v>94.94</v>
      </c>
      <c r="L46">
        <f t="shared" si="1"/>
        <v>1.953125E-3</v>
      </c>
      <c r="M46">
        <f t="shared" si="2"/>
        <v>0</v>
      </c>
      <c r="N46">
        <f t="shared" si="3"/>
        <v>1.953125E-3</v>
      </c>
    </row>
    <row r="47" spans="1:14" x14ac:dyDescent="0.2">
      <c r="A47" t="s">
        <v>31</v>
      </c>
      <c r="B47" t="s">
        <v>30</v>
      </c>
      <c r="C47" t="s">
        <v>27</v>
      </c>
      <c r="D47">
        <f t="shared" si="0"/>
        <v>214109.19999999995</v>
      </c>
      <c r="E47">
        <f t="shared" si="4"/>
        <v>24</v>
      </c>
      <c r="F47">
        <f t="shared" si="5"/>
        <v>46</v>
      </c>
      <c r="G47">
        <f t="shared" si="6"/>
        <v>104.54550781249998</v>
      </c>
      <c r="H47">
        <v>104.5556640625</v>
      </c>
      <c r="I47">
        <v>94.94</v>
      </c>
      <c r="L47">
        <f t="shared" si="1"/>
        <v>3.51904296875</v>
      </c>
      <c r="M47">
        <f t="shared" si="2"/>
        <v>3.5400000000000063</v>
      </c>
      <c r="N47">
        <f t="shared" si="3"/>
        <v>-2.0957031250006253E-2</v>
      </c>
    </row>
    <row r="48" spans="1:14" x14ac:dyDescent="0.2">
      <c r="A48" t="s">
        <v>32</v>
      </c>
      <c r="B48" t="s">
        <v>29</v>
      </c>
      <c r="C48" t="s">
        <v>18</v>
      </c>
      <c r="D48">
        <f t="shared" si="0"/>
        <v>221359.11999999997</v>
      </c>
      <c r="E48">
        <f t="shared" si="4"/>
        <v>25</v>
      </c>
      <c r="F48">
        <f t="shared" si="5"/>
        <v>47</v>
      </c>
      <c r="G48">
        <f t="shared" si="6"/>
        <v>108.08550781249998</v>
      </c>
      <c r="H48">
        <v>108.07470703125</v>
      </c>
      <c r="I48">
        <v>98.48</v>
      </c>
      <c r="L48">
        <f t="shared" si="1"/>
        <v>7.32421875E-3</v>
      </c>
      <c r="M48">
        <f t="shared" si="2"/>
        <v>0</v>
      </c>
      <c r="N48">
        <f t="shared" si="3"/>
        <v>7.32421875E-3</v>
      </c>
    </row>
    <row r="49" spans="1:14" x14ac:dyDescent="0.2">
      <c r="A49" t="s">
        <v>32</v>
      </c>
      <c r="B49" t="s">
        <v>30</v>
      </c>
      <c r="C49" t="s">
        <v>25</v>
      </c>
      <c r="D49">
        <f t="shared" si="0"/>
        <v>221359.11999999997</v>
      </c>
      <c r="E49">
        <f t="shared" si="4"/>
        <v>25</v>
      </c>
      <c r="F49">
        <f t="shared" si="5"/>
        <v>48</v>
      </c>
      <c r="G49">
        <f t="shared" si="6"/>
        <v>108.08550781249998</v>
      </c>
      <c r="H49">
        <v>108.08203125</v>
      </c>
      <c r="I49">
        <v>98.48</v>
      </c>
      <c r="L49">
        <f t="shared" si="1"/>
        <v>3.5634765625</v>
      </c>
      <c r="M49">
        <f t="shared" si="2"/>
        <v>3.5249999999999915</v>
      </c>
      <c r="N49">
        <f t="shared" si="3"/>
        <v>3.8476562500008527E-2</v>
      </c>
    </row>
    <row r="50" spans="1:14" x14ac:dyDescent="0.2">
      <c r="A50" t="s">
        <v>32</v>
      </c>
      <c r="B50" t="s">
        <v>29</v>
      </c>
      <c r="C50" t="s">
        <v>17</v>
      </c>
      <c r="D50">
        <f t="shared" si="0"/>
        <v>228578.31999999995</v>
      </c>
      <c r="E50">
        <f t="shared" si="4"/>
        <v>26</v>
      </c>
      <c r="F50">
        <f t="shared" si="5"/>
        <v>49</v>
      </c>
      <c r="G50">
        <f t="shared" si="6"/>
        <v>111.61050781249997</v>
      </c>
      <c r="H50">
        <v>111.6455078125</v>
      </c>
      <c r="I50">
        <v>102.005</v>
      </c>
      <c r="L50">
        <f t="shared" si="1"/>
        <v>6.8359375E-3</v>
      </c>
      <c r="M50">
        <f t="shared" si="2"/>
        <v>0</v>
      </c>
      <c r="N50">
        <f t="shared" si="3"/>
        <v>6.8359375E-3</v>
      </c>
    </row>
    <row r="51" spans="1:14" x14ac:dyDescent="0.2">
      <c r="A51" t="s">
        <v>32</v>
      </c>
      <c r="B51" t="s">
        <v>30</v>
      </c>
      <c r="C51" t="s">
        <v>25</v>
      </c>
      <c r="D51">
        <f t="shared" si="0"/>
        <v>228578.31999999995</v>
      </c>
      <c r="E51">
        <f t="shared" si="4"/>
        <v>26</v>
      </c>
      <c r="F51">
        <f t="shared" si="5"/>
        <v>50</v>
      </c>
      <c r="G51">
        <f t="shared" si="6"/>
        <v>111.61050781249997</v>
      </c>
      <c r="H51">
        <v>111.65234375</v>
      </c>
      <c r="I51">
        <v>102.005</v>
      </c>
      <c r="L51">
        <f t="shared" si="1"/>
        <v>3.291015625</v>
      </c>
      <c r="M51">
        <f t="shared" si="2"/>
        <v>3.3200000000000074</v>
      </c>
      <c r="N51">
        <f t="shared" si="3"/>
        <v>-2.898437500000739E-2</v>
      </c>
    </row>
    <row r="52" spans="1:14" x14ac:dyDescent="0.2">
      <c r="A52" t="s">
        <v>32</v>
      </c>
      <c r="B52" t="s">
        <v>29</v>
      </c>
      <c r="C52" t="s">
        <v>18</v>
      </c>
      <c r="D52">
        <f t="shared" si="0"/>
        <v>235377.67999999996</v>
      </c>
      <c r="E52">
        <f t="shared" si="4"/>
        <v>27</v>
      </c>
      <c r="F52">
        <f t="shared" si="5"/>
        <v>51</v>
      </c>
      <c r="G52">
        <f t="shared" si="6"/>
        <v>114.93050781249998</v>
      </c>
      <c r="H52">
        <v>114.943359375</v>
      </c>
      <c r="I52">
        <v>105.325</v>
      </c>
      <c r="L52">
        <f t="shared" si="1"/>
        <v>4.8828125E-4</v>
      </c>
      <c r="M52">
        <f t="shared" si="2"/>
        <v>0</v>
      </c>
      <c r="N52">
        <f t="shared" si="3"/>
        <v>4.8828125E-4</v>
      </c>
    </row>
    <row r="53" spans="1:14" x14ac:dyDescent="0.2">
      <c r="A53" t="s">
        <v>32</v>
      </c>
      <c r="B53" t="s">
        <v>30</v>
      </c>
      <c r="C53" t="s">
        <v>25</v>
      </c>
      <c r="D53">
        <f t="shared" si="0"/>
        <v>235377.67999999996</v>
      </c>
      <c r="E53">
        <f t="shared" si="4"/>
        <v>27</v>
      </c>
      <c r="F53">
        <f t="shared" si="5"/>
        <v>52</v>
      </c>
      <c r="G53">
        <f t="shared" si="6"/>
        <v>114.93050781249998</v>
      </c>
      <c r="H53">
        <v>114.94384765625</v>
      </c>
      <c r="I53">
        <v>105.325</v>
      </c>
      <c r="L53">
        <f t="shared" si="1"/>
        <v>4.13818359375</v>
      </c>
      <c r="M53">
        <f t="shared" si="2"/>
        <v>4.164999999999992</v>
      </c>
      <c r="N53">
        <f t="shared" si="3"/>
        <v>-2.6816406249992042E-2</v>
      </c>
    </row>
    <row r="54" spans="1:14" x14ac:dyDescent="0.2">
      <c r="A54" t="s">
        <v>32</v>
      </c>
      <c r="B54" t="s">
        <v>29</v>
      </c>
      <c r="C54" t="s">
        <v>20</v>
      </c>
      <c r="D54">
        <f t="shared" si="0"/>
        <v>243907.59999999995</v>
      </c>
      <c r="E54">
        <f t="shared" si="4"/>
        <v>28</v>
      </c>
      <c r="F54">
        <f t="shared" si="5"/>
        <v>53</v>
      </c>
      <c r="G54">
        <f t="shared" si="6"/>
        <v>119.09550781249997</v>
      </c>
      <c r="H54">
        <v>119.08203125</v>
      </c>
      <c r="I54">
        <v>109.49</v>
      </c>
      <c r="L54">
        <f t="shared" si="1"/>
        <v>4.8828125E-3</v>
      </c>
      <c r="M54">
        <f t="shared" si="2"/>
        <v>0</v>
      </c>
      <c r="N54">
        <f t="shared" si="3"/>
        <v>4.8828125E-3</v>
      </c>
    </row>
    <row r="55" spans="1:14" x14ac:dyDescent="0.2">
      <c r="A55" t="s">
        <v>32</v>
      </c>
      <c r="B55" t="s">
        <v>30</v>
      </c>
      <c r="C55" t="s">
        <v>27</v>
      </c>
      <c r="D55">
        <f t="shared" si="0"/>
        <v>243907.59999999995</v>
      </c>
      <c r="E55">
        <f t="shared" si="4"/>
        <v>28</v>
      </c>
      <c r="F55">
        <f t="shared" si="5"/>
        <v>54</v>
      </c>
      <c r="G55">
        <f t="shared" si="6"/>
        <v>119.09550781249997</v>
      </c>
      <c r="H55">
        <v>119.0869140625</v>
      </c>
      <c r="I55">
        <v>109.49</v>
      </c>
      <c r="L55">
        <f t="shared" si="1"/>
        <v>7.81640625</v>
      </c>
      <c r="M55">
        <f t="shared" si="2"/>
        <v>7.7950000000000017</v>
      </c>
      <c r="N55">
        <f t="shared" si="3"/>
        <v>2.1406249999998295E-2</v>
      </c>
    </row>
    <row r="56" spans="1:14" x14ac:dyDescent="0.2">
      <c r="A56" t="s">
        <v>32</v>
      </c>
      <c r="B56" t="s">
        <v>29</v>
      </c>
      <c r="C56" t="s">
        <v>18</v>
      </c>
      <c r="D56">
        <f t="shared" si="0"/>
        <v>259871.75999999995</v>
      </c>
      <c r="E56">
        <f t="shared" si="4"/>
        <v>29</v>
      </c>
      <c r="F56">
        <f t="shared" si="5"/>
        <v>55</v>
      </c>
      <c r="G56">
        <f t="shared" si="6"/>
        <v>126.89050781249998</v>
      </c>
      <c r="H56">
        <v>126.9033203125</v>
      </c>
      <c r="I56">
        <v>117.285</v>
      </c>
      <c r="L56">
        <f t="shared" si="1"/>
        <v>1.416015625E-2</v>
      </c>
      <c r="M56">
        <f t="shared" si="2"/>
        <v>0</v>
      </c>
      <c r="N56">
        <f t="shared" si="3"/>
        <v>1.416015625E-2</v>
      </c>
    </row>
    <row r="57" spans="1:14" x14ac:dyDescent="0.2">
      <c r="A57" t="s">
        <v>32</v>
      </c>
      <c r="B57" t="s">
        <v>30</v>
      </c>
      <c r="C57" t="s">
        <v>25</v>
      </c>
      <c r="D57">
        <f t="shared" si="0"/>
        <v>259871.75999999995</v>
      </c>
      <c r="E57">
        <f t="shared" si="4"/>
        <v>29</v>
      </c>
      <c r="F57">
        <f t="shared" si="5"/>
        <v>56</v>
      </c>
      <c r="G57">
        <f t="shared" si="6"/>
        <v>126.89050781249998</v>
      </c>
      <c r="H57">
        <v>126.91748046875</v>
      </c>
      <c r="I57">
        <v>117.285</v>
      </c>
      <c r="L57">
        <f t="shared" si="1"/>
        <v>3.6572265625</v>
      </c>
      <c r="M57">
        <f t="shared" si="2"/>
        <v>3.7049999999999983</v>
      </c>
      <c r="N57">
        <f t="shared" si="3"/>
        <v>-4.7773437499998295E-2</v>
      </c>
    </row>
    <row r="58" spans="1:14" x14ac:dyDescent="0.2">
      <c r="A58" t="s">
        <v>32</v>
      </c>
      <c r="B58" t="s">
        <v>29</v>
      </c>
      <c r="C58" t="s">
        <v>18</v>
      </c>
      <c r="D58">
        <f t="shared" si="0"/>
        <v>267459.59999999998</v>
      </c>
      <c r="E58">
        <f t="shared" si="4"/>
        <v>30</v>
      </c>
      <c r="F58">
        <f t="shared" si="5"/>
        <v>57</v>
      </c>
      <c r="G58">
        <f t="shared" si="6"/>
        <v>130.59550781249999</v>
      </c>
      <c r="H58">
        <v>130.57470703125</v>
      </c>
      <c r="I58">
        <v>120.99</v>
      </c>
      <c r="L58">
        <f t="shared" si="1"/>
        <v>8.30078125E-3</v>
      </c>
      <c r="M58">
        <f t="shared" si="2"/>
        <v>0</v>
      </c>
      <c r="N58">
        <f t="shared" si="3"/>
        <v>8.30078125E-3</v>
      </c>
    </row>
    <row r="59" spans="1:14" x14ac:dyDescent="0.2">
      <c r="A59" t="s">
        <v>32</v>
      </c>
      <c r="B59" t="s">
        <v>30</v>
      </c>
      <c r="C59" t="s">
        <v>25</v>
      </c>
      <c r="D59">
        <f t="shared" si="0"/>
        <v>267459.59999999998</v>
      </c>
      <c r="E59">
        <f t="shared" si="4"/>
        <v>30</v>
      </c>
      <c r="F59">
        <f t="shared" si="5"/>
        <v>58</v>
      </c>
      <c r="G59">
        <f t="shared" si="6"/>
        <v>130.59550781249999</v>
      </c>
      <c r="H59">
        <v>130.5830078125</v>
      </c>
      <c r="I59">
        <v>120.99</v>
      </c>
      <c r="L59">
        <f t="shared" si="1"/>
        <v>3.7099609375</v>
      </c>
      <c r="M59">
        <f t="shared" si="2"/>
        <v>3.6950000000000074</v>
      </c>
      <c r="N59">
        <f t="shared" si="3"/>
        <v>1.496093749999261E-2</v>
      </c>
    </row>
    <row r="60" spans="1:14" x14ac:dyDescent="0.2">
      <c r="A60" t="s">
        <v>32</v>
      </c>
      <c r="B60" t="s">
        <v>29</v>
      </c>
      <c r="C60" t="s">
        <v>18</v>
      </c>
      <c r="D60">
        <f t="shared" si="0"/>
        <v>275026.95999999996</v>
      </c>
      <c r="E60">
        <f t="shared" si="4"/>
        <v>31</v>
      </c>
      <c r="F60">
        <f t="shared" si="5"/>
        <v>59</v>
      </c>
      <c r="G60">
        <f t="shared" si="6"/>
        <v>134.29050781249998</v>
      </c>
      <c r="H60">
        <v>134.29296875</v>
      </c>
      <c r="I60">
        <v>124.685</v>
      </c>
      <c r="L60">
        <f t="shared" si="1"/>
        <v>1.07421875E-2</v>
      </c>
      <c r="M60">
        <f t="shared" si="2"/>
        <v>0</v>
      </c>
      <c r="N60">
        <f t="shared" si="3"/>
        <v>1.07421875E-2</v>
      </c>
    </row>
    <row r="61" spans="1:14" x14ac:dyDescent="0.2">
      <c r="A61" t="s">
        <v>32</v>
      </c>
      <c r="B61" t="s">
        <v>30</v>
      </c>
      <c r="C61" t="s">
        <v>25</v>
      </c>
      <c r="D61">
        <f t="shared" si="0"/>
        <v>275026.95999999996</v>
      </c>
      <c r="E61">
        <f t="shared" si="4"/>
        <v>31</v>
      </c>
      <c r="F61">
        <f t="shared" si="5"/>
        <v>60</v>
      </c>
      <c r="G61">
        <f t="shared" si="6"/>
        <v>134.29050781249998</v>
      </c>
      <c r="H61">
        <v>134.3037109375</v>
      </c>
      <c r="I61">
        <v>124.685</v>
      </c>
      <c r="L61">
        <f t="shared" si="1"/>
        <v>3.80224609375</v>
      </c>
      <c r="M61">
        <f t="shared" si="2"/>
        <v>3.8199999999999932</v>
      </c>
      <c r="N61">
        <f t="shared" si="3"/>
        <v>-1.7753906249993179E-2</v>
      </c>
    </row>
    <row r="62" spans="1:14" x14ac:dyDescent="0.2">
      <c r="A62" t="s">
        <v>32</v>
      </c>
      <c r="B62" t="s">
        <v>29</v>
      </c>
      <c r="C62" t="s">
        <v>19</v>
      </c>
      <c r="D62">
        <f t="shared" si="0"/>
        <v>282850.31999999995</v>
      </c>
      <c r="E62">
        <f t="shared" si="4"/>
        <v>32</v>
      </c>
      <c r="F62">
        <f t="shared" si="5"/>
        <v>61</v>
      </c>
      <c r="G62">
        <f t="shared" si="6"/>
        <v>138.11050781249997</v>
      </c>
      <c r="H62">
        <v>138.10595703125</v>
      </c>
      <c r="I62">
        <v>128.505</v>
      </c>
      <c r="L62">
        <f t="shared" si="1"/>
        <v>1.123046875E-2</v>
      </c>
      <c r="M62">
        <f t="shared" si="2"/>
        <v>0</v>
      </c>
      <c r="N62">
        <f t="shared" si="3"/>
        <v>1.123046875E-2</v>
      </c>
    </row>
    <row r="63" spans="1:14" x14ac:dyDescent="0.2">
      <c r="A63" t="s">
        <v>32</v>
      </c>
      <c r="B63" t="s">
        <v>30</v>
      </c>
      <c r="C63" t="s">
        <v>26</v>
      </c>
      <c r="D63">
        <f t="shared" si="0"/>
        <v>282850.31999999995</v>
      </c>
      <c r="E63">
        <f t="shared" si="4"/>
        <v>32</v>
      </c>
      <c r="F63">
        <f t="shared" si="5"/>
        <v>62</v>
      </c>
      <c r="G63">
        <f t="shared" si="6"/>
        <v>138.11050781249997</v>
      </c>
      <c r="H63">
        <v>138.1171875</v>
      </c>
      <c r="I63">
        <v>128.505</v>
      </c>
      <c r="L63">
        <f t="shared" si="1"/>
        <v>3.63916015625</v>
      </c>
      <c r="M63">
        <f t="shared" si="2"/>
        <v>3.6299999999999955</v>
      </c>
      <c r="N63">
        <f t="shared" si="3"/>
        <v>9.1601562500045475E-3</v>
      </c>
    </row>
    <row r="64" spans="1:14" x14ac:dyDescent="0.2">
      <c r="A64" t="s">
        <v>32</v>
      </c>
      <c r="B64" t="s">
        <v>29</v>
      </c>
      <c r="C64" t="s">
        <v>18</v>
      </c>
      <c r="D64">
        <f t="shared" si="0"/>
        <v>290284.55999999994</v>
      </c>
      <c r="E64">
        <f t="shared" si="4"/>
        <v>33</v>
      </c>
      <c r="F64">
        <f t="shared" si="5"/>
        <v>63</v>
      </c>
      <c r="G64">
        <f t="shared" si="6"/>
        <v>141.74050781249997</v>
      </c>
      <c r="H64">
        <v>141.75634765625</v>
      </c>
      <c r="I64">
        <v>132.13499999999999</v>
      </c>
      <c r="L64">
        <f t="shared" si="1"/>
        <v>1.85546875E-2</v>
      </c>
      <c r="M64">
        <f t="shared" si="2"/>
        <v>0</v>
      </c>
      <c r="N64">
        <f t="shared" si="3"/>
        <v>1.85546875E-2</v>
      </c>
    </row>
    <row r="65" spans="1:14" x14ac:dyDescent="0.2">
      <c r="A65" t="s">
        <v>32</v>
      </c>
      <c r="B65" t="s">
        <v>30</v>
      </c>
      <c r="C65" t="s">
        <v>25</v>
      </c>
      <c r="D65">
        <f t="shared" si="0"/>
        <v>290284.55999999994</v>
      </c>
      <c r="E65">
        <f t="shared" si="4"/>
        <v>33</v>
      </c>
      <c r="F65">
        <f t="shared" si="5"/>
        <v>64</v>
      </c>
      <c r="G65">
        <f t="shared" si="6"/>
        <v>141.74050781249997</v>
      </c>
      <c r="H65">
        <v>141.77490234375</v>
      </c>
      <c r="I65">
        <v>132.13499999999999</v>
      </c>
      <c r="L65">
        <f t="shared" si="1"/>
        <v>8.35791015625</v>
      </c>
      <c r="M65">
        <f t="shared" si="2"/>
        <v>8.4050000000000011</v>
      </c>
      <c r="N65">
        <f t="shared" si="3"/>
        <v>-4.7089843750001137E-2</v>
      </c>
    </row>
    <row r="66" spans="1:14" x14ac:dyDescent="0.2">
      <c r="A66" t="s">
        <v>32</v>
      </c>
      <c r="B66" t="s">
        <v>29</v>
      </c>
      <c r="C66" t="s">
        <v>18</v>
      </c>
      <c r="D66">
        <f t="shared" si="0"/>
        <v>307497.99999999994</v>
      </c>
      <c r="E66">
        <f t="shared" si="4"/>
        <v>34</v>
      </c>
      <c r="F66">
        <f t="shared" si="5"/>
        <v>65</v>
      </c>
      <c r="G66">
        <f t="shared" si="6"/>
        <v>150.14550781249997</v>
      </c>
      <c r="H66">
        <v>150.1328125</v>
      </c>
      <c r="I66">
        <v>140.54</v>
      </c>
      <c r="L66">
        <f t="shared" si="1"/>
        <v>2.294921875E-2</v>
      </c>
      <c r="M66">
        <f t="shared" si="2"/>
        <v>0</v>
      </c>
      <c r="N66">
        <f t="shared" si="3"/>
        <v>2.294921875E-2</v>
      </c>
    </row>
    <row r="67" spans="1:14" x14ac:dyDescent="0.2">
      <c r="A67" t="s">
        <v>32</v>
      </c>
      <c r="B67" t="s">
        <v>30</v>
      </c>
      <c r="C67" t="s">
        <v>25</v>
      </c>
      <c r="D67">
        <f t="shared" ref="D67:D84" si="7">G67*2048</f>
        <v>307497.99999999994</v>
      </c>
      <c r="E67">
        <f t="shared" si="4"/>
        <v>34</v>
      </c>
      <c r="F67">
        <f t="shared" si="5"/>
        <v>66</v>
      </c>
      <c r="G67">
        <f t="shared" si="6"/>
        <v>150.14550781249997</v>
      </c>
      <c r="H67">
        <v>150.15576171875</v>
      </c>
      <c r="I67">
        <v>140.54</v>
      </c>
      <c r="L67">
        <f t="shared" ref="L67:L84" si="8">H68-H67</f>
        <v>3.2216796875</v>
      </c>
      <c r="M67">
        <f t="shared" ref="M67:M84" si="9">I68-I67</f>
        <v>3.2400000000000091</v>
      </c>
      <c r="N67">
        <f t="shared" ref="N67:N84" si="10">L67-M67</f>
        <v>-1.8320312500009095E-2</v>
      </c>
    </row>
    <row r="68" spans="1:14" x14ac:dyDescent="0.2">
      <c r="A68" t="s">
        <v>32</v>
      </c>
      <c r="B68" t="s">
        <v>29</v>
      </c>
      <c r="C68" t="s">
        <v>18</v>
      </c>
      <c r="D68">
        <f t="shared" si="7"/>
        <v>314133.51999999996</v>
      </c>
      <c r="E68">
        <f t="shared" ref="E68:E84" si="11">IF(G68=G67,E67,E67+1)</f>
        <v>35</v>
      </c>
      <c r="F68">
        <f t="shared" ref="F68:F84" si="12">F67+1</f>
        <v>67</v>
      </c>
      <c r="G68">
        <f t="shared" ref="G68:G84" si="13">G67+M67</f>
        <v>153.38550781249998</v>
      </c>
      <c r="H68">
        <v>153.37744140625</v>
      </c>
      <c r="I68">
        <v>143.78</v>
      </c>
      <c r="L68">
        <f t="shared" si="8"/>
        <v>2.490234375E-2</v>
      </c>
      <c r="M68">
        <f t="shared" si="9"/>
        <v>0</v>
      </c>
      <c r="N68">
        <f t="shared" si="10"/>
        <v>2.490234375E-2</v>
      </c>
    </row>
    <row r="69" spans="1:14" x14ac:dyDescent="0.2">
      <c r="A69" t="s">
        <v>32</v>
      </c>
      <c r="B69" t="s">
        <v>30</v>
      </c>
      <c r="C69" t="s">
        <v>25</v>
      </c>
      <c r="D69">
        <f t="shared" si="7"/>
        <v>314133.51999999996</v>
      </c>
      <c r="E69">
        <f t="shared" si="11"/>
        <v>35</v>
      </c>
      <c r="F69">
        <f t="shared" si="12"/>
        <v>68</v>
      </c>
      <c r="G69">
        <f t="shared" si="13"/>
        <v>153.38550781249998</v>
      </c>
      <c r="H69">
        <v>153.40234375</v>
      </c>
      <c r="I69">
        <v>143.78</v>
      </c>
      <c r="L69">
        <f t="shared" si="8"/>
        <v>4.49951171875</v>
      </c>
      <c r="M69">
        <f t="shared" si="9"/>
        <v>4.5250000000000057</v>
      </c>
      <c r="N69">
        <f t="shared" si="10"/>
        <v>-2.5488281250005684E-2</v>
      </c>
    </row>
    <row r="70" spans="1:14" x14ac:dyDescent="0.2">
      <c r="A70" t="s">
        <v>32</v>
      </c>
      <c r="B70" t="s">
        <v>29</v>
      </c>
      <c r="C70" t="s">
        <v>16</v>
      </c>
      <c r="D70">
        <f t="shared" si="7"/>
        <v>323400.71999999997</v>
      </c>
      <c r="E70">
        <f t="shared" si="11"/>
        <v>36</v>
      </c>
      <c r="F70">
        <f t="shared" si="12"/>
        <v>69</v>
      </c>
      <c r="G70">
        <f t="shared" si="13"/>
        <v>157.91050781249999</v>
      </c>
      <c r="H70">
        <v>157.90185546875</v>
      </c>
      <c r="I70">
        <v>148.30500000000001</v>
      </c>
      <c r="L70">
        <f t="shared" si="8"/>
        <v>2.44140625E-2</v>
      </c>
      <c r="M70">
        <f t="shared" si="9"/>
        <v>0</v>
      </c>
      <c r="N70">
        <f t="shared" si="10"/>
        <v>2.44140625E-2</v>
      </c>
    </row>
    <row r="71" spans="1:14" x14ac:dyDescent="0.2">
      <c r="A71" t="s">
        <v>32</v>
      </c>
      <c r="B71" t="s">
        <v>30</v>
      </c>
      <c r="C71" t="s">
        <v>26</v>
      </c>
      <c r="D71">
        <f t="shared" si="7"/>
        <v>323400.71999999997</v>
      </c>
      <c r="E71">
        <f t="shared" si="11"/>
        <v>36</v>
      </c>
      <c r="F71">
        <f t="shared" si="12"/>
        <v>70</v>
      </c>
      <c r="G71">
        <f t="shared" si="13"/>
        <v>157.91050781249999</v>
      </c>
      <c r="H71">
        <v>157.92626953125</v>
      </c>
      <c r="I71">
        <v>148.30500000000001</v>
      </c>
      <c r="L71">
        <f t="shared" si="8"/>
        <v>8.103515625</v>
      </c>
      <c r="M71">
        <f t="shared" si="9"/>
        <v>8.1150000000000091</v>
      </c>
      <c r="N71">
        <f t="shared" si="10"/>
        <v>-1.1484375000009095E-2</v>
      </c>
    </row>
    <row r="72" spans="1:14" x14ac:dyDescent="0.2">
      <c r="A72" t="s">
        <v>32</v>
      </c>
      <c r="B72" t="s">
        <v>30</v>
      </c>
      <c r="C72" t="s">
        <v>25</v>
      </c>
      <c r="D72">
        <f t="shared" si="7"/>
        <v>340020.24</v>
      </c>
      <c r="E72">
        <f t="shared" si="11"/>
        <v>37</v>
      </c>
      <c r="F72">
        <f t="shared" si="12"/>
        <v>71</v>
      </c>
      <c r="G72">
        <f t="shared" si="13"/>
        <v>166.0255078125</v>
      </c>
      <c r="H72">
        <v>166.02978515625</v>
      </c>
      <c r="I72">
        <v>156.42000000000002</v>
      </c>
      <c r="L72">
        <f t="shared" si="8"/>
        <v>3.85986328125</v>
      </c>
      <c r="M72">
        <f t="shared" si="9"/>
        <v>3.8849999999999909</v>
      </c>
      <c r="N72">
        <f t="shared" si="10"/>
        <v>-2.5136718749990905E-2</v>
      </c>
    </row>
    <row r="73" spans="1:14" x14ac:dyDescent="0.2">
      <c r="A73" t="s">
        <v>32</v>
      </c>
      <c r="B73" t="s">
        <v>29</v>
      </c>
      <c r="C73" t="s">
        <v>18</v>
      </c>
      <c r="D73">
        <f t="shared" si="7"/>
        <v>347976.72</v>
      </c>
      <c r="E73">
        <f t="shared" si="11"/>
        <v>38</v>
      </c>
      <c r="F73">
        <f t="shared" si="12"/>
        <v>72</v>
      </c>
      <c r="G73">
        <f t="shared" si="13"/>
        <v>169.91050781249999</v>
      </c>
      <c r="H73">
        <v>169.8896484375</v>
      </c>
      <c r="I73">
        <v>160.30500000000001</v>
      </c>
      <c r="L73">
        <f t="shared" si="8"/>
        <v>1.85546875E-2</v>
      </c>
      <c r="M73">
        <f t="shared" si="9"/>
        <v>0</v>
      </c>
      <c r="N73">
        <f t="shared" si="10"/>
        <v>1.85546875E-2</v>
      </c>
    </row>
    <row r="74" spans="1:14" x14ac:dyDescent="0.2">
      <c r="A74" t="s">
        <v>32</v>
      </c>
      <c r="B74" t="s">
        <v>30</v>
      </c>
      <c r="C74" t="s">
        <v>25</v>
      </c>
      <c r="D74">
        <f t="shared" si="7"/>
        <v>347976.72</v>
      </c>
      <c r="E74">
        <f t="shared" si="11"/>
        <v>38</v>
      </c>
      <c r="F74">
        <f t="shared" si="12"/>
        <v>73</v>
      </c>
      <c r="G74">
        <f t="shared" si="13"/>
        <v>169.91050781249999</v>
      </c>
      <c r="H74">
        <v>169.908203125</v>
      </c>
      <c r="I74">
        <v>160.30500000000001</v>
      </c>
      <c r="L74">
        <f t="shared" si="8"/>
        <v>2.9482421875</v>
      </c>
      <c r="M74">
        <f t="shared" si="9"/>
        <v>2.9499999999999886</v>
      </c>
      <c r="N74">
        <f t="shared" si="10"/>
        <v>-1.7578124999886313E-3</v>
      </c>
    </row>
    <row r="75" spans="1:14" x14ac:dyDescent="0.2">
      <c r="A75" t="s">
        <v>31</v>
      </c>
      <c r="B75" t="s">
        <v>29</v>
      </c>
      <c r="C75" t="s">
        <v>22</v>
      </c>
      <c r="D75">
        <f t="shared" si="7"/>
        <v>354018.31999999995</v>
      </c>
      <c r="E75">
        <f t="shared" si="11"/>
        <v>39</v>
      </c>
      <c r="F75">
        <f t="shared" si="12"/>
        <v>74</v>
      </c>
      <c r="G75">
        <f t="shared" si="13"/>
        <v>172.86050781249997</v>
      </c>
      <c r="H75">
        <v>172.8564453125</v>
      </c>
      <c r="I75">
        <v>163.255</v>
      </c>
      <c r="L75">
        <f t="shared" si="8"/>
        <v>1.3671875E-2</v>
      </c>
      <c r="M75">
        <f t="shared" si="9"/>
        <v>0</v>
      </c>
      <c r="N75">
        <f t="shared" si="10"/>
        <v>1.3671875E-2</v>
      </c>
    </row>
    <row r="76" spans="1:14" x14ac:dyDescent="0.2">
      <c r="A76" t="s">
        <v>31</v>
      </c>
      <c r="B76" t="s">
        <v>30</v>
      </c>
      <c r="C76" t="s">
        <v>25</v>
      </c>
      <c r="D76">
        <f t="shared" si="7"/>
        <v>354018.31999999995</v>
      </c>
      <c r="E76">
        <f t="shared" si="11"/>
        <v>39</v>
      </c>
      <c r="F76">
        <f t="shared" si="12"/>
        <v>75</v>
      </c>
      <c r="G76">
        <f t="shared" si="13"/>
        <v>172.86050781249997</v>
      </c>
      <c r="H76">
        <v>172.8701171875</v>
      </c>
      <c r="I76">
        <v>163.255</v>
      </c>
      <c r="L76">
        <f t="shared" si="8"/>
        <v>6.19921875</v>
      </c>
      <c r="M76">
        <f t="shared" si="9"/>
        <v>6.2049999999999841</v>
      </c>
      <c r="N76">
        <f t="shared" si="10"/>
        <v>-5.7812499999840838E-3</v>
      </c>
    </row>
    <row r="77" spans="1:14" x14ac:dyDescent="0.2">
      <c r="A77" t="s">
        <v>32</v>
      </c>
      <c r="B77" t="s">
        <v>29</v>
      </c>
      <c r="C77" t="s">
        <v>18</v>
      </c>
      <c r="D77">
        <f t="shared" si="7"/>
        <v>366726.15999999992</v>
      </c>
      <c r="E77">
        <f t="shared" si="11"/>
        <v>40</v>
      </c>
      <c r="F77">
        <f t="shared" si="12"/>
        <v>76</v>
      </c>
      <c r="G77">
        <f t="shared" si="13"/>
        <v>179.06550781249996</v>
      </c>
      <c r="H77">
        <v>179.0693359375</v>
      </c>
      <c r="I77">
        <v>169.45999999999998</v>
      </c>
      <c r="L77">
        <f t="shared" si="8"/>
        <v>1.904296875E-2</v>
      </c>
      <c r="M77">
        <f t="shared" si="9"/>
        <v>0</v>
      </c>
      <c r="N77">
        <f t="shared" si="10"/>
        <v>1.904296875E-2</v>
      </c>
    </row>
    <row r="78" spans="1:14" x14ac:dyDescent="0.2">
      <c r="A78" t="s">
        <v>32</v>
      </c>
      <c r="B78" t="s">
        <v>30</v>
      </c>
      <c r="C78" t="s">
        <v>25</v>
      </c>
      <c r="D78">
        <f t="shared" si="7"/>
        <v>366726.15999999992</v>
      </c>
      <c r="E78">
        <f t="shared" si="11"/>
        <v>40</v>
      </c>
      <c r="F78">
        <f t="shared" si="12"/>
        <v>77</v>
      </c>
      <c r="G78">
        <f t="shared" si="13"/>
        <v>179.06550781249996</v>
      </c>
      <c r="H78">
        <v>179.08837890625</v>
      </c>
      <c r="I78">
        <v>169.45999999999998</v>
      </c>
      <c r="L78">
        <f t="shared" si="8"/>
        <v>2.57958984375</v>
      </c>
      <c r="M78">
        <f t="shared" si="9"/>
        <v>2.6050000000000182</v>
      </c>
      <c r="N78">
        <f t="shared" si="10"/>
        <v>-2.541015625001819E-2</v>
      </c>
    </row>
    <row r="79" spans="1:14" x14ac:dyDescent="0.2">
      <c r="A79" t="s">
        <v>32</v>
      </c>
      <c r="B79" t="s">
        <v>29</v>
      </c>
      <c r="C79" t="s">
        <v>22</v>
      </c>
      <c r="D79">
        <f t="shared" si="7"/>
        <v>372061.19999999995</v>
      </c>
      <c r="E79">
        <f t="shared" si="11"/>
        <v>41</v>
      </c>
      <c r="F79">
        <f t="shared" si="12"/>
        <v>78</v>
      </c>
      <c r="G79">
        <f t="shared" si="13"/>
        <v>181.67050781249998</v>
      </c>
      <c r="H79">
        <v>181.66796875</v>
      </c>
      <c r="I79">
        <v>172.065</v>
      </c>
      <c r="L79">
        <f t="shared" si="8"/>
        <v>1.708984375E-2</v>
      </c>
      <c r="M79">
        <f t="shared" si="9"/>
        <v>0</v>
      </c>
      <c r="N79">
        <f t="shared" si="10"/>
        <v>1.708984375E-2</v>
      </c>
    </row>
    <row r="80" spans="1:14" x14ac:dyDescent="0.2">
      <c r="A80" t="s">
        <v>32</v>
      </c>
      <c r="B80" t="s">
        <v>30</v>
      </c>
      <c r="C80" t="s">
        <v>25</v>
      </c>
      <c r="D80">
        <f t="shared" si="7"/>
        <v>372061.19999999995</v>
      </c>
      <c r="E80">
        <f t="shared" si="11"/>
        <v>41</v>
      </c>
      <c r="F80">
        <f t="shared" si="12"/>
        <v>79</v>
      </c>
      <c r="G80">
        <f t="shared" si="13"/>
        <v>181.67050781249998</v>
      </c>
      <c r="H80">
        <v>181.68505859375</v>
      </c>
      <c r="I80">
        <v>172.065</v>
      </c>
      <c r="L80">
        <f t="shared" si="8"/>
        <v>2.22509765625</v>
      </c>
      <c r="M80">
        <f t="shared" si="9"/>
        <v>2.2350000000000136</v>
      </c>
      <c r="N80">
        <f t="shared" si="10"/>
        <v>-9.9023437500136424E-3</v>
      </c>
    </row>
    <row r="81" spans="1:14" x14ac:dyDescent="0.2">
      <c r="A81" t="s">
        <v>31</v>
      </c>
      <c r="B81" t="s">
        <v>29</v>
      </c>
      <c r="C81" t="s">
        <v>19</v>
      </c>
      <c r="D81">
        <f t="shared" si="7"/>
        <v>376638.48</v>
      </c>
      <c r="E81">
        <f t="shared" si="11"/>
        <v>42</v>
      </c>
      <c r="F81">
        <f t="shared" si="12"/>
        <v>80</v>
      </c>
      <c r="G81">
        <f t="shared" si="13"/>
        <v>183.90550781249999</v>
      </c>
      <c r="H81">
        <v>183.91015625</v>
      </c>
      <c r="I81">
        <v>174.3</v>
      </c>
      <c r="L81">
        <f t="shared" si="8"/>
        <v>1.025390625E-2</v>
      </c>
      <c r="M81">
        <f t="shared" si="9"/>
        <v>0</v>
      </c>
      <c r="N81">
        <f t="shared" si="10"/>
        <v>1.025390625E-2</v>
      </c>
    </row>
    <row r="82" spans="1:14" x14ac:dyDescent="0.2">
      <c r="A82" t="s">
        <v>31</v>
      </c>
      <c r="B82" t="s">
        <v>30</v>
      </c>
      <c r="C82" t="s">
        <v>26</v>
      </c>
      <c r="D82">
        <f t="shared" si="7"/>
        <v>376638.48</v>
      </c>
      <c r="E82">
        <f t="shared" si="11"/>
        <v>42</v>
      </c>
      <c r="F82">
        <f t="shared" si="12"/>
        <v>81</v>
      </c>
      <c r="G82">
        <f t="shared" si="13"/>
        <v>183.90550781249999</v>
      </c>
      <c r="H82">
        <v>183.92041015625</v>
      </c>
      <c r="I82">
        <v>174.3</v>
      </c>
      <c r="L82">
        <f t="shared" si="8"/>
        <v>4.58203125</v>
      </c>
      <c r="M82">
        <f t="shared" si="9"/>
        <v>4.6200000000000045</v>
      </c>
      <c r="N82">
        <f t="shared" si="10"/>
        <v>-3.7968750000004547E-2</v>
      </c>
    </row>
    <row r="83" spans="1:14" x14ac:dyDescent="0.2">
      <c r="A83" t="s">
        <v>32</v>
      </c>
      <c r="B83" t="s">
        <v>29</v>
      </c>
      <c r="C83" t="s">
        <v>16</v>
      </c>
      <c r="D83">
        <f t="shared" si="7"/>
        <v>386100.24</v>
      </c>
      <c r="E83">
        <f t="shared" si="11"/>
        <v>43</v>
      </c>
      <c r="F83">
        <f t="shared" si="12"/>
        <v>82</v>
      </c>
      <c r="G83">
        <f t="shared" si="13"/>
        <v>188.5255078125</v>
      </c>
      <c r="H83">
        <v>188.50244140625</v>
      </c>
      <c r="I83">
        <v>178.92000000000002</v>
      </c>
      <c r="L83">
        <f t="shared" si="8"/>
        <v>1.123046875E-2</v>
      </c>
      <c r="M83">
        <f t="shared" si="9"/>
        <v>0</v>
      </c>
      <c r="N83">
        <f t="shared" si="10"/>
        <v>1.123046875E-2</v>
      </c>
    </row>
    <row r="84" spans="1:14" x14ac:dyDescent="0.2">
      <c r="A84" t="s">
        <v>32</v>
      </c>
      <c r="B84" t="s">
        <v>30</v>
      </c>
      <c r="C84" t="s">
        <v>25</v>
      </c>
      <c r="D84">
        <f t="shared" si="7"/>
        <v>386100.24</v>
      </c>
      <c r="E84">
        <f t="shared" si="11"/>
        <v>43</v>
      </c>
      <c r="F84">
        <f t="shared" si="12"/>
        <v>83</v>
      </c>
      <c r="G84">
        <f t="shared" si="13"/>
        <v>188.5255078125</v>
      </c>
      <c r="H84">
        <v>188.513671875</v>
      </c>
      <c r="I84">
        <v>178.92000000000002</v>
      </c>
      <c r="L84">
        <f t="shared" si="8"/>
        <v>-188.513671875</v>
      </c>
      <c r="M84">
        <f t="shared" si="9"/>
        <v>-178.92000000000002</v>
      </c>
      <c r="N84">
        <f t="shared" si="10"/>
        <v>-9.5936718749999841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Perf-Human-Congruent-orig</vt:lpstr>
      <vt:lpstr>Perf-Human-Congruent</vt:lpstr>
      <vt:lpstr>Perf-Human-Incongruent-orig</vt:lpstr>
      <vt:lpstr>Perf-Human-Incongruent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2022-06-30T05:52:41Z</dcterms:created>
  <dcterms:modified xsi:type="dcterms:W3CDTF">2022-06-30T06:15:44Z</dcterms:modified>
</cp:coreProperties>
</file>