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39/"/>
    </mc:Choice>
  </mc:AlternateContent>
  <xr:revisionPtr revIDLastSave="0" documentId="13_ncr:1_{DAD3C7E7-AEAE-F447-953F-727DBBCC025D}" xr6:coauthVersionLast="43" xr6:coauthVersionMax="43" xr10:uidLastSave="{00000000-0000-0000-0000-000000000000}"/>
  <bookViews>
    <workbookView xWindow="680" yWindow="740" windowWidth="37020" windowHeight="19320" activeTab="3" xr2:uid="{09F5786D-D26A-1749-B8A9-B631756579D2}"/>
  </bookViews>
  <sheets>
    <sheet name="Reg-Human-Congruent-orig" sheetId="1" r:id="rId1"/>
    <sheet name="Reg-Human-Congruent" sheetId="2" r:id="rId2"/>
    <sheet name="Reg-Human-Incongruent-orig" sheetId="3" r:id="rId3"/>
    <sheet name="Reg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2" i="4"/>
  <c r="C3" i="3"/>
  <c r="C5" i="3"/>
  <c r="C7" i="3"/>
  <c r="C10" i="3"/>
  <c r="C12" i="3"/>
  <c r="C14" i="3"/>
  <c r="C16" i="3"/>
  <c r="C18" i="3"/>
  <c r="C20" i="3"/>
  <c r="C22" i="3"/>
  <c r="C24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4" i="3"/>
  <c r="C6" i="3"/>
  <c r="C8" i="3"/>
  <c r="C9" i="3"/>
  <c r="C11" i="3"/>
  <c r="C13" i="3"/>
  <c r="C15" i="3"/>
  <c r="C17" i="3"/>
  <c r="C19" i="3"/>
  <c r="C21" i="3"/>
  <c r="C23" i="3"/>
  <c r="C25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2" i="3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2" i="2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</calcChain>
</file>

<file path=xl/sharedStrings.xml><?xml version="1.0" encoding="utf-8"?>
<sst xmlns="http://schemas.openxmlformats.org/spreadsheetml/2006/main" count="810" uniqueCount="31">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</sst>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1E27-C3CB-2649-97E3-7CAD62155972}">
  <dimension ref="A1:F65"/>
  <sheetViews>
    <sheetView workbookViewId="0">
      <selection activeCell="C2" sqref="C2:C65"/>
    </sheetView>
  </sheetViews>
  <sheetFormatPr baseColWidth="10" defaultRowHeight="16" x14ac:dyDescent="0.2"/>
  <cols>
    <col min="3" max="3" width="18.83203125" customWidth="1"/>
    <col min="4" max="4" width="23.6640625" customWidth="1"/>
    <col min="5" max="5" width="16.3320312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16</v>
      </c>
      <c r="E2" t="s">
        <v>26</v>
      </c>
      <c r="F2" t="s">
        <v>27</v>
      </c>
    </row>
    <row r="3" spans="1:6" x14ac:dyDescent="0.2">
      <c r="A3">
        <v>0</v>
      </c>
      <c r="B3">
        <v>5.51</v>
      </c>
      <c r="C3">
        <f>(A3*60)+B3</f>
        <v>5.51</v>
      </c>
      <c r="D3" t="s">
        <v>17</v>
      </c>
      <c r="E3" t="s">
        <v>26</v>
      </c>
      <c r="F3" t="s">
        <v>27</v>
      </c>
    </row>
    <row r="4" spans="1:6" x14ac:dyDescent="0.2">
      <c r="A4">
        <v>0</v>
      </c>
      <c r="B4">
        <v>5.51</v>
      </c>
      <c r="C4">
        <f>(A4*60)+B4</f>
        <v>5.51</v>
      </c>
      <c r="D4" t="s">
        <v>23</v>
      </c>
      <c r="E4" t="s">
        <v>26</v>
      </c>
      <c r="F4" t="s">
        <v>28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18</v>
      </c>
      <c r="E5" t="s">
        <v>26</v>
      </c>
      <c r="F5" t="s">
        <v>27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18</v>
      </c>
      <c r="E7" t="s">
        <v>26</v>
      </c>
      <c r="F7" t="s">
        <v>27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19</v>
      </c>
      <c r="E9" t="s">
        <v>26</v>
      </c>
      <c r="F9" t="s">
        <v>27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23</v>
      </c>
      <c r="E10" t="s">
        <v>26</v>
      </c>
      <c r="F10" t="s">
        <v>28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20</v>
      </c>
      <c r="E11" t="s">
        <v>26</v>
      </c>
      <c r="F11" t="s">
        <v>27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24</v>
      </c>
      <c r="E12" t="s">
        <v>26</v>
      </c>
      <c r="F12" t="s">
        <v>28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21</v>
      </c>
      <c r="E13" t="s">
        <v>26</v>
      </c>
      <c r="F13" t="s">
        <v>27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24</v>
      </c>
      <c r="E14" t="s">
        <v>26</v>
      </c>
      <c r="F14" t="s">
        <v>28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21</v>
      </c>
      <c r="E15" t="s">
        <v>26</v>
      </c>
      <c r="F15" t="s">
        <v>27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24</v>
      </c>
      <c r="E16" t="s">
        <v>26</v>
      </c>
      <c r="F16" t="s">
        <v>28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20</v>
      </c>
      <c r="E17" t="s">
        <v>26</v>
      </c>
      <c r="F17" t="s">
        <v>27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24</v>
      </c>
      <c r="E18" t="s">
        <v>26</v>
      </c>
      <c r="F18" t="s">
        <v>28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22</v>
      </c>
      <c r="E19" t="s">
        <v>26</v>
      </c>
      <c r="F19" t="s">
        <v>27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23</v>
      </c>
      <c r="E22" t="s">
        <v>26</v>
      </c>
      <c r="F22" t="s">
        <v>28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19</v>
      </c>
      <c r="E23" t="s">
        <v>26</v>
      </c>
      <c r="F23" t="s">
        <v>27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23</v>
      </c>
      <c r="E24" t="s">
        <v>26</v>
      </c>
      <c r="F24" t="s">
        <v>28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21</v>
      </c>
      <c r="E25" t="s">
        <v>26</v>
      </c>
      <c r="F25" t="s">
        <v>27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24</v>
      </c>
      <c r="E26" t="s">
        <v>26</v>
      </c>
      <c r="F26" t="s">
        <v>28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21</v>
      </c>
      <c r="E27" t="s">
        <v>26</v>
      </c>
      <c r="F27" t="s">
        <v>27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24</v>
      </c>
      <c r="E28" t="s">
        <v>26</v>
      </c>
      <c r="F28" t="s">
        <v>28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21</v>
      </c>
      <c r="E29" t="s">
        <v>26</v>
      </c>
      <c r="F29" t="s">
        <v>27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24</v>
      </c>
      <c r="E30" t="s">
        <v>26</v>
      </c>
      <c r="F30" t="s">
        <v>28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16</v>
      </c>
      <c r="E31" t="s">
        <v>26</v>
      </c>
      <c r="F31" t="s">
        <v>27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25</v>
      </c>
      <c r="E32" t="s">
        <v>26</v>
      </c>
      <c r="F32" t="s">
        <v>28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24</v>
      </c>
      <c r="E33" t="s">
        <v>26</v>
      </c>
      <c r="F33" t="s">
        <v>28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19</v>
      </c>
      <c r="E34" t="s">
        <v>26</v>
      </c>
      <c r="F34" t="s">
        <v>27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24</v>
      </c>
      <c r="E35" t="s">
        <v>26</v>
      </c>
      <c r="F35" t="s">
        <v>28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18</v>
      </c>
      <c r="E36" t="s">
        <v>26</v>
      </c>
      <c r="F36" t="s">
        <v>27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23</v>
      </c>
      <c r="E37" t="s">
        <v>26</v>
      </c>
      <c r="F37" t="s">
        <v>28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17</v>
      </c>
      <c r="E38" t="s">
        <v>26</v>
      </c>
      <c r="F38" t="s">
        <v>27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23</v>
      </c>
      <c r="E39" t="s">
        <v>26</v>
      </c>
      <c r="F39" t="s">
        <v>28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18</v>
      </c>
      <c r="E40" t="s">
        <v>26</v>
      </c>
      <c r="F40" t="s">
        <v>27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23</v>
      </c>
      <c r="E41" t="s">
        <v>26</v>
      </c>
      <c r="F41" t="s">
        <v>28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18</v>
      </c>
      <c r="E42" t="s">
        <v>26</v>
      </c>
      <c r="F42" t="s">
        <v>27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23</v>
      </c>
      <c r="E43" t="s">
        <v>26</v>
      </c>
      <c r="F43" t="s">
        <v>28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20</v>
      </c>
      <c r="E44" t="s">
        <v>26</v>
      </c>
      <c r="F44" t="s">
        <v>27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25</v>
      </c>
      <c r="E45" t="s">
        <v>26</v>
      </c>
      <c r="F45" t="s">
        <v>28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20</v>
      </c>
      <c r="E46" t="s">
        <v>26</v>
      </c>
      <c r="F46" t="s">
        <v>27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25</v>
      </c>
      <c r="E47" t="s">
        <v>26</v>
      </c>
      <c r="F47" t="s">
        <v>28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23</v>
      </c>
      <c r="E48" t="s">
        <v>26</v>
      </c>
      <c r="F48" t="s">
        <v>28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20</v>
      </c>
      <c r="E49" t="s">
        <v>26</v>
      </c>
      <c r="F49" t="s">
        <v>27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21</v>
      </c>
      <c r="E50" t="s">
        <v>26</v>
      </c>
      <c r="F50" t="s">
        <v>27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24</v>
      </c>
      <c r="E51" t="s">
        <v>26</v>
      </c>
      <c r="F51" t="s">
        <v>28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19</v>
      </c>
      <c r="E52" t="s">
        <v>26</v>
      </c>
      <c r="F52" t="s">
        <v>27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23</v>
      </c>
      <c r="E53" t="s">
        <v>26</v>
      </c>
      <c r="F53" t="s">
        <v>28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19</v>
      </c>
      <c r="E54" t="s">
        <v>26</v>
      </c>
      <c r="F54" t="s">
        <v>27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23</v>
      </c>
      <c r="E55" t="s">
        <v>26</v>
      </c>
      <c r="F55" t="s">
        <v>28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23</v>
      </c>
      <c r="E56" t="s">
        <v>26</v>
      </c>
      <c r="F56" t="s">
        <v>28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20</v>
      </c>
      <c r="E57" t="s">
        <v>26</v>
      </c>
      <c r="F57" t="s">
        <v>27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24</v>
      </c>
      <c r="E58" t="s">
        <v>26</v>
      </c>
      <c r="F58" t="s">
        <v>28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19</v>
      </c>
      <c r="E59" t="s">
        <v>26</v>
      </c>
      <c r="F59" t="s">
        <v>27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23</v>
      </c>
      <c r="E60" t="s">
        <v>26</v>
      </c>
      <c r="F60" t="s">
        <v>28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23</v>
      </c>
      <c r="E61" t="s">
        <v>26</v>
      </c>
      <c r="F61" t="s">
        <v>28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18</v>
      </c>
      <c r="E62" t="s">
        <v>26</v>
      </c>
      <c r="F62" t="s">
        <v>27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23</v>
      </c>
      <c r="E63" t="s">
        <v>26</v>
      </c>
      <c r="F63" t="s">
        <v>28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16</v>
      </c>
      <c r="E64" t="s">
        <v>26</v>
      </c>
      <c r="F64" t="s">
        <v>27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23</v>
      </c>
      <c r="E65" t="s">
        <v>26</v>
      </c>
      <c r="F65" t="s">
        <v>28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CF2-6D56-9742-AA58-17131329F72B}">
  <dimension ref="A1:N65"/>
  <sheetViews>
    <sheetView workbookViewId="0">
      <selection activeCell="F3" sqref="F3:F65"/>
    </sheetView>
  </sheetViews>
  <sheetFormatPr baseColWidth="10" defaultRowHeight="16" x14ac:dyDescent="0.2"/>
  <cols>
    <col min="3" max="3" width="23.33203125" customWidth="1"/>
    <col min="4" max="4" width="22.33203125" customWidth="1"/>
    <col min="5" max="5" width="28.5" customWidth="1"/>
    <col min="6" max="6" width="23" customWidth="1"/>
    <col min="7" max="7" width="21.6640625" customWidth="1"/>
    <col min="8" max="8" width="20" customWidth="1"/>
    <col min="9" max="9" width="23.5" customWidth="1"/>
    <col min="10" max="10" width="3" customWidth="1"/>
    <col min="11" max="11" width="2.83203125" customWidth="1"/>
    <col min="12" max="12" width="21.5" customWidth="1"/>
    <col min="13" max="13" width="28.33203125" customWidth="1"/>
    <col min="14" max="14" width="36.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26</v>
      </c>
      <c r="B2" t="s">
        <v>27</v>
      </c>
      <c r="C2" t="s">
        <v>16</v>
      </c>
      <c r="D2">
        <f>G2*2048</f>
        <v>20775</v>
      </c>
      <c r="E2">
        <v>1</v>
      </c>
      <c r="F2">
        <v>1</v>
      </c>
      <c r="G2">
        <v>10.14404296875</v>
      </c>
      <c r="H2">
        <v>10.14404296875</v>
      </c>
      <c r="I2">
        <v>1.6099999999999999</v>
      </c>
      <c r="L2">
        <f>H3-H2</f>
        <v>3.89501953125</v>
      </c>
      <c r="M2">
        <f>I3-I2</f>
        <v>3.9</v>
      </c>
      <c r="N2">
        <f>L2-M2</f>
        <v>-4.9804687499999112E-3</v>
      </c>
    </row>
    <row r="3" spans="1:14" x14ac:dyDescent="0.2">
      <c r="A3" t="s">
        <v>26</v>
      </c>
      <c r="B3" t="s">
        <v>27</v>
      </c>
      <c r="C3" t="s">
        <v>17</v>
      </c>
      <c r="D3">
        <f t="shared" ref="D3:D65" si="0">G3*2048</f>
        <v>28762.2</v>
      </c>
      <c r="E3">
        <f>IF(G3=G2,E2,E2+1)</f>
        <v>2</v>
      </c>
      <c r="F3">
        <f>F2+1</f>
        <v>2</v>
      </c>
      <c r="G3">
        <f>G2+M2</f>
        <v>14.04404296875</v>
      </c>
      <c r="H3">
        <v>14.0390625</v>
      </c>
      <c r="I3">
        <v>5.51</v>
      </c>
      <c r="L3">
        <f t="shared" ref="L3:L65" si="1">H4-H3</f>
        <v>1.46484375E-3</v>
      </c>
      <c r="M3">
        <f t="shared" ref="M3:M65" si="2">I4-I3</f>
        <v>0</v>
      </c>
      <c r="N3">
        <f t="shared" ref="N3:N65" si="3">L3-M3</f>
        <v>1.46484375E-3</v>
      </c>
    </row>
    <row r="4" spans="1:14" x14ac:dyDescent="0.2">
      <c r="A4" t="s">
        <v>26</v>
      </c>
      <c r="B4" t="s">
        <v>28</v>
      </c>
      <c r="C4" t="s">
        <v>23</v>
      </c>
      <c r="D4">
        <f t="shared" si="0"/>
        <v>28762.2</v>
      </c>
      <c r="E4">
        <f t="shared" ref="E4:E65" si="4">IF(G4=G3,E3,E3+1)</f>
        <v>2</v>
      </c>
      <c r="F4">
        <f t="shared" ref="F4:F65" si="5">F3+1</f>
        <v>3</v>
      </c>
      <c r="G4">
        <f t="shared" ref="G4:G65" si="6">G3+M3</f>
        <v>14.04404296875</v>
      </c>
      <c r="H4">
        <v>14.04052734375</v>
      </c>
      <c r="I4">
        <v>5.51</v>
      </c>
      <c r="L4">
        <f t="shared" si="1"/>
        <v>1.62841796875</v>
      </c>
      <c r="M4">
        <f t="shared" si="2"/>
        <v>1.620000000000001</v>
      </c>
      <c r="N4">
        <f t="shared" si="3"/>
        <v>8.4179687499990052E-3</v>
      </c>
    </row>
    <row r="5" spans="1:14" x14ac:dyDescent="0.2">
      <c r="A5" t="s">
        <v>26</v>
      </c>
      <c r="B5" t="s">
        <v>27</v>
      </c>
      <c r="C5" t="s">
        <v>18</v>
      </c>
      <c r="D5">
        <f t="shared" si="0"/>
        <v>32079.960000000003</v>
      </c>
      <c r="E5">
        <f t="shared" si="4"/>
        <v>3</v>
      </c>
      <c r="F5">
        <f t="shared" si="5"/>
        <v>4</v>
      </c>
      <c r="G5">
        <f t="shared" si="6"/>
        <v>15.664042968750001</v>
      </c>
      <c r="H5">
        <v>15.6689453125</v>
      </c>
      <c r="I5">
        <v>7.1300000000000008</v>
      </c>
      <c r="L5">
        <f t="shared" si="1"/>
        <v>9.765625E-4</v>
      </c>
      <c r="M5">
        <f t="shared" si="2"/>
        <v>0</v>
      </c>
      <c r="N5">
        <f t="shared" si="3"/>
        <v>9.765625E-4</v>
      </c>
    </row>
    <row r="6" spans="1:14" x14ac:dyDescent="0.2">
      <c r="A6" t="s">
        <v>26</v>
      </c>
      <c r="B6" t="s">
        <v>28</v>
      </c>
      <c r="C6" t="s">
        <v>23</v>
      </c>
      <c r="D6">
        <f t="shared" si="0"/>
        <v>32079.960000000003</v>
      </c>
      <c r="E6">
        <f t="shared" si="4"/>
        <v>3</v>
      </c>
      <c r="F6">
        <f t="shared" si="5"/>
        <v>5</v>
      </c>
      <c r="G6">
        <f t="shared" si="6"/>
        <v>15.664042968750001</v>
      </c>
      <c r="H6">
        <v>15.669921875</v>
      </c>
      <c r="I6">
        <v>7.1300000000000008</v>
      </c>
      <c r="L6">
        <f t="shared" si="1"/>
        <v>3.71875</v>
      </c>
      <c r="M6">
        <f t="shared" si="2"/>
        <v>3.7199999999999989</v>
      </c>
      <c r="N6">
        <f t="shared" si="3"/>
        <v>-1.2499999999988631E-3</v>
      </c>
    </row>
    <row r="7" spans="1:14" x14ac:dyDescent="0.2">
      <c r="A7" t="s">
        <v>26</v>
      </c>
      <c r="B7" t="s">
        <v>27</v>
      </c>
      <c r="C7" t="s">
        <v>18</v>
      </c>
      <c r="D7">
        <f t="shared" si="0"/>
        <v>39698.520000000004</v>
      </c>
      <c r="E7">
        <f t="shared" si="4"/>
        <v>4</v>
      </c>
      <c r="F7">
        <f t="shared" si="5"/>
        <v>6</v>
      </c>
      <c r="G7">
        <f t="shared" si="6"/>
        <v>19.384042968750002</v>
      </c>
      <c r="H7">
        <v>19.388671875</v>
      </c>
      <c r="I7">
        <v>10.85</v>
      </c>
      <c r="L7">
        <f t="shared" si="1"/>
        <v>9.27734375E-3</v>
      </c>
      <c r="M7">
        <f t="shared" si="2"/>
        <v>0</v>
      </c>
      <c r="N7">
        <f t="shared" si="3"/>
        <v>9.27734375E-3</v>
      </c>
    </row>
    <row r="8" spans="1:14" x14ac:dyDescent="0.2">
      <c r="A8" t="s">
        <v>26</v>
      </c>
      <c r="B8" t="s">
        <v>28</v>
      </c>
      <c r="C8" t="s">
        <v>23</v>
      </c>
      <c r="D8">
        <f t="shared" si="0"/>
        <v>39698.520000000004</v>
      </c>
      <c r="E8">
        <f t="shared" si="4"/>
        <v>4</v>
      </c>
      <c r="F8">
        <f t="shared" si="5"/>
        <v>7</v>
      </c>
      <c r="G8">
        <f t="shared" si="6"/>
        <v>19.384042968750002</v>
      </c>
      <c r="H8">
        <v>19.39794921875</v>
      </c>
      <c r="I8">
        <v>10.85</v>
      </c>
      <c r="L8">
        <f t="shared" si="1"/>
        <v>7.35009765625</v>
      </c>
      <c r="M8">
        <f t="shared" si="2"/>
        <v>7.3549999999999986</v>
      </c>
      <c r="N8">
        <f t="shared" si="3"/>
        <v>-4.90234374999865E-3</v>
      </c>
    </row>
    <row r="9" spans="1:14" x14ac:dyDescent="0.2">
      <c r="A9" t="s">
        <v>26</v>
      </c>
      <c r="B9" t="s">
        <v>27</v>
      </c>
      <c r="C9" t="s">
        <v>19</v>
      </c>
      <c r="D9">
        <f t="shared" si="0"/>
        <v>54761.56</v>
      </c>
      <c r="E9">
        <f t="shared" si="4"/>
        <v>5</v>
      </c>
      <c r="F9">
        <f t="shared" si="5"/>
        <v>8</v>
      </c>
      <c r="G9">
        <f t="shared" si="6"/>
        <v>26.739042968749999</v>
      </c>
      <c r="H9">
        <v>26.748046875</v>
      </c>
      <c r="I9">
        <v>18.204999999999998</v>
      </c>
      <c r="L9">
        <f t="shared" si="1"/>
        <v>3.90625E-3</v>
      </c>
      <c r="M9">
        <f t="shared" si="2"/>
        <v>0</v>
      </c>
      <c r="N9">
        <f t="shared" si="3"/>
        <v>3.90625E-3</v>
      </c>
    </row>
    <row r="10" spans="1:14" x14ac:dyDescent="0.2">
      <c r="A10" t="s">
        <v>26</v>
      </c>
      <c r="B10" t="s">
        <v>28</v>
      </c>
      <c r="C10" t="s">
        <v>23</v>
      </c>
      <c r="D10">
        <f t="shared" si="0"/>
        <v>54761.56</v>
      </c>
      <c r="E10">
        <f t="shared" si="4"/>
        <v>5</v>
      </c>
      <c r="F10">
        <f t="shared" si="5"/>
        <v>9</v>
      </c>
      <c r="G10">
        <f t="shared" si="6"/>
        <v>26.739042968749999</v>
      </c>
      <c r="H10">
        <v>26.751953125</v>
      </c>
      <c r="I10">
        <v>18.204999999999998</v>
      </c>
      <c r="L10">
        <f t="shared" si="1"/>
        <v>4.5283203125</v>
      </c>
      <c r="M10">
        <f t="shared" si="2"/>
        <v>4.5399999999999991</v>
      </c>
      <c r="N10">
        <f t="shared" si="3"/>
        <v>-1.1679687499999147E-2</v>
      </c>
    </row>
    <row r="11" spans="1:14" x14ac:dyDescent="0.2">
      <c r="A11" t="s">
        <v>26</v>
      </c>
      <c r="B11" t="s">
        <v>27</v>
      </c>
      <c r="C11" t="s">
        <v>20</v>
      </c>
      <c r="D11">
        <f t="shared" si="0"/>
        <v>64059.479999999996</v>
      </c>
      <c r="E11">
        <f t="shared" si="4"/>
        <v>6</v>
      </c>
      <c r="F11">
        <f t="shared" si="5"/>
        <v>10</v>
      </c>
      <c r="G11">
        <f t="shared" si="6"/>
        <v>31.279042968749998</v>
      </c>
      <c r="H11">
        <v>31.2802734375</v>
      </c>
      <c r="I11">
        <v>22.744999999999997</v>
      </c>
      <c r="L11">
        <f t="shared" si="1"/>
        <v>2.9296875E-3</v>
      </c>
      <c r="M11">
        <f t="shared" si="2"/>
        <v>0</v>
      </c>
      <c r="N11">
        <f t="shared" si="3"/>
        <v>2.9296875E-3</v>
      </c>
    </row>
    <row r="12" spans="1:14" x14ac:dyDescent="0.2">
      <c r="A12" t="s">
        <v>26</v>
      </c>
      <c r="B12" t="s">
        <v>28</v>
      </c>
      <c r="C12" t="s">
        <v>24</v>
      </c>
      <c r="D12">
        <f t="shared" si="0"/>
        <v>64059.479999999996</v>
      </c>
      <c r="E12">
        <f t="shared" si="4"/>
        <v>6</v>
      </c>
      <c r="F12">
        <f t="shared" si="5"/>
        <v>11</v>
      </c>
      <c r="G12">
        <f t="shared" si="6"/>
        <v>31.279042968749998</v>
      </c>
      <c r="H12">
        <v>31.283203125</v>
      </c>
      <c r="I12">
        <v>22.744999999999997</v>
      </c>
      <c r="L12">
        <f t="shared" si="1"/>
        <v>3.625</v>
      </c>
      <c r="M12">
        <f t="shared" si="2"/>
        <v>3.6300000000000026</v>
      </c>
      <c r="N12">
        <f t="shared" si="3"/>
        <v>-5.000000000002558E-3</v>
      </c>
    </row>
    <row r="13" spans="1:14" x14ac:dyDescent="0.2">
      <c r="A13" t="s">
        <v>26</v>
      </c>
      <c r="B13" t="s">
        <v>27</v>
      </c>
      <c r="C13" t="s">
        <v>21</v>
      </c>
      <c r="D13">
        <f t="shared" si="0"/>
        <v>71493.72</v>
      </c>
      <c r="E13">
        <f t="shared" si="4"/>
        <v>7</v>
      </c>
      <c r="F13">
        <f t="shared" si="5"/>
        <v>12</v>
      </c>
      <c r="G13">
        <f t="shared" si="6"/>
        <v>34.909042968750001</v>
      </c>
      <c r="H13">
        <v>34.908203125</v>
      </c>
      <c r="I13">
        <v>26.375</v>
      </c>
      <c r="L13">
        <f t="shared" si="1"/>
        <v>1.953125E-3</v>
      </c>
      <c r="M13">
        <f t="shared" si="2"/>
        <v>0</v>
      </c>
      <c r="N13">
        <f t="shared" si="3"/>
        <v>1.953125E-3</v>
      </c>
    </row>
    <row r="14" spans="1:14" x14ac:dyDescent="0.2">
      <c r="A14" t="s">
        <v>26</v>
      </c>
      <c r="B14" t="s">
        <v>28</v>
      </c>
      <c r="C14" t="s">
        <v>24</v>
      </c>
      <c r="D14">
        <f t="shared" si="0"/>
        <v>71493.72</v>
      </c>
      <c r="E14">
        <f t="shared" si="4"/>
        <v>7</v>
      </c>
      <c r="F14">
        <f t="shared" si="5"/>
        <v>13</v>
      </c>
      <c r="G14">
        <f t="shared" si="6"/>
        <v>34.909042968750001</v>
      </c>
      <c r="H14">
        <v>34.91015625</v>
      </c>
      <c r="I14">
        <v>26.375</v>
      </c>
      <c r="L14">
        <f t="shared" si="1"/>
        <v>3.84228515625</v>
      </c>
      <c r="M14">
        <f t="shared" si="2"/>
        <v>3.8449999999999989</v>
      </c>
      <c r="N14">
        <f t="shared" si="3"/>
        <v>-2.7148437499988631E-3</v>
      </c>
    </row>
    <row r="15" spans="1:14" x14ac:dyDescent="0.2">
      <c r="A15" t="s">
        <v>26</v>
      </c>
      <c r="B15" t="s">
        <v>27</v>
      </c>
      <c r="C15" t="s">
        <v>21</v>
      </c>
      <c r="D15">
        <f t="shared" si="0"/>
        <v>79368.28</v>
      </c>
      <c r="E15">
        <f t="shared" si="4"/>
        <v>8</v>
      </c>
      <c r="F15">
        <f t="shared" si="5"/>
        <v>14</v>
      </c>
      <c r="G15">
        <f t="shared" si="6"/>
        <v>38.754042968749999</v>
      </c>
      <c r="H15">
        <v>38.75244140625</v>
      </c>
      <c r="I15">
        <v>30.22</v>
      </c>
      <c r="L15">
        <f t="shared" si="1"/>
        <v>1.46484375E-3</v>
      </c>
      <c r="M15">
        <f t="shared" si="2"/>
        <v>0</v>
      </c>
      <c r="N15">
        <f t="shared" si="3"/>
        <v>1.46484375E-3</v>
      </c>
    </row>
    <row r="16" spans="1:14" x14ac:dyDescent="0.2">
      <c r="A16" t="s">
        <v>26</v>
      </c>
      <c r="B16" t="s">
        <v>28</v>
      </c>
      <c r="C16" t="s">
        <v>24</v>
      </c>
      <c r="D16">
        <f t="shared" si="0"/>
        <v>79368.28</v>
      </c>
      <c r="E16">
        <f t="shared" si="4"/>
        <v>8</v>
      </c>
      <c r="F16">
        <f t="shared" si="5"/>
        <v>15</v>
      </c>
      <c r="G16">
        <f t="shared" si="6"/>
        <v>38.754042968749999</v>
      </c>
      <c r="H16">
        <v>38.75390625</v>
      </c>
      <c r="I16">
        <v>30.22</v>
      </c>
      <c r="L16">
        <f t="shared" si="1"/>
        <v>5.95361328125</v>
      </c>
      <c r="M16">
        <f t="shared" si="2"/>
        <v>5.9500000000000028</v>
      </c>
      <c r="N16">
        <f t="shared" si="3"/>
        <v>3.6132812499971578E-3</v>
      </c>
    </row>
    <row r="17" spans="1:14" x14ac:dyDescent="0.2">
      <c r="A17" t="s">
        <v>26</v>
      </c>
      <c r="B17" t="s">
        <v>27</v>
      </c>
      <c r="C17" t="s">
        <v>20</v>
      </c>
      <c r="D17">
        <f t="shared" si="0"/>
        <v>91553.88</v>
      </c>
      <c r="E17">
        <f t="shared" si="4"/>
        <v>9</v>
      </c>
      <c r="F17">
        <f t="shared" si="5"/>
        <v>16</v>
      </c>
      <c r="G17">
        <f t="shared" si="6"/>
        <v>44.704042968750002</v>
      </c>
      <c r="H17">
        <v>44.70751953125</v>
      </c>
      <c r="I17">
        <v>36.17</v>
      </c>
      <c r="L17">
        <f t="shared" si="1"/>
        <v>4.39453125E-3</v>
      </c>
      <c r="M17">
        <f t="shared" si="2"/>
        <v>0</v>
      </c>
      <c r="N17">
        <f t="shared" si="3"/>
        <v>4.39453125E-3</v>
      </c>
    </row>
    <row r="18" spans="1:14" x14ac:dyDescent="0.2">
      <c r="A18" t="s">
        <v>26</v>
      </c>
      <c r="B18" t="s">
        <v>28</v>
      </c>
      <c r="C18" t="s">
        <v>24</v>
      </c>
      <c r="D18">
        <f t="shared" si="0"/>
        <v>91553.88</v>
      </c>
      <c r="E18">
        <f t="shared" si="4"/>
        <v>9</v>
      </c>
      <c r="F18">
        <f t="shared" si="5"/>
        <v>17</v>
      </c>
      <c r="G18">
        <f t="shared" si="6"/>
        <v>44.704042968750002</v>
      </c>
      <c r="H18">
        <v>44.7119140625</v>
      </c>
      <c r="I18">
        <v>36.17</v>
      </c>
      <c r="L18">
        <f t="shared" si="1"/>
        <v>8.79541015625</v>
      </c>
      <c r="M18">
        <f t="shared" si="2"/>
        <v>8.8299999999999983</v>
      </c>
      <c r="N18">
        <f t="shared" si="3"/>
        <v>-3.4589843749998295E-2</v>
      </c>
    </row>
    <row r="19" spans="1:14" x14ac:dyDescent="0.2">
      <c r="A19" t="s">
        <v>26</v>
      </c>
      <c r="B19" t="s">
        <v>27</v>
      </c>
      <c r="C19" t="s">
        <v>22</v>
      </c>
      <c r="D19">
        <f t="shared" si="0"/>
        <v>109637.72</v>
      </c>
      <c r="E19">
        <f t="shared" si="4"/>
        <v>10</v>
      </c>
      <c r="F19">
        <f t="shared" si="5"/>
        <v>18</v>
      </c>
      <c r="G19">
        <f t="shared" si="6"/>
        <v>53.534042968750001</v>
      </c>
      <c r="H19">
        <v>53.50732421875</v>
      </c>
      <c r="I19">
        <v>45</v>
      </c>
      <c r="L19">
        <f t="shared" si="1"/>
        <v>8.7890625E-3</v>
      </c>
      <c r="M19">
        <f t="shared" si="2"/>
        <v>0</v>
      </c>
      <c r="N19">
        <f t="shared" si="3"/>
        <v>8.7890625E-3</v>
      </c>
    </row>
    <row r="20" spans="1:14" x14ac:dyDescent="0.2">
      <c r="A20" t="s">
        <v>26</v>
      </c>
      <c r="B20" t="s">
        <v>28</v>
      </c>
      <c r="C20" t="s">
        <v>23</v>
      </c>
      <c r="D20">
        <f t="shared" si="0"/>
        <v>109637.72</v>
      </c>
      <c r="E20">
        <f t="shared" si="4"/>
        <v>10</v>
      </c>
      <c r="F20">
        <f t="shared" si="5"/>
        <v>19</v>
      </c>
      <c r="G20">
        <f t="shared" si="6"/>
        <v>53.534042968750001</v>
      </c>
      <c r="H20">
        <v>53.51611328125</v>
      </c>
      <c r="I20">
        <v>45</v>
      </c>
      <c r="L20">
        <f t="shared" si="1"/>
        <v>3.06787109375</v>
      </c>
      <c r="M20">
        <f t="shared" si="2"/>
        <v>3.0749999999999957</v>
      </c>
      <c r="N20">
        <f t="shared" si="3"/>
        <v>-7.1289062499957367E-3</v>
      </c>
    </row>
    <row r="21" spans="1:14" x14ac:dyDescent="0.2">
      <c r="A21" t="s">
        <v>26</v>
      </c>
      <c r="B21" t="s">
        <v>27</v>
      </c>
      <c r="C21" t="s">
        <v>19</v>
      </c>
      <c r="D21">
        <f t="shared" si="0"/>
        <v>115935.31999999999</v>
      </c>
      <c r="E21">
        <f t="shared" si="4"/>
        <v>11</v>
      </c>
      <c r="F21">
        <f t="shared" si="5"/>
        <v>20</v>
      </c>
      <c r="G21">
        <f t="shared" si="6"/>
        <v>56.609042968749996</v>
      </c>
      <c r="H21">
        <v>56.583984375</v>
      </c>
      <c r="I21">
        <v>48.074999999999996</v>
      </c>
      <c r="L21">
        <f t="shared" si="1"/>
        <v>1.220703125E-2</v>
      </c>
      <c r="M21">
        <f t="shared" si="2"/>
        <v>0</v>
      </c>
      <c r="N21">
        <f t="shared" si="3"/>
        <v>1.220703125E-2</v>
      </c>
    </row>
    <row r="22" spans="1:14" x14ac:dyDescent="0.2">
      <c r="A22" t="s">
        <v>26</v>
      </c>
      <c r="B22" t="s">
        <v>28</v>
      </c>
      <c r="C22" t="s">
        <v>23</v>
      </c>
      <c r="D22">
        <f t="shared" si="0"/>
        <v>115935.31999999999</v>
      </c>
      <c r="E22">
        <f t="shared" si="4"/>
        <v>11</v>
      </c>
      <c r="F22">
        <f t="shared" si="5"/>
        <v>21</v>
      </c>
      <c r="G22">
        <f t="shared" si="6"/>
        <v>56.609042968749996</v>
      </c>
      <c r="H22">
        <v>56.59619140625</v>
      </c>
      <c r="I22">
        <v>48.074999999999996</v>
      </c>
      <c r="L22">
        <f t="shared" si="1"/>
        <v>4.5810546875</v>
      </c>
      <c r="M22">
        <f t="shared" si="2"/>
        <v>4.5900000000000034</v>
      </c>
      <c r="N22">
        <f t="shared" si="3"/>
        <v>-8.9453125000034106E-3</v>
      </c>
    </row>
    <row r="23" spans="1:14" x14ac:dyDescent="0.2">
      <c r="A23" t="s">
        <v>26</v>
      </c>
      <c r="B23" t="s">
        <v>27</v>
      </c>
      <c r="C23" t="s">
        <v>19</v>
      </c>
      <c r="D23">
        <f t="shared" si="0"/>
        <v>125335.64</v>
      </c>
      <c r="E23">
        <f t="shared" si="4"/>
        <v>12</v>
      </c>
      <c r="F23">
        <f t="shared" si="5"/>
        <v>22</v>
      </c>
      <c r="G23">
        <f t="shared" si="6"/>
        <v>61.19904296875</v>
      </c>
      <c r="H23">
        <v>61.17724609375</v>
      </c>
      <c r="I23">
        <v>52.664999999999999</v>
      </c>
      <c r="L23">
        <f t="shared" si="1"/>
        <v>1.26953125E-2</v>
      </c>
      <c r="M23">
        <f t="shared" si="2"/>
        <v>0</v>
      </c>
      <c r="N23">
        <f t="shared" si="3"/>
        <v>1.26953125E-2</v>
      </c>
    </row>
    <row r="24" spans="1:14" x14ac:dyDescent="0.2">
      <c r="A24" t="s">
        <v>26</v>
      </c>
      <c r="B24" t="s">
        <v>28</v>
      </c>
      <c r="C24" t="s">
        <v>23</v>
      </c>
      <c r="D24">
        <f t="shared" si="0"/>
        <v>125335.64</v>
      </c>
      <c r="E24">
        <f t="shared" si="4"/>
        <v>12</v>
      </c>
      <c r="F24">
        <f t="shared" si="5"/>
        <v>23</v>
      </c>
      <c r="G24">
        <f t="shared" si="6"/>
        <v>61.19904296875</v>
      </c>
      <c r="H24">
        <v>61.18994140625</v>
      </c>
      <c r="I24">
        <v>52.664999999999999</v>
      </c>
      <c r="L24">
        <f t="shared" si="1"/>
        <v>7.82470703125</v>
      </c>
      <c r="M24">
        <f t="shared" si="2"/>
        <v>7.8400000000000034</v>
      </c>
      <c r="N24">
        <f t="shared" si="3"/>
        <v>-1.5292968750003411E-2</v>
      </c>
    </row>
    <row r="25" spans="1:14" x14ac:dyDescent="0.2">
      <c r="A25" t="s">
        <v>26</v>
      </c>
      <c r="B25" t="s">
        <v>27</v>
      </c>
      <c r="C25" t="s">
        <v>21</v>
      </c>
      <c r="D25">
        <f t="shared" si="0"/>
        <v>141391.96000000002</v>
      </c>
      <c r="E25">
        <f t="shared" si="4"/>
        <v>13</v>
      </c>
      <c r="F25">
        <f t="shared" si="5"/>
        <v>24</v>
      </c>
      <c r="G25">
        <f t="shared" si="6"/>
        <v>69.03904296875001</v>
      </c>
      <c r="H25">
        <v>69.0146484375</v>
      </c>
      <c r="I25">
        <v>60.505000000000003</v>
      </c>
      <c r="L25">
        <f t="shared" si="1"/>
        <v>1.26953125E-2</v>
      </c>
      <c r="M25">
        <f t="shared" si="2"/>
        <v>0</v>
      </c>
      <c r="N25">
        <f t="shared" si="3"/>
        <v>1.26953125E-2</v>
      </c>
    </row>
    <row r="26" spans="1:14" x14ac:dyDescent="0.2">
      <c r="A26" t="s">
        <v>26</v>
      </c>
      <c r="B26" t="s">
        <v>28</v>
      </c>
      <c r="C26" t="s">
        <v>24</v>
      </c>
      <c r="D26">
        <f t="shared" si="0"/>
        <v>141391.96000000002</v>
      </c>
      <c r="E26">
        <f t="shared" si="4"/>
        <v>13</v>
      </c>
      <c r="F26">
        <f t="shared" si="5"/>
        <v>25</v>
      </c>
      <c r="G26">
        <f t="shared" si="6"/>
        <v>69.03904296875001</v>
      </c>
      <c r="H26">
        <v>69.02734375</v>
      </c>
      <c r="I26">
        <v>60.505000000000003</v>
      </c>
      <c r="L26">
        <f t="shared" si="1"/>
        <v>5.71728515625</v>
      </c>
      <c r="M26">
        <f t="shared" si="2"/>
        <v>5.7299999999999969</v>
      </c>
      <c r="N26">
        <f t="shared" si="3"/>
        <v>-1.2714843749996874E-2</v>
      </c>
    </row>
    <row r="27" spans="1:14" x14ac:dyDescent="0.2">
      <c r="A27" t="s">
        <v>26</v>
      </c>
      <c r="B27" t="s">
        <v>27</v>
      </c>
      <c r="C27" t="s">
        <v>21</v>
      </c>
      <c r="D27">
        <f t="shared" si="0"/>
        <v>153127</v>
      </c>
      <c r="E27">
        <f t="shared" si="4"/>
        <v>14</v>
      </c>
      <c r="F27">
        <f t="shared" si="5"/>
        <v>26</v>
      </c>
      <c r="G27">
        <f t="shared" si="6"/>
        <v>74.76904296875</v>
      </c>
      <c r="H27">
        <v>74.74462890625</v>
      </c>
      <c r="I27">
        <v>66.234999999999999</v>
      </c>
      <c r="L27">
        <f t="shared" si="1"/>
        <v>8.30078125E-3</v>
      </c>
      <c r="M27">
        <f t="shared" si="2"/>
        <v>0</v>
      </c>
      <c r="N27">
        <f t="shared" si="3"/>
        <v>8.30078125E-3</v>
      </c>
    </row>
    <row r="28" spans="1:14" x14ac:dyDescent="0.2">
      <c r="A28" t="s">
        <v>26</v>
      </c>
      <c r="B28" t="s">
        <v>28</v>
      </c>
      <c r="C28" t="s">
        <v>24</v>
      </c>
      <c r="D28">
        <f t="shared" si="0"/>
        <v>153127</v>
      </c>
      <c r="E28">
        <f t="shared" si="4"/>
        <v>14</v>
      </c>
      <c r="F28">
        <f t="shared" si="5"/>
        <v>27</v>
      </c>
      <c r="G28">
        <f t="shared" si="6"/>
        <v>74.76904296875</v>
      </c>
      <c r="H28">
        <v>74.7529296875</v>
      </c>
      <c r="I28">
        <v>66.234999999999999</v>
      </c>
      <c r="L28">
        <f t="shared" si="1"/>
        <v>12.40185546875</v>
      </c>
      <c r="M28">
        <f t="shared" si="2"/>
        <v>12.375</v>
      </c>
      <c r="N28">
        <f t="shared" si="3"/>
        <v>2.685546875E-2</v>
      </c>
    </row>
    <row r="29" spans="1:14" x14ac:dyDescent="0.2">
      <c r="A29" t="s">
        <v>26</v>
      </c>
      <c r="B29" t="s">
        <v>27</v>
      </c>
      <c r="C29" t="s">
        <v>21</v>
      </c>
      <c r="D29">
        <f t="shared" si="0"/>
        <v>178471</v>
      </c>
      <c r="E29">
        <f t="shared" si="4"/>
        <v>15</v>
      </c>
      <c r="F29">
        <f t="shared" si="5"/>
        <v>28</v>
      </c>
      <c r="G29">
        <f t="shared" si="6"/>
        <v>87.14404296875</v>
      </c>
      <c r="H29">
        <v>87.15478515625</v>
      </c>
      <c r="I29">
        <v>78.61</v>
      </c>
      <c r="L29">
        <f t="shared" si="1"/>
        <v>1.953125E-3</v>
      </c>
      <c r="M29">
        <f t="shared" si="2"/>
        <v>0</v>
      </c>
      <c r="N29">
        <f t="shared" si="3"/>
        <v>1.953125E-3</v>
      </c>
    </row>
    <row r="30" spans="1:14" x14ac:dyDescent="0.2">
      <c r="A30" t="s">
        <v>26</v>
      </c>
      <c r="B30" t="s">
        <v>28</v>
      </c>
      <c r="C30" t="s">
        <v>24</v>
      </c>
      <c r="D30">
        <f t="shared" si="0"/>
        <v>178471</v>
      </c>
      <c r="E30">
        <f t="shared" si="4"/>
        <v>15</v>
      </c>
      <c r="F30">
        <f t="shared" si="5"/>
        <v>29</v>
      </c>
      <c r="G30">
        <f t="shared" si="6"/>
        <v>87.14404296875</v>
      </c>
      <c r="H30">
        <v>87.15673828125</v>
      </c>
      <c r="I30">
        <v>78.61</v>
      </c>
      <c r="L30">
        <f t="shared" si="1"/>
        <v>5.6884765625</v>
      </c>
      <c r="M30">
        <f t="shared" si="2"/>
        <v>5.6950000000000074</v>
      </c>
      <c r="N30">
        <f t="shared" si="3"/>
        <v>-6.5234375000073896E-3</v>
      </c>
    </row>
    <row r="31" spans="1:14" x14ac:dyDescent="0.2">
      <c r="A31" t="s">
        <v>26</v>
      </c>
      <c r="B31" t="s">
        <v>27</v>
      </c>
      <c r="C31" t="s">
        <v>16</v>
      </c>
      <c r="D31">
        <f t="shared" si="0"/>
        <v>190134.36000000002</v>
      </c>
      <c r="E31">
        <f t="shared" si="4"/>
        <v>16</v>
      </c>
      <c r="F31">
        <f t="shared" si="5"/>
        <v>30</v>
      </c>
      <c r="G31">
        <f t="shared" si="6"/>
        <v>92.839042968750007</v>
      </c>
      <c r="H31">
        <v>92.84521484375</v>
      </c>
      <c r="I31">
        <v>84.305000000000007</v>
      </c>
      <c r="L31">
        <f t="shared" si="1"/>
        <v>4.39453125E-3</v>
      </c>
      <c r="M31">
        <f t="shared" si="2"/>
        <v>0</v>
      </c>
      <c r="N31">
        <f t="shared" si="3"/>
        <v>4.39453125E-3</v>
      </c>
    </row>
    <row r="32" spans="1:14" x14ac:dyDescent="0.2">
      <c r="A32" t="s">
        <v>26</v>
      </c>
      <c r="B32" t="s">
        <v>28</v>
      </c>
      <c r="C32" t="s">
        <v>25</v>
      </c>
      <c r="D32">
        <f t="shared" si="0"/>
        <v>190134.36000000002</v>
      </c>
      <c r="E32">
        <f t="shared" si="4"/>
        <v>16</v>
      </c>
      <c r="F32">
        <f t="shared" si="5"/>
        <v>31</v>
      </c>
      <c r="G32">
        <f t="shared" si="6"/>
        <v>92.839042968750007</v>
      </c>
      <c r="H32">
        <v>92.849609375</v>
      </c>
      <c r="I32">
        <v>84.305000000000007</v>
      </c>
      <c r="L32">
        <f t="shared" si="1"/>
        <v>0.91162109375</v>
      </c>
      <c r="M32">
        <f t="shared" si="2"/>
        <v>0.91499999999999204</v>
      </c>
      <c r="N32">
        <f t="shared" si="3"/>
        <v>-3.3789062499920419E-3</v>
      </c>
    </row>
    <row r="33" spans="1:14" x14ac:dyDescent="0.2">
      <c r="A33" t="s">
        <v>26</v>
      </c>
      <c r="B33" t="s">
        <v>28</v>
      </c>
      <c r="C33" t="s">
        <v>24</v>
      </c>
      <c r="D33">
        <f t="shared" si="0"/>
        <v>192008.28</v>
      </c>
      <c r="E33">
        <f t="shared" si="4"/>
        <v>17</v>
      </c>
      <c r="F33">
        <f t="shared" si="5"/>
        <v>32</v>
      </c>
      <c r="G33">
        <f t="shared" si="6"/>
        <v>93.754042968749999</v>
      </c>
      <c r="H33">
        <v>93.76123046875</v>
      </c>
      <c r="I33">
        <v>85.22</v>
      </c>
      <c r="L33">
        <f t="shared" si="1"/>
        <v>9.0380859375</v>
      </c>
      <c r="M33">
        <f t="shared" si="2"/>
        <v>9.0499999999999972</v>
      </c>
      <c r="N33">
        <f t="shared" si="3"/>
        <v>-1.1914062499997158E-2</v>
      </c>
    </row>
    <row r="34" spans="1:14" x14ac:dyDescent="0.2">
      <c r="A34" t="s">
        <v>26</v>
      </c>
      <c r="B34" t="s">
        <v>27</v>
      </c>
      <c r="C34" t="s">
        <v>19</v>
      </c>
      <c r="D34">
        <f t="shared" si="0"/>
        <v>210542.68</v>
      </c>
      <c r="E34">
        <f t="shared" si="4"/>
        <v>18</v>
      </c>
      <c r="F34">
        <f t="shared" si="5"/>
        <v>33</v>
      </c>
      <c r="G34">
        <f t="shared" si="6"/>
        <v>102.80404296875</v>
      </c>
      <c r="H34">
        <v>102.79931640625</v>
      </c>
      <c r="I34">
        <v>94.27</v>
      </c>
      <c r="L34">
        <f t="shared" si="1"/>
        <v>7.32421875E-3</v>
      </c>
      <c r="M34">
        <f t="shared" si="2"/>
        <v>0</v>
      </c>
      <c r="N34">
        <f t="shared" si="3"/>
        <v>7.32421875E-3</v>
      </c>
    </row>
    <row r="35" spans="1:14" x14ac:dyDescent="0.2">
      <c r="A35" t="s">
        <v>26</v>
      </c>
      <c r="B35" t="s">
        <v>28</v>
      </c>
      <c r="C35" t="s">
        <v>24</v>
      </c>
      <c r="D35">
        <f t="shared" si="0"/>
        <v>210542.68</v>
      </c>
      <c r="E35">
        <f t="shared" si="4"/>
        <v>18</v>
      </c>
      <c r="F35">
        <f t="shared" si="5"/>
        <v>34</v>
      </c>
      <c r="G35">
        <f t="shared" si="6"/>
        <v>102.80404296875</v>
      </c>
      <c r="H35">
        <v>102.806640625</v>
      </c>
      <c r="I35">
        <v>94.27</v>
      </c>
      <c r="L35">
        <f t="shared" si="1"/>
        <v>5.2666015625</v>
      </c>
      <c r="M35">
        <f t="shared" si="2"/>
        <v>5.2650000000000006</v>
      </c>
      <c r="N35">
        <f t="shared" si="3"/>
        <v>1.6015624999994316E-3</v>
      </c>
    </row>
    <row r="36" spans="1:14" x14ac:dyDescent="0.2">
      <c r="A36" t="s">
        <v>26</v>
      </c>
      <c r="B36" t="s">
        <v>27</v>
      </c>
      <c r="C36" t="s">
        <v>18</v>
      </c>
      <c r="D36">
        <f t="shared" si="0"/>
        <v>221325.4</v>
      </c>
      <c r="E36">
        <f t="shared" si="4"/>
        <v>19</v>
      </c>
      <c r="F36">
        <f t="shared" si="5"/>
        <v>35</v>
      </c>
      <c r="G36">
        <f t="shared" si="6"/>
        <v>108.06904296875</v>
      </c>
      <c r="H36">
        <v>108.0732421875</v>
      </c>
      <c r="I36">
        <v>99.534999999999997</v>
      </c>
      <c r="L36">
        <f t="shared" si="1"/>
        <v>1.708984375E-2</v>
      </c>
      <c r="M36">
        <f t="shared" si="2"/>
        <v>0</v>
      </c>
      <c r="N36">
        <f t="shared" si="3"/>
        <v>1.708984375E-2</v>
      </c>
    </row>
    <row r="37" spans="1:14" x14ac:dyDescent="0.2">
      <c r="A37" t="s">
        <v>26</v>
      </c>
      <c r="B37" t="s">
        <v>28</v>
      </c>
      <c r="C37" t="s">
        <v>23</v>
      </c>
      <c r="D37">
        <f t="shared" si="0"/>
        <v>221325.4</v>
      </c>
      <c r="E37">
        <f t="shared" si="4"/>
        <v>19</v>
      </c>
      <c r="F37">
        <f t="shared" si="5"/>
        <v>36</v>
      </c>
      <c r="G37">
        <f t="shared" si="6"/>
        <v>108.06904296875</v>
      </c>
      <c r="H37">
        <v>108.09033203125</v>
      </c>
      <c r="I37">
        <v>99.534999999999997</v>
      </c>
      <c r="L37">
        <f t="shared" si="1"/>
        <v>5.87060546875</v>
      </c>
      <c r="M37">
        <f t="shared" si="2"/>
        <v>5.8950000000000102</v>
      </c>
      <c r="N37">
        <f t="shared" si="3"/>
        <v>-2.4394531250010232E-2</v>
      </c>
    </row>
    <row r="38" spans="1:14" x14ac:dyDescent="0.2">
      <c r="A38" t="s">
        <v>26</v>
      </c>
      <c r="B38" t="s">
        <v>27</v>
      </c>
      <c r="C38" t="s">
        <v>17</v>
      </c>
      <c r="D38">
        <f t="shared" si="0"/>
        <v>233398.36000000002</v>
      </c>
      <c r="E38">
        <f t="shared" si="4"/>
        <v>20</v>
      </c>
      <c r="F38">
        <f t="shared" si="5"/>
        <v>37</v>
      </c>
      <c r="G38">
        <f t="shared" si="6"/>
        <v>113.96404296875001</v>
      </c>
      <c r="H38">
        <v>113.9609375</v>
      </c>
      <c r="I38">
        <v>105.43</v>
      </c>
      <c r="L38">
        <f t="shared" si="1"/>
        <v>1.7578125E-2</v>
      </c>
      <c r="M38">
        <f t="shared" si="2"/>
        <v>0</v>
      </c>
      <c r="N38">
        <f t="shared" si="3"/>
        <v>1.7578125E-2</v>
      </c>
    </row>
    <row r="39" spans="1:14" x14ac:dyDescent="0.2">
      <c r="A39" t="s">
        <v>26</v>
      </c>
      <c r="B39" t="s">
        <v>28</v>
      </c>
      <c r="C39" t="s">
        <v>23</v>
      </c>
      <c r="D39">
        <f t="shared" si="0"/>
        <v>233398.36000000002</v>
      </c>
      <c r="E39">
        <f t="shared" si="4"/>
        <v>20</v>
      </c>
      <c r="F39">
        <f t="shared" si="5"/>
        <v>38</v>
      </c>
      <c r="G39">
        <f t="shared" si="6"/>
        <v>113.96404296875001</v>
      </c>
      <c r="H39">
        <v>113.978515625</v>
      </c>
      <c r="I39">
        <v>105.43</v>
      </c>
      <c r="L39">
        <f t="shared" si="1"/>
        <v>3.376953125</v>
      </c>
      <c r="M39">
        <f t="shared" si="2"/>
        <v>3.3799999999999955</v>
      </c>
      <c r="N39">
        <f t="shared" si="3"/>
        <v>-3.0468749999954525E-3</v>
      </c>
    </row>
    <row r="40" spans="1:14" x14ac:dyDescent="0.2">
      <c r="A40" t="s">
        <v>26</v>
      </c>
      <c r="B40" t="s">
        <v>27</v>
      </c>
      <c r="C40" t="s">
        <v>18</v>
      </c>
      <c r="D40">
        <f t="shared" si="0"/>
        <v>240320.6</v>
      </c>
      <c r="E40">
        <f t="shared" si="4"/>
        <v>21</v>
      </c>
      <c r="F40">
        <f t="shared" si="5"/>
        <v>39</v>
      </c>
      <c r="G40">
        <f t="shared" si="6"/>
        <v>117.34404296875</v>
      </c>
      <c r="H40">
        <v>117.35546875</v>
      </c>
      <c r="I40">
        <v>108.81</v>
      </c>
      <c r="L40">
        <f t="shared" si="1"/>
        <v>1.26953125E-2</v>
      </c>
      <c r="M40">
        <f t="shared" si="2"/>
        <v>0</v>
      </c>
      <c r="N40">
        <f t="shared" si="3"/>
        <v>1.26953125E-2</v>
      </c>
    </row>
    <row r="41" spans="1:14" x14ac:dyDescent="0.2">
      <c r="A41" t="s">
        <v>26</v>
      </c>
      <c r="B41" t="s">
        <v>28</v>
      </c>
      <c r="C41" t="s">
        <v>23</v>
      </c>
      <c r="D41">
        <f t="shared" si="0"/>
        <v>240320.6</v>
      </c>
      <c r="E41">
        <f t="shared" si="4"/>
        <v>21</v>
      </c>
      <c r="F41">
        <f t="shared" si="5"/>
        <v>40</v>
      </c>
      <c r="G41">
        <f t="shared" si="6"/>
        <v>117.34404296875</v>
      </c>
      <c r="H41">
        <v>117.3681640625</v>
      </c>
      <c r="I41">
        <v>108.81</v>
      </c>
      <c r="L41">
        <f t="shared" si="1"/>
        <v>2.701171875</v>
      </c>
      <c r="M41">
        <f t="shared" si="2"/>
        <v>2.7450000000000045</v>
      </c>
      <c r="N41">
        <f t="shared" si="3"/>
        <v>-4.3828125000004547E-2</v>
      </c>
    </row>
    <row r="42" spans="1:14" x14ac:dyDescent="0.2">
      <c r="A42" t="s">
        <v>26</v>
      </c>
      <c r="B42" t="s">
        <v>27</v>
      </c>
      <c r="C42" t="s">
        <v>18</v>
      </c>
      <c r="D42">
        <f t="shared" si="0"/>
        <v>245942.36000000002</v>
      </c>
      <c r="E42">
        <f t="shared" si="4"/>
        <v>22</v>
      </c>
      <c r="F42">
        <f t="shared" si="5"/>
        <v>41</v>
      </c>
      <c r="G42">
        <f t="shared" si="6"/>
        <v>120.08904296875001</v>
      </c>
      <c r="H42">
        <v>120.0693359375</v>
      </c>
      <c r="I42">
        <v>111.55500000000001</v>
      </c>
      <c r="L42">
        <f t="shared" si="1"/>
        <v>1.025390625E-2</v>
      </c>
      <c r="M42">
        <f t="shared" si="2"/>
        <v>0</v>
      </c>
      <c r="N42">
        <f t="shared" si="3"/>
        <v>1.025390625E-2</v>
      </c>
    </row>
    <row r="43" spans="1:14" x14ac:dyDescent="0.2">
      <c r="A43" t="s">
        <v>26</v>
      </c>
      <c r="B43" t="s">
        <v>28</v>
      </c>
      <c r="C43" t="s">
        <v>23</v>
      </c>
      <c r="D43">
        <f t="shared" si="0"/>
        <v>245942.36000000002</v>
      </c>
      <c r="E43">
        <f t="shared" si="4"/>
        <v>22</v>
      </c>
      <c r="F43">
        <f t="shared" si="5"/>
        <v>42</v>
      </c>
      <c r="G43">
        <f t="shared" si="6"/>
        <v>120.08904296875001</v>
      </c>
      <c r="H43">
        <v>120.07958984375</v>
      </c>
      <c r="I43">
        <v>111.55500000000001</v>
      </c>
      <c r="L43">
        <f t="shared" si="1"/>
        <v>7.11181640625</v>
      </c>
      <c r="M43">
        <f t="shared" si="2"/>
        <v>7.1099999999999852</v>
      </c>
      <c r="N43">
        <f t="shared" si="3"/>
        <v>1.8164062500147793E-3</v>
      </c>
    </row>
    <row r="44" spans="1:14" x14ac:dyDescent="0.2">
      <c r="A44" t="s">
        <v>26</v>
      </c>
      <c r="B44" t="s">
        <v>27</v>
      </c>
      <c r="C44" t="s">
        <v>20</v>
      </c>
      <c r="D44">
        <f t="shared" si="0"/>
        <v>260503.63999999998</v>
      </c>
      <c r="E44">
        <f t="shared" si="4"/>
        <v>23</v>
      </c>
      <c r="F44">
        <f t="shared" si="5"/>
        <v>43</v>
      </c>
      <c r="G44">
        <f t="shared" si="6"/>
        <v>127.19904296874999</v>
      </c>
      <c r="H44">
        <v>127.19140625</v>
      </c>
      <c r="I44">
        <v>118.66499999999999</v>
      </c>
      <c r="L44">
        <f t="shared" si="1"/>
        <v>3.90625E-3</v>
      </c>
      <c r="M44">
        <f t="shared" si="2"/>
        <v>0</v>
      </c>
      <c r="N44">
        <f t="shared" si="3"/>
        <v>3.90625E-3</v>
      </c>
    </row>
    <row r="45" spans="1:14" x14ac:dyDescent="0.2">
      <c r="A45" t="s">
        <v>26</v>
      </c>
      <c r="B45" t="s">
        <v>28</v>
      </c>
      <c r="C45" t="s">
        <v>25</v>
      </c>
      <c r="D45">
        <f t="shared" si="0"/>
        <v>260503.63999999998</v>
      </c>
      <c r="E45">
        <f t="shared" si="4"/>
        <v>23</v>
      </c>
      <c r="F45">
        <f t="shared" si="5"/>
        <v>44</v>
      </c>
      <c r="G45">
        <f t="shared" si="6"/>
        <v>127.19904296874999</v>
      </c>
      <c r="H45">
        <v>127.1953125</v>
      </c>
      <c r="I45">
        <v>118.66499999999999</v>
      </c>
      <c r="L45">
        <f t="shared" si="1"/>
        <v>4.0732421875</v>
      </c>
      <c r="M45">
        <f t="shared" si="2"/>
        <v>4.0650000000000119</v>
      </c>
      <c r="N45">
        <f t="shared" si="3"/>
        <v>8.2421874999880629E-3</v>
      </c>
    </row>
    <row r="46" spans="1:14" x14ac:dyDescent="0.2">
      <c r="A46" t="s">
        <v>26</v>
      </c>
      <c r="B46" t="s">
        <v>27</v>
      </c>
      <c r="C46" t="s">
        <v>20</v>
      </c>
      <c r="D46">
        <f t="shared" si="0"/>
        <v>268828.76</v>
      </c>
      <c r="E46">
        <f t="shared" si="4"/>
        <v>24</v>
      </c>
      <c r="F46">
        <f t="shared" si="5"/>
        <v>45</v>
      </c>
      <c r="G46">
        <f t="shared" si="6"/>
        <v>131.26404296875</v>
      </c>
      <c r="H46">
        <v>131.2685546875</v>
      </c>
      <c r="I46">
        <v>122.73</v>
      </c>
      <c r="L46">
        <f t="shared" si="1"/>
        <v>1.46484375E-3</v>
      </c>
      <c r="M46">
        <f t="shared" si="2"/>
        <v>0</v>
      </c>
      <c r="N46">
        <f t="shared" si="3"/>
        <v>1.46484375E-3</v>
      </c>
    </row>
    <row r="47" spans="1:14" x14ac:dyDescent="0.2">
      <c r="A47" t="s">
        <v>26</v>
      </c>
      <c r="B47" t="s">
        <v>28</v>
      </c>
      <c r="C47" t="s">
        <v>25</v>
      </c>
      <c r="D47">
        <f t="shared" si="0"/>
        <v>268828.76</v>
      </c>
      <c r="E47">
        <f t="shared" si="4"/>
        <v>24</v>
      </c>
      <c r="F47">
        <f t="shared" si="5"/>
        <v>46</v>
      </c>
      <c r="G47">
        <f t="shared" si="6"/>
        <v>131.26404296875</v>
      </c>
      <c r="H47">
        <v>131.27001953125</v>
      </c>
      <c r="I47">
        <v>122.73</v>
      </c>
      <c r="L47">
        <f t="shared" si="1"/>
        <v>11.84716796875</v>
      </c>
      <c r="M47">
        <f t="shared" si="2"/>
        <v>11.844999999999985</v>
      </c>
      <c r="N47">
        <f t="shared" si="3"/>
        <v>2.1679687500153477E-3</v>
      </c>
    </row>
    <row r="48" spans="1:14" x14ac:dyDescent="0.2">
      <c r="A48" t="s">
        <v>26</v>
      </c>
      <c r="B48" t="s">
        <v>28</v>
      </c>
      <c r="C48" t="s">
        <v>23</v>
      </c>
      <c r="D48">
        <f t="shared" si="0"/>
        <v>293087.31999999995</v>
      </c>
      <c r="E48">
        <f t="shared" si="4"/>
        <v>25</v>
      </c>
      <c r="F48">
        <f t="shared" si="5"/>
        <v>47</v>
      </c>
      <c r="G48">
        <f t="shared" si="6"/>
        <v>143.10904296874997</v>
      </c>
      <c r="H48">
        <v>143.1171875</v>
      </c>
      <c r="I48">
        <v>134.57499999999999</v>
      </c>
      <c r="L48">
        <f t="shared" si="1"/>
        <v>5.35302734375</v>
      </c>
      <c r="M48">
        <f t="shared" si="2"/>
        <v>5.3600000000000136</v>
      </c>
      <c r="N48">
        <f t="shared" si="3"/>
        <v>-6.9726562500136424E-3</v>
      </c>
    </row>
    <row r="49" spans="1:14" x14ac:dyDescent="0.2">
      <c r="A49" t="s">
        <v>26</v>
      </c>
      <c r="B49" t="s">
        <v>27</v>
      </c>
      <c r="C49" t="s">
        <v>20</v>
      </c>
      <c r="D49">
        <f t="shared" si="0"/>
        <v>304064.59999999998</v>
      </c>
      <c r="E49">
        <f t="shared" si="4"/>
        <v>26</v>
      </c>
      <c r="F49">
        <f t="shared" si="5"/>
        <v>48</v>
      </c>
      <c r="G49">
        <f t="shared" si="6"/>
        <v>148.46904296874999</v>
      </c>
      <c r="H49">
        <v>148.47021484375</v>
      </c>
      <c r="I49">
        <v>139.935</v>
      </c>
      <c r="L49">
        <f t="shared" si="1"/>
        <v>8.47021484375</v>
      </c>
      <c r="M49">
        <f t="shared" si="2"/>
        <v>8.4900000000000091</v>
      </c>
      <c r="N49">
        <f t="shared" si="3"/>
        <v>-1.9785156250009095E-2</v>
      </c>
    </row>
    <row r="50" spans="1:14" x14ac:dyDescent="0.2">
      <c r="A50" t="s">
        <v>26</v>
      </c>
      <c r="B50" t="s">
        <v>27</v>
      </c>
      <c r="C50" t="s">
        <v>21</v>
      </c>
      <c r="D50">
        <f t="shared" si="0"/>
        <v>321452.12</v>
      </c>
      <c r="E50">
        <f t="shared" si="4"/>
        <v>27</v>
      </c>
      <c r="F50">
        <f t="shared" si="5"/>
        <v>49</v>
      </c>
      <c r="G50">
        <f t="shared" si="6"/>
        <v>156.95904296875</v>
      </c>
      <c r="H50">
        <v>156.9404296875</v>
      </c>
      <c r="I50">
        <v>148.42500000000001</v>
      </c>
      <c r="L50">
        <f t="shared" si="1"/>
        <v>4.39453125E-3</v>
      </c>
      <c r="M50">
        <f t="shared" si="2"/>
        <v>0</v>
      </c>
      <c r="N50">
        <f t="shared" si="3"/>
        <v>4.39453125E-3</v>
      </c>
    </row>
    <row r="51" spans="1:14" x14ac:dyDescent="0.2">
      <c r="A51" t="s">
        <v>26</v>
      </c>
      <c r="B51" t="s">
        <v>28</v>
      </c>
      <c r="C51" t="s">
        <v>24</v>
      </c>
      <c r="D51">
        <f t="shared" si="0"/>
        <v>321452.12</v>
      </c>
      <c r="E51">
        <f t="shared" si="4"/>
        <v>27</v>
      </c>
      <c r="F51">
        <f t="shared" si="5"/>
        <v>50</v>
      </c>
      <c r="G51">
        <f t="shared" si="6"/>
        <v>156.95904296875</v>
      </c>
      <c r="H51">
        <v>156.94482421875</v>
      </c>
      <c r="I51">
        <v>148.42500000000001</v>
      </c>
      <c r="L51">
        <f t="shared" si="1"/>
        <v>7.837890625</v>
      </c>
      <c r="M51">
        <f t="shared" si="2"/>
        <v>7.8249999999999886</v>
      </c>
      <c r="N51">
        <f t="shared" si="3"/>
        <v>1.2890625000011369E-2</v>
      </c>
    </row>
    <row r="52" spans="1:14" x14ac:dyDescent="0.2">
      <c r="A52" t="s">
        <v>26</v>
      </c>
      <c r="B52" t="s">
        <v>27</v>
      </c>
      <c r="C52" t="s">
        <v>19</v>
      </c>
      <c r="D52">
        <f t="shared" si="0"/>
        <v>337477.72</v>
      </c>
      <c r="E52">
        <f t="shared" si="4"/>
        <v>28</v>
      </c>
      <c r="F52">
        <f t="shared" si="5"/>
        <v>51</v>
      </c>
      <c r="G52">
        <f t="shared" si="6"/>
        <v>164.78404296874999</v>
      </c>
      <c r="H52">
        <v>164.78271484375</v>
      </c>
      <c r="I52">
        <v>156.25</v>
      </c>
      <c r="L52">
        <f t="shared" si="1"/>
        <v>1.46484375E-3</v>
      </c>
      <c r="M52">
        <f t="shared" si="2"/>
        <v>0</v>
      </c>
      <c r="N52">
        <f t="shared" si="3"/>
        <v>1.46484375E-3</v>
      </c>
    </row>
    <row r="53" spans="1:14" x14ac:dyDescent="0.2">
      <c r="A53" t="s">
        <v>26</v>
      </c>
      <c r="B53" t="s">
        <v>28</v>
      </c>
      <c r="C53" t="s">
        <v>23</v>
      </c>
      <c r="D53">
        <f t="shared" si="0"/>
        <v>337477.72</v>
      </c>
      <c r="E53">
        <f t="shared" si="4"/>
        <v>28</v>
      </c>
      <c r="F53">
        <f t="shared" si="5"/>
        <v>52</v>
      </c>
      <c r="G53">
        <f t="shared" si="6"/>
        <v>164.78404296874999</v>
      </c>
      <c r="H53">
        <v>164.7841796875</v>
      </c>
      <c r="I53">
        <v>156.25</v>
      </c>
      <c r="L53">
        <f t="shared" si="1"/>
        <v>6.2373046875</v>
      </c>
      <c r="M53">
        <f t="shared" si="2"/>
        <v>6.2649999999999864</v>
      </c>
      <c r="N53">
        <f t="shared" si="3"/>
        <v>-2.7695312499986358E-2</v>
      </c>
    </row>
    <row r="54" spans="1:14" x14ac:dyDescent="0.2">
      <c r="A54" t="s">
        <v>26</v>
      </c>
      <c r="B54" t="s">
        <v>27</v>
      </c>
      <c r="C54" t="s">
        <v>19</v>
      </c>
      <c r="D54">
        <f t="shared" si="0"/>
        <v>350308.43999999994</v>
      </c>
      <c r="E54">
        <f t="shared" si="4"/>
        <v>29</v>
      </c>
      <c r="F54">
        <f t="shared" si="5"/>
        <v>53</v>
      </c>
      <c r="G54">
        <f t="shared" si="6"/>
        <v>171.04904296874997</v>
      </c>
      <c r="H54">
        <v>171.021484375</v>
      </c>
      <c r="I54">
        <v>162.51499999999999</v>
      </c>
      <c r="L54">
        <f t="shared" si="1"/>
        <v>3.41796875E-3</v>
      </c>
      <c r="M54">
        <f t="shared" si="2"/>
        <v>0</v>
      </c>
      <c r="N54">
        <f t="shared" si="3"/>
        <v>3.41796875E-3</v>
      </c>
    </row>
    <row r="55" spans="1:14" x14ac:dyDescent="0.2">
      <c r="A55" t="s">
        <v>26</v>
      </c>
      <c r="B55" t="s">
        <v>28</v>
      </c>
      <c r="C55" t="s">
        <v>23</v>
      </c>
      <c r="D55">
        <f t="shared" si="0"/>
        <v>350308.43999999994</v>
      </c>
      <c r="E55">
        <f t="shared" si="4"/>
        <v>29</v>
      </c>
      <c r="F55">
        <f t="shared" si="5"/>
        <v>54</v>
      </c>
      <c r="G55">
        <f t="shared" si="6"/>
        <v>171.04904296874997</v>
      </c>
      <c r="H55">
        <v>171.02490234375</v>
      </c>
      <c r="I55">
        <v>162.51499999999999</v>
      </c>
      <c r="L55">
        <f t="shared" si="1"/>
        <v>4.0927734375</v>
      </c>
      <c r="M55">
        <f t="shared" si="2"/>
        <v>4.0500000000000114</v>
      </c>
      <c r="N55">
        <f t="shared" si="3"/>
        <v>4.2773437499988631E-2</v>
      </c>
    </row>
    <row r="56" spans="1:14" x14ac:dyDescent="0.2">
      <c r="A56" t="s">
        <v>26</v>
      </c>
      <c r="B56" t="s">
        <v>28</v>
      </c>
      <c r="C56" t="s">
        <v>23</v>
      </c>
      <c r="D56">
        <f t="shared" si="0"/>
        <v>358602.83999999997</v>
      </c>
      <c r="E56">
        <f t="shared" si="4"/>
        <v>30</v>
      </c>
      <c r="F56">
        <f t="shared" si="5"/>
        <v>55</v>
      </c>
      <c r="G56">
        <f t="shared" si="6"/>
        <v>175.09904296874998</v>
      </c>
      <c r="H56">
        <v>175.11767578125</v>
      </c>
      <c r="I56">
        <v>166.565</v>
      </c>
      <c r="L56">
        <f t="shared" si="1"/>
        <v>5.58251953125</v>
      </c>
      <c r="M56">
        <f t="shared" si="2"/>
        <v>5.6349999999999909</v>
      </c>
      <c r="N56">
        <f t="shared" si="3"/>
        <v>-5.2480468749990905E-2</v>
      </c>
    </row>
    <row r="57" spans="1:14" x14ac:dyDescent="0.2">
      <c r="A57" t="s">
        <v>26</v>
      </c>
      <c r="B57" t="s">
        <v>27</v>
      </c>
      <c r="C57" t="s">
        <v>20</v>
      </c>
      <c r="D57">
        <f t="shared" si="0"/>
        <v>370143.31999999995</v>
      </c>
      <c r="E57">
        <f t="shared" si="4"/>
        <v>31</v>
      </c>
      <c r="F57">
        <f t="shared" si="5"/>
        <v>56</v>
      </c>
      <c r="G57">
        <f t="shared" si="6"/>
        <v>180.73404296874997</v>
      </c>
      <c r="H57">
        <v>180.7001953125</v>
      </c>
      <c r="I57">
        <v>172.2</v>
      </c>
      <c r="L57">
        <f t="shared" si="1"/>
        <v>1.123046875E-2</v>
      </c>
      <c r="M57">
        <f t="shared" si="2"/>
        <v>0</v>
      </c>
      <c r="N57">
        <f t="shared" si="3"/>
        <v>1.123046875E-2</v>
      </c>
    </row>
    <row r="58" spans="1:14" x14ac:dyDescent="0.2">
      <c r="A58" t="s">
        <v>26</v>
      </c>
      <c r="B58" t="s">
        <v>28</v>
      </c>
      <c r="C58" t="s">
        <v>24</v>
      </c>
      <c r="D58">
        <f t="shared" si="0"/>
        <v>370143.31999999995</v>
      </c>
      <c r="E58">
        <f t="shared" si="4"/>
        <v>31</v>
      </c>
      <c r="F58">
        <f t="shared" si="5"/>
        <v>57</v>
      </c>
      <c r="G58">
        <f t="shared" si="6"/>
        <v>180.73404296874997</v>
      </c>
      <c r="H58">
        <v>180.71142578125</v>
      </c>
      <c r="I58">
        <v>172.2</v>
      </c>
      <c r="L58">
        <f t="shared" si="1"/>
        <v>2.70263671875</v>
      </c>
      <c r="M58">
        <f t="shared" si="2"/>
        <v>2.6899999999999977</v>
      </c>
      <c r="N58">
        <f t="shared" si="3"/>
        <v>1.2636718750002274E-2</v>
      </c>
    </row>
    <row r="59" spans="1:14" x14ac:dyDescent="0.2">
      <c r="A59" t="s">
        <v>26</v>
      </c>
      <c r="B59" t="s">
        <v>27</v>
      </c>
      <c r="C59" t="s">
        <v>19</v>
      </c>
      <c r="D59">
        <f t="shared" si="0"/>
        <v>375652.43999999994</v>
      </c>
      <c r="E59">
        <f t="shared" si="4"/>
        <v>32</v>
      </c>
      <c r="F59">
        <f t="shared" si="5"/>
        <v>58</v>
      </c>
      <c r="G59">
        <f t="shared" si="6"/>
        <v>183.42404296874997</v>
      </c>
      <c r="H59">
        <v>183.4140625</v>
      </c>
      <c r="I59">
        <v>174.89</v>
      </c>
      <c r="L59">
        <f t="shared" si="1"/>
        <v>6.8359375E-3</v>
      </c>
      <c r="M59">
        <f t="shared" si="2"/>
        <v>0</v>
      </c>
      <c r="N59">
        <f t="shared" si="3"/>
        <v>6.8359375E-3</v>
      </c>
    </row>
    <row r="60" spans="1:14" x14ac:dyDescent="0.2">
      <c r="A60" t="s">
        <v>26</v>
      </c>
      <c r="B60" t="s">
        <v>28</v>
      </c>
      <c r="C60" t="s">
        <v>23</v>
      </c>
      <c r="D60">
        <f t="shared" si="0"/>
        <v>375652.43999999994</v>
      </c>
      <c r="E60">
        <f t="shared" si="4"/>
        <v>32</v>
      </c>
      <c r="F60">
        <f t="shared" si="5"/>
        <v>59</v>
      </c>
      <c r="G60">
        <f t="shared" si="6"/>
        <v>183.42404296874997</v>
      </c>
      <c r="H60">
        <v>183.4208984375</v>
      </c>
      <c r="I60">
        <v>174.89</v>
      </c>
      <c r="L60">
        <f t="shared" si="1"/>
        <v>10.1328125</v>
      </c>
      <c r="M60">
        <f t="shared" si="2"/>
        <v>10.14500000000001</v>
      </c>
      <c r="N60">
        <f t="shared" si="3"/>
        <v>-1.2187500000010232E-2</v>
      </c>
    </row>
    <row r="61" spans="1:14" x14ac:dyDescent="0.2">
      <c r="A61" t="s">
        <v>26</v>
      </c>
      <c r="B61" t="s">
        <v>28</v>
      </c>
      <c r="C61" t="s">
        <v>23</v>
      </c>
      <c r="D61">
        <f t="shared" si="0"/>
        <v>396429.39999999997</v>
      </c>
      <c r="E61">
        <f t="shared" si="4"/>
        <v>33</v>
      </c>
      <c r="F61">
        <f t="shared" si="5"/>
        <v>60</v>
      </c>
      <c r="G61">
        <f t="shared" si="6"/>
        <v>193.56904296874998</v>
      </c>
      <c r="H61">
        <v>193.5537109375</v>
      </c>
      <c r="I61">
        <v>185.035</v>
      </c>
      <c r="L61">
        <f t="shared" si="1"/>
        <v>3.6943359375</v>
      </c>
      <c r="M61">
        <f t="shared" si="2"/>
        <v>3.6899999999999977</v>
      </c>
      <c r="N61">
        <f t="shared" si="3"/>
        <v>4.3359375000022737E-3</v>
      </c>
    </row>
    <row r="62" spans="1:14" x14ac:dyDescent="0.2">
      <c r="A62" t="s">
        <v>26</v>
      </c>
      <c r="B62" t="s">
        <v>27</v>
      </c>
      <c r="C62" t="s">
        <v>18</v>
      </c>
      <c r="D62">
        <f t="shared" si="0"/>
        <v>403986.51999999996</v>
      </c>
      <c r="E62">
        <f t="shared" si="4"/>
        <v>34</v>
      </c>
      <c r="F62">
        <f t="shared" si="5"/>
        <v>61</v>
      </c>
      <c r="G62">
        <f t="shared" si="6"/>
        <v>197.25904296874998</v>
      </c>
      <c r="H62">
        <v>197.248046875</v>
      </c>
      <c r="I62">
        <v>188.72499999999999</v>
      </c>
      <c r="L62">
        <f t="shared" si="1"/>
        <v>1.611328125E-2</v>
      </c>
      <c r="M62">
        <f t="shared" si="2"/>
        <v>0</v>
      </c>
      <c r="N62">
        <f t="shared" si="3"/>
        <v>1.611328125E-2</v>
      </c>
    </row>
    <row r="63" spans="1:14" x14ac:dyDescent="0.2">
      <c r="A63" t="s">
        <v>26</v>
      </c>
      <c r="B63" t="s">
        <v>28</v>
      </c>
      <c r="C63" t="s">
        <v>23</v>
      </c>
      <c r="D63">
        <f t="shared" si="0"/>
        <v>403986.51999999996</v>
      </c>
      <c r="E63">
        <f t="shared" si="4"/>
        <v>34</v>
      </c>
      <c r="F63">
        <f t="shared" si="5"/>
        <v>62</v>
      </c>
      <c r="G63">
        <f t="shared" si="6"/>
        <v>197.25904296874998</v>
      </c>
      <c r="H63">
        <v>197.26416015625</v>
      </c>
      <c r="I63">
        <v>188.72499999999999</v>
      </c>
      <c r="L63">
        <f t="shared" si="1"/>
        <v>4.10546875</v>
      </c>
      <c r="M63">
        <f t="shared" si="2"/>
        <v>4.1500000000000057</v>
      </c>
      <c r="N63">
        <f t="shared" si="3"/>
        <v>-4.4531250000005684E-2</v>
      </c>
    </row>
    <row r="64" spans="1:14" x14ac:dyDescent="0.2">
      <c r="A64" t="s">
        <v>26</v>
      </c>
      <c r="B64" t="s">
        <v>27</v>
      </c>
      <c r="C64" t="s">
        <v>16</v>
      </c>
      <c r="D64">
        <f t="shared" si="0"/>
        <v>412485.72</v>
      </c>
      <c r="E64">
        <f t="shared" si="4"/>
        <v>35</v>
      </c>
      <c r="F64">
        <f t="shared" si="5"/>
        <v>63</v>
      </c>
      <c r="G64">
        <f t="shared" si="6"/>
        <v>201.40904296874999</v>
      </c>
      <c r="H64">
        <v>201.36962890625</v>
      </c>
      <c r="I64">
        <v>192.875</v>
      </c>
      <c r="L64">
        <f t="shared" si="1"/>
        <v>2.34375E-2</v>
      </c>
      <c r="M64">
        <f t="shared" si="2"/>
        <v>0</v>
      </c>
      <c r="N64">
        <f t="shared" si="3"/>
        <v>2.34375E-2</v>
      </c>
    </row>
    <row r="65" spans="1:14" x14ac:dyDescent="0.2">
      <c r="A65" t="s">
        <v>26</v>
      </c>
      <c r="B65" t="s">
        <v>28</v>
      </c>
      <c r="C65" t="s">
        <v>23</v>
      </c>
      <c r="D65">
        <f t="shared" si="0"/>
        <v>412485.72</v>
      </c>
      <c r="E65">
        <f t="shared" si="4"/>
        <v>35</v>
      </c>
      <c r="F65">
        <f t="shared" si="5"/>
        <v>64</v>
      </c>
      <c r="G65">
        <f t="shared" si="6"/>
        <v>201.40904296874999</v>
      </c>
      <c r="H65">
        <v>201.39306640625</v>
      </c>
      <c r="I65">
        <v>192.875</v>
      </c>
      <c r="L65">
        <f t="shared" si="1"/>
        <v>-201.39306640625</v>
      </c>
      <c r="M65">
        <f t="shared" si="2"/>
        <v>-192.875</v>
      </c>
      <c r="N65">
        <f t="shared" si="3"/>
        <v>-8.51806640625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A36E-1927-BF44-BB36-EB7A2DAB7F98}">
  <dimension ref="A1:F66"/>
  <sheetViews>
    <sheetView workbookViewId="0">
      <selection activeCell="C2" sqref="C2:C66"/>
    </sheetView>
  </sheetViews>
  <sheetFormatPr baseColWidth="10" defaultRowHeight="16" x14ac:dyDescent="0.2"/>
  <cols>
    <col min="2" max="2" width="16" customWidth="1"/>
    <col min="3" max="3" width="21.83203125" customWidth="1"/>
    <col min="4" max="4" width="23.6640625" customWidth="1"/>
    <col min="5" max="5" width="18.6640625" customWidth="1"/>
    <col min="6" max="6" width="2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16</v>
      </c>
      <c r="E2" t="s">
        <v>30</v>
      </c>
      <c r="F2" t="s">
        <v>27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17</v>
      </c>
      <c r="E3" t="s">
        <v>30</v>
      </c>
      <c r="F3" t="s">
        <v>27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23</v>
      </c>
      <c r="E4" t="s">
        <v>30</v>
      </c>
      <c r="F4" t="s">
        <v>28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20</v>
      </c>
      <c r="E5" t="s">
        <v>29</v>
      </c>
      <c r="F5" t="s">
        <v>27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25</v>
      </c>
      <c r="E6" t="s">
        <v>29</v>
      </c>
      <c r="F6" t="s">
        <v>28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18</v>
      </c>
      <c r="E7" t="s">
        <v>30</v>
      </c>
      <c r="F7" t="s">
        <v>27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23</v>
      </c>
      <c r="E8" t="s">
        <v>30</v>
      </c>
      <c r="F8" t="s">
        <v>28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23</v>
      </c>
      <c r="E9" t="s">
        <v>30</v>
      </c>
      <c r="F9" t="s">
        <v>28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19</v>
      </c>
      <c r="E10" t="s">
        <v>30</v>
      </c>
      <c r="F10" t="s">
        <v>27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23</v>
      </c>
      <c r="E11" t="s">
        <v>30</v>
      </c>
      <c r="F11" t="s">
        <v>28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18</v>
      </c>
      <c r="E12" t="s">
        <v>29</v>
      </c>
      <c r="F12" t="s">
        <v>27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23</v>
      </c>
      <c r="E13" t="s">
        <v>29</v>
      </c>
      <c r="F13" t="s">
        <v>28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21</v>
      </c>
      <c r="E14" t="s">
        <v>30</v>
      </c>
      <c r="F14" t="s">
        <v>27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24</v>
      </c>
      <c r="E15" t="s">
        <v>30</v>
      </c>
      <c r="F15" t="s">
        <v>28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21</v>
      </c>
      <c r="E16" t="s">
        <v>30</v>
      </c>
      <c r="F16" t="s">
        <v>27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24</v>
      </c>
      <c r="E17" t="s">
        <v>30</v>
      </c>
      <c r="F17" t="s">
        <v>28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20</v>
      </c>
      <c r="E18" t="s">
        <v>30</v>
      </c>
      <c r="F18" t="s">
        <v>27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25</v>
      </c>
      <c r="E19" t="s">
        <v>30</v>
      </c>
      <c r="F19" t="s">
        <v>28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18</v>
      </c>
      <c r="E20" t="s">
        <v>29</v>
      </c>
      <c r="F20" t="s">
        <v>27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23</v>
      </c>
      <c r="E21" t="s">
        <v>29</v>
      </c>
      <c r="F21" t="s">
        <v>28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21</v>
      </c>
      <c r="E22" t="s">
        <v>29</v>
      </c>
      <c r="F22" t="s">
        <v>27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24</v>
      </c>
      <c r="E23" t="s">
        <v>29</v>
      </c>
      <c r="F23" t="s">
        <v>28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19</v>
      </c>
      <c r="E24" t="s">
        <v>30</v>
      </c>
      <c r="F24" t="s">
        <v>27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23</v>
      </c>
      <c r="E25" t="s">
        <v>30</v>
      </c>
      <c r="F25" t="s">
        <v>28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23</v>
      </c>
      <c r="E26" t="s">
        <v>30</v>
      </c>
      <c r="F26" t="s">
        <v>28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18</v>
      </c>
      <c r="E27" t="s">
        <v>29</v>
      </c>
      <c r="F27" t="s">
        <v>27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23</v>
      </c>
      <c r="E28" t="s">
        <v>29</v>
      </c>
      <c r="F28" t="s">
        <v>28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19</v>
      </c>
      <c r="E29" t="s">
        <v>30</v>
      </c>
      <c r="F29" t="s">
        <v>27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23</v>
      </c>
      <c r="E30" t="s">
        <v>30</v>
      </c>
      <c r="F30" t="s">
        <v>28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19</v>
      </c>
      <c r="E31" t="s">
        <v>30</v>
      </c>
      <c r="F31" t="s">
        <v>27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23</v>
      </c>
      <c r="E32" t="s">
        <v>30</v>
      </c>
      <c r="F32" t="s">
        <v>28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16</v>
      </c>
      <c r="E33" t="s">
        <v>30</v>
      </c>
      <c r="F33" t="s">
        <v>27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25</v>
      </c>
      <c r="E34" t="s">
        <v>30</v>
      </c>
      <c r="F34" t="s">
        <v>28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19</v>
      </c>
      <c r="E35" t="s">
        <v>30</v>
      </c>
      <c r="F35" t="s">
        <v>27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23</v>
      </c>
      <c r="E36" t="s">
        <v>30</v>
      </c>
      <c r="F36" t="s">
        <v>28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18</v>
      </c>
      <c r="E37" t="s">
        <v>30</v>
      </c>
      <c r="F37" t="s">
        <v>27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23</v>
      </c>
      <c r="E38" t="s">
        <v>30</v>
      </c>
      <c r="F38" t="s">
        <v>28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17</v>
      </c>
      <c r="E39" t="s">
        <v>30</v>
      </c>
      <c r="F39" t="s">
        <v>27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23</v>
      </c>
      <c r="E40" t="s">
        <v>30</v>
      </c>
      <c r="F40" t="s">
        <v>28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18</v>
      </c>
      <c r="E41" t="s">
        <v>30</v>
      </c>
      <c r="F41" t="s">
        <v>27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23</v>
      </c>
      <c r="E42" t="s">
        <v>30</v>
      </c>
      <c r="F42" t="s">
        <v>28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20</v>
      </c>
      <c r="E43" t="s">
        <v>29</v>
      </c>
      <c r="F43" t="s">
        <v>27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25</v>
      </c>
      <c r="E44" t="s">
        <v>29</v>
      </c>
      <c r="F44" t="s">
        <v>28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20</v>
      </c>
      <c r="E45" t="s">
        <v>30</v>
      </c>
      <c r="F45" t="s">
        <v>27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25</v>
      </c>
      <c r="E46" t="s">
        <v>30</v>
      </c>
      <c r="F46" t="s">
        <v>28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21</v>
      </c>
      <c r="E47" t="s">
        <v>29</v>
      </c>
      <c r="F47" t="s">
        <v>27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24</v>
      </c>
      <c r="E48" t="s">
        <v>29</v>
      </c>
      <c r="F48" t="s">
        <v>28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20</v>
      </c>
      <c r="E49" t="s">
        <v>30</v>
      </c>
      <c r="F49" t="s">
        <v>27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25</v>
      </c>
      <c r="E50" t="s">
        <v>30</v>
      </c>
      <c r="F50" t="s">
        <v>28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21</v>
      </c>
      <c r="E51" t="s">
        <v>30</v>
      </c>
      <c r="F51" t="s">
        <v>27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24</v>
      </c>
      <c r="E52" t="s">
        <v>30</v>
      </c>
      <c r="F52" t="s">
        <v>28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19</v>
      </c>
      <c r="E53" t="s">
        <v>30</v>
      </c>
      <c r="F53" t="s">
        <v>27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23</v>
      </c>
      <c r="E54" t="s">
        <v>30</v>
      </c>
      <c r="F54" t="s">
        <v>28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21</v>
      </c>
      <c r="E55" t="s">
        <v>29</v>
      </c>
      <c r="F55" t="s">
        <v>27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24</v>
      </c>
      <c r="E56" t="s">
        <v>29</v>
      </c>
      <c r="F56" t="s">
        <v>28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22</v>
      </c>
      <c r="E57" t="s">
        <v>30</v>
      </c>
      <c r="F57" t="s">
        <v>27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23</v>
      </c>
      <c r="E58" t="s">
        <v>30</v>
      </c>
      <c r="F58" t="s">
        <v>28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19</v>
      </c>
      <c r="E59" t="s">
        <v>30</v>
      </c>
      <c r="F59" t="s">
        <v>27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23</v>
      </c>
      <c r="E60" t="s">
        <v>30</v>
      </c>
      <c r="F60" t="s">
        <v>28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19</v>
      </c>
      <c r="E61" t="s">
        <v>30</v>
      </c>
      <c r="F61" t="s">
        <v>27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23</v>
      </c>
      <c r="E62" t="s">
        <v>30</v>
      </c>
      <c r="F62" t="s">
        <v>28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20</v>
      </c>
      <c r="E63" t="s">
        <v>29</v>
      </c>
      <c r="F63" t="s">
        <v>27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25</v>
      </c>
      <c r="E64" t="s">
        <v>29</v>
      </c>
      <c r="F64" t="s">
        <v>28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16</v>
      </c>
      <c r="E65" t="s">
        <v>30</v>
      </c>
      <c r="F65" t="s">
        <v>27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23</v>
      </c>
      <c r="E66" t="s">
        <v>30</v>
      </c>
      <c r="F66" t="s">
        <v>28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A08E-C40A-6644-A5F2-808770CC7CFF}">
  <dimension ref="A1:N66"/>
  <sheetViews>
    <sheetView tabSelected="1" workbookViewId="0">
      <selection activeCell="F3" sqref="F3:F66"/>
    </sheetView>
  </sheetViews>
  <sheetFormatPr baseColWidth="10" defaultRowHeight="16" x14ac:dyDescent="0.2"/>
  <cols>
    <col min="3" max="3" width="30.33203125" customWidth="1"/>
    <col min="4" max="4" width="27.33203125" customWidth="1"/>
    <col min="5" max="5" width="24.33203125" customWidth="1"/>
    <col min="6" max="6" width="22.83203125" customWidth="1"/>
    <col min="7" max="7" width="24.33203125" customWidth="1"/>
    <col min="8" max="8" width="25.6640625" customWidth="1"/>
    <col min="9" max="9" width="21" customWidth="1"/>
    <col min="10" max="10" width="2.6640625" customWidth="1"/>
    <col min="11" max="11" width="2.83203125" customWidth="1"/>
    <col min="12" max="12" width="24.5" customWidth="1"/>
    <col min="13" max="13" width="25.6640625" customWidth="1"/>
    <col min="14" max="14" width="28.6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30</v>
      </c>
      <c r="B2" t="s">
        <v>27</v>
      </c>
      <c r="C2" t="s">
        <v>16</v>
      </c>
      <c r="D2">
        <f>G2*2048</f>
        <v>12919</v>
      </c>
      <c r="E2">
        <v>1</v>
      </c>
      <c r="F2">
        <v>1</v>
      </c>
      <c r="G2">
        <v>6.30810546875</v>
      </c>
      <c r="H2">
        <v>6.30810546875</v>
      </c>
      <c r="I2">
        <v>1.3200000000000003</v>
      </c>
      <c r="L2">
        <f>H3-H2</f>
        <v>3.42822265625</v>
      </c>
      <c r="M2">
        <f>I3-I2</f>
        <v>3.41</v>
      </c>
      <c r="N2">
        <f>L2-M2</f>
        <v>1.8222656249999858E-2</v>
      </c>
    </row>
    <row r="3" spans="1:14" x14ac:dyDescent="0.2">
      <c r="A3" t="s">
        <v>30</v>
      </c>
      <c r="B3" t="s">
        <v>27</v>
      </c>
      <c r="C3" t="s">
        <v>17</v>
      </c>
      <c r="D3">
        <f t="shared" ref="D3:D66" si="0">G3*2048</f>
        <v>19902.68</v>
      </c>
      <c r="E3">
        <f>IF(G3=G2,E2,E2+1)</f>
        <v>2</v>
      </c>
      <c r="F3">
        <f>F2+1</f>
        <v>2</v>
      </c>
      <c r="G3">
        <f>G2+M2</f>
        <v>9.7181054687500001</v>
      </c>
      <c r="H3">
        <v>9.736328125</v>
      </c>
      <c r="I3">
        <v>4.7300000000000004</v>
      </c>
      <c r="L3">
        <f t="shared" ref="L3:L66" si="1">H4-H3</f>
        <v>1.025390625E-2</v>
      </c>
      <c r="M3">
        <f t="shared" ref="M3:M66" si="2">I4-I3</f>
        <v>0</v>
      </c>
      <c r="N3">
        <f t="shared" ref="N3:N66" si="3">L3-M3</f>
        <v>1.025390625E-2</v>
      </c>
    </row>
    <row r="4" spans="1:14" x14ac:dyDescent="0.2">
      <c r="A4" t="s">
        <v>30</v>
      </c>
      <c r="B4" t="s">
        <v>28</v>
      </c>
      <c r="C4" t="s">
        <v>23</v>
      </c>
      <c r="D4">
        <f t="shared" si="0"/>
        <v>19902.68</v>
      </c>
      <c r="E4">
        <f t="shared" ref="E4:E66" si="4">IF(G4=G3,E3,E3+1)</f>
        <v>2</v>
      </c>
      <c r="F4">
        <f t="shared" ref="F4:F66" si="5">F3+1</f>
        <v>3</v>
      </c>
      <c r="G4">
        <f t="shared" ref="G4:G66" si="6">G3+M3</f>
        <v>9.7181054687500001</v>
      </c>
      <c r="H4">
        <v>9.74658203125</v>
      </c>
      <c r="I4">
        <v>4.7300000000000004</v>
      </c>
      <c r="L4">
        <f t="shared" si="1"/>
        <v>1.4716796875</v>
      </c>
      <c r="M4">
        <f t="shared" si="2"/>
        <v>1.509999999999998</v>
      </c>
      <c r="N4">
        <f t="shared" si="3"/>
        <v>-3.832031249999801E-2</v>
      </c>
    </row>
    <row r="5" spans="1:14" x14ac:dyDescent="0.2">
      <c r="A5" t="s">
        <v>29</v>
      </c>
      <c r="B5" t="s">
        <v>27</v>
      </c>
      <c r="C5" t="s">
        <v>20</v>
      </c>
      <c r="D5">
        <f t="shared" si="0"/>
        <v>22995.159999999996</v>
      </c>
      <c r="E5">
        <f t="shared" si="4"/>
        <v>3</v>
      </c>
      <c r="F5">
        <f t="shared" si="5"/>
        <v>4</v>
      </c>
      <c r="G5">
        <f t="shared" si="6"/>
        <v>11.228105468749998</v>
      </c>
      <c r="H5">
        <v>11.21826171875</v>
      </c>
      <c r="I5">
        <v>6.2399999999999984</v>
      </c>
      <c r="L5">
        <f t="shared" si="1"/>
        <v>9.27734375E-3</v>
      </c>
      <c r="M5">
        <f t="shared" si="2"/>
        <v>0</v>
      </c>
      <c r="N5">
        <f t="shared" si="3"/>
        <v>9.27734375E-3</v>
      </c>
    </row>
    <row r="6" spans="1:14" x14ac:dyDescent="0.2">
      <c r="A6" t="s">
        <v>29</v>
      </c>
      <c r="B6" t="s">
        <v>28</v>
      </c>
      <c r="C6" t="s">
        <v>25</v>
      </c>
      <c r="D6">
        <f t="shared" si="0"/>
        <v>22995.159999999996</v>
      </c>
      <c r="E6">
        <f t="shared" si="4"/>
        <v>3</v>
      </c>
      <c r="F6">
        <f t="shared" si="5"/>
        <v>5</v>
      </c>
      <c r="G6">
        <f t="shared" si="6"/>
        <v>11.228105468749998</v>
      </c>
      <c r="H6">
        <v>11.2275390625</v>
      </c>
      <c r="I6">
        <v>6.2399999999999984</v>
      </c>
      <c r="L6">
        <f t="shared" si="1"/>
        <v>3.6376953125</v>
      </c>
      <c r="M6">
        <f t="shared" si="2"/>
        <v>3.625</v>
      </c>
      <c r="N6">
        <f t="shared" si="3"/>
        <v>1.26953125E-2</v>
      </c>
    </row>
    <row r="7" spans="1:14" x14ac:dyDescent="0.2">
      <c r="A7" t="s">
        <v>30</v>
      </c>
      <c r="B7" t="s">
        <v>27</v>
      </c>
      <c r="C7" t="s">
        <v>18</v>
      </c>
      <c r="D7">
        <f t="shared" si="0"/>
        <v>30419.159999999996</v>
      </c>
      <c r="E7">
        <f t="shared" si="4"/>
        <v>4</v>
      </c>
      <c r="F7">
        <f t="shared" si="5"/>
        <v>6</v>
      </c>
      <c r="G7">
        <f t="shared" si="6"/>
        <v>14.853105468749998</v>
      </c>
      <c r="H7">
        <v>14.865234375</v>
      </c>
      <c r="I7">
        <v>9.8649999999999984</v>
      </c>
      <c r="L7">
        <f t="shared" si="1"/>
        <v>8.30078125E-3</v>
      </c>
      <c r="M7">
        <f t="shared" si="2"/>
        <v>0</v>
      </c>
      <c r="N7">
        <f t="shared" si="3"/>
        <v>8.30078125E-3</v>
      </c>
    </row>
    <row r="8" spans="1:14" x14ac:dyDescent="0.2">
      <c r="A8" t="s">
        <v>30</v>
      </c>
      <c r="B8" t="s">
        <v>28</v>
      </c>
      <c r="C8" t="s">
        <v>23</v>
      </c>
      <c r="D8">
        <f t="shared" si="0"/>
        <v>30419.159999999996</v>
      </c>
      <c r="E8">
        <f t="shared" si="4"/>
        <v>4</v>
      </c>
      <c r="F8">
        <f t="shared" si="5"/>
        <v>7</v>
      </c>
      <c r="G8">
        <f t="shared" si="6"/>
        <v>14.853105468749998</v>
      </c>
      <c r="H8">
        <v>14.87353515625</v>
      </c>
      <c r="I8">
        <v>9.8649999999999984</v>
      </c>
      <c r="L8">
        <f t="shared" si="1"/>
        <v>2.96240234375</v>
      </c>
      <c r="M8">
        <f t="shared" si="2"/>
        <v>2.9549999999999983</v>
      </c>
      <c r="N8">
        <f t="shared" si="3"/>
        <v>7.4023437500017053E-3</v>
      </c>
    </row>
    <row r="9" spans="1:14" x14ac:dyDescent="0.2">
      <c r="A9" t="s">
        <v>30</v>
      </c>
      <c r="B9" t="s">
        <v>28</v>
      </c>
      <c r="C9" t="s">
        <v>23</v>
      </c>
      <c r="D9">
        <f t="shared" si="0"/>
        <v>36470.999999999993</v>
      </c>
      <c r="E9">
        <f t="shared" si="4"/>
        <v>5</v>
      </c>
      <c r="F9">
        <f t="shared" si="5"/>
        <v>8</v>
      </c>
      <c r="G9">
        <f t="shared" si="6"/>
        <v>17.808105468749996</v>
      </c>
      <c r="H9">
        <v>17.8359375</v>
      </c>
      <c r="I9">
        <v>12.819999999999997</v>
      </c>
      <c r="L9">
        <f t="shared" si="1"/>
        <v>3.1533203125</v>
      </c>
      <c r="M9">
        <f t="shared" si="2"/>
        <v>3.1600000000000037</v>
      </c>
      <c r="N9">
        <f t="shared" si="3"/>
        <v>-6.6796875000036948E-3</v>
      </c>
    </row>
    <row r="10" spans="1:14" x14ac:dyDescent="0.2">
      <c r="A10" t="s">
        <v>30</v>
      </c>
      <c r="B10" t="s">
        <v>27</v>
      </c>
      <c r="C10" t="s">
        <v>19</v>
      </c>
      <c r="D10">
        <f t="shared" si="0"/>
        <v>42942.68</v>
      </c>
      <c r="E10">
        <f t="shared" si="4"/>
        <v>6</v>
      </c>
      <c r="F10">
        <f t="shared" si="5"/>
        <v>9</v>
      </c>
      <c r="G10">
        <f t="shared" si="6"/>
        <v>20.96810546875</v>
      </c>
      <c r="H10">
        <v>20.9892578125</v>
      </c>
      <c r="I10">
        <v>15.98</v>
      </c>
      <c r="L10">
        <f t="shared" si="1"/>
        <v>9.765625E-3</v>
      </c>
      <c r="M10">
        <f t="shared" si="2"/>
        <v>0</v>
      </c>
      <c r="N10">
        <f t="shared" si="3"/>
        <v>9.765625E-3</v>
      </c>
    </row>
    <row r="11" spans="1:14" x14ac:dyDescent="0.2">
      <c r="A11" t="s">
        <v>30</v>
      </c>
      <c r="B11" t="s">
        <v>28</v>
      </c>
      <c r="C11" t="s">
        <v>23</v>
      </c>
      <c r="D11">
        <f t="shared" si="0"/>
        <v>42942.68</v>
      </c>
      <c r="E11">
        <f t="shared" si="4"/>
        <v>6</v>
      </c>
      <c r="F11">
        <f t="shared" si="5"/>
        <v>10</v>
      </c>
      <c r="G11">
        <f t="shared" si="6"/>
        <v>20.96810546875</v>
      </c>
      <c r="H11">
        <v>20.9990234375</v>
      </c>
      <c r="I11">
        <v>15.98</v>
      </c>
      <c r="L11">
        <f t="shared" si="1"/>
        <v>4.30224609375</v>
      </c>
      <c r="M11">
        <f t="shared" si="2"/>
        <v>4.32</v>
      </c>
      <c r="N11">
        <f t="shared" si="3"/>
        <v>-1.7753906250000284E-2</v>
      </c>
    </row>
    <row r="12" spans="1:14" x14ac:dyDescent="0.2">
      <c r="A12" t="s">
        <v>29</v>
      </c>
      <c r="B12" t="s">
        <v>27</v>
      </c>
      <c r="C12" t="s">
        <v>18</v>
      </c>
      <c r="D12">
        <f t="shared" si="0"/>
        <v>51790.04</v>
      </c>
      <c r="E12">
        <f t="shared" si="4"/>
        <v>7</v>
      </c>
      <c r="F12">
        <f t="shared" si="5"/>
        <v>11</v>
      </c>
      <c r="G12">
        <f t="shared" si="6"/>
        <v>25.28810546875</v>
      </c>
      <c r="H12">
        <v>25.30126953125</v>
      </c>
      <c r="I12">
        <v>20.3</v>
      </c>
      <c r="L12">
        <f t="shared" si="1"/>
        <v>1.025390625E-2</v>
      </c>
      <c r="M12">
        <f t="shared" si="2"/>
        <v>0</v>
      </c>
      <c r="N12">
        <f t="shared" si="3"/>
        <v>1.025390625E-2</v>
      </c>
    </row>
    <row r="13" spans="1:14" x14ac:dyDescent="0.2">
      <c r="A13" t="s">
        <v>29</v>
      </c>
      <c r="B13" t="s">
        <v>28</v>
      </c>
      <c r="C13" t="s">
        <v>23</v>
      </c>
      <c r="D13">
        <f t="shared" si="0"/>
        <v>51790.04</v>
      </c>
      <c r="E13">
        <f t="shared" si="4"/>
        <v>7</v>
      </c>
      <c r="F13">
        <f t="shared" si="5"/>
        <v>12</v>
      </c>
      <c r="G13">
        <f t="shared" si="6"/>
        <v>25.28810546875</v>
      </c>
      <c r="H13">
        <v>25.3115234375</v>
      </c>
      <c r="I13">
        <v>20.3</v>
      </c>
      <c r="L13">
        <f t="shared" si="1"/>
        <v>4.005859375</v>
      </c>
      <c r="M13">
        <f t="shared" si="2"/>
        <v>4.0049999999999955</v>
      </c>
      <c r="N13">
        <f t="shared" si="3"/>
        <v>8.5937500000454747E-4</v>
      </c>
    </row>
    <row r="14" spans="1:14" x14ac:dyDescent="0.2">
      <c r="A14" t="s">
        <v>30</v>
      </c>
      <c r="B14" t="s">
        <v>27</v>
      </c>
      <c r="C14" t="s">
        <v>21</v>
      </c>
      <c r="D14">
        <f t="shared" si="0"/>
        <v>59992.279999999992</v>
      </c>
      <c r="E14">
        <f t="shared" si="4"/>
        <v>8</v>
      </c>
      <c r="F14">
        <f t="shared" si="5"/>
        <v>13</v>
      </c>
      <c r="G14">
        <f t="shared" si="6"/>
        <v>29.293105468749996</v>
      </c>
      <c r="H14">
        <v>29.3173828125</v>
      </c>
      <c r="I14">
        <v>24.304999999999996</v>
      </c>
      <c r="L14">
        <f t="shared" si="1"/>
        <v>4.39453125E-3</v>
      </c>
      <c r="M14">
        <f t="shared" si="2"/>
        <v>0</v>
      </c>
      <c r="N14">
        <f t="shared" si="3"/>
        <v>4.39453125E-3</v>
      </c>
    </row>
    <row r="15" spans="1:14" x14ac:dyDescent="0.2">
      <c r="A15" t="s">
        <v>30</v>
      </c>
      <c r="B15" t="s">
        <v>28</v>
      </c>
      <c r="C15" t="s">
        <v>24</v>
      </c>
      <c r="D15">
        <f t="shared" si="0"/>
        <v>59992.279999999992</v>
      </c>
      <c r="E15">
        <f t="shared" si="4"/>
        <v>8</v>
      </c>
      <c r="F15">
        <f t="shared" si="5"/>
        <v>14</v>
      </c>
      <c r="G15">
        <f t="shared" si="6"/>
        <v>29.293105468749996</v>
      </c>
      <c r="H15">
        <v>29.32177734375</v>
      </c>
      <c r="I15">
        <v>24.304999999999996</v>
      </c>
      <c r="L15">
        <f t="shared" si="1"/>
        <v>3.50634765625</v>
      </c>
      <c r="M15">
        <f t="shared" si="2"/>
        <v>3.5050000000000026</v>
      </c>
      <c r="N15">
        <f t="shared" si="3"/>
        <v>1.347656249997442E-3</v>
      </c>
    </row>
    <row r="16" spans="1:14" x14ac:dyDescent="0.2">
      <c r="A16" t="s">
        <v>30</v>
      </c>
      <c r="B16" t="s">
        <v>27</v>
      </c>
      <c r="C16" t="s">
        <v>21</v>
      </c>
      <c r="D16">
        <f t="shared" si="0"/>
        <v>67170.51999999999</v>
      </c>
      <c r="E16">
        <f t="shared" si="4"/>
        <v>9</v>
      </c>
      <c r="F16">
        <f t="shared" si="5"/>
        <v>15</v>
      </c>
      <c r="G16">
        <f t="shared" si="6"/>
        <v>32.798105468749995</v>
      </c>
      <c r="H16">
        <v>32.828125</v>
      </c>
      <c r="I16">
        <v>27.81</v>
      </c>
      <c r="L16">
        <f t="shared" si="1"/>
        <v>6.34765625E-3</v>
      </c>
      <c r="M16">
        <f t="shared" si="2"/>
        <v>0</v>
      </c>
      <c r="N16">
        <f t="shared" si="3"/>
        <v>6.34765625E-3</v>
      </c>
    </row>
    <row r="17" spans="1:14" x14ac:dyDescent="0.2">
      <c r="A17" t="s">
        <v>30</v>
      </c>
      <c r="B17" t="s">
        <v>28</v>
      </c>
      <c r="C17" t="s">
        <v>24</v>
      </c>
      <c r="D17">
        <f t="shared" si="0"/>
        <v>67170.51999999999</v>
      </c>
      <c r="E17">
        <f t="shared" si="4"/>
        <v>9</v>
      </c>
      <c r="F17">
        <f t="shared" si="5"/>
        <v>16</v>
      </c>
      <c r="G17">
        <f t="shared" si="6"/>
        <v>32.798105468749995</v>
      </c>
      <c r="H17">
        <v>32.83447265625</v>
      </c>
      <c r="I17">
        <v>27.81</v>
      </c>
      <c r="L17">
        <f t="shared" si="1"/>
        <v>4.4384765625</v>
      </c>
      <c r="M17">
        <f t="shared" si="2"/>
        <v>4.4500000000000064</v>
      </c>
      <c r="N17">
        <f t="shared" si="3"/>
        <v>-1.1523437500006395E-2</v>
      </c>
    </row>
    <row r="18" spans="1:14" x14ac:dyDescent="0.2">
      <c r="A18" t="s">
        <v>30</v>
      </c>
      <c r="B18" t="s">
        <v>27</v>
      </c>
      <c r="C18" t="s">
        <v>20</v>
      </c>
      <c r="D18">
        <f t="shared" si="0"/>
        <v>76284.12</v>
      </c>
      <c r="E18">
        <f t="shared" si="4"/>
        <v>10</v>
      </c>
      <c r="F18">
        <f t="shared" si="5"/>
        <v>17</v>
      </c>
      <c r="G18">
        <f t="shared" si="6"/>
        <v>37.248105468749998</v>
      </c>
      <c r="H18">
        <v>37.27294921875</v>
      </c>
      <c r="I18">
        <v>32.260000000000005</v>
      </c>
      <c r="L18">
        <f t="shared" si="1"/>
        <v>4.39453125E-3</v>
      </c>
      <c r="M18">
        <f t="shared" si="2"/>
        <v>0</v>
      </c>
      <c r="N18">
        <f t="shared" si="3"/>
        <v>4.39453125E-3</v>
      </c>
    </row>
    <row r="19" spans="1:14" x14ac:dyDescent="0.2">
      <c r="A19" t="s">
        <v>30</v>
      </c>
      <c r="B19" t="s">
        <v>28</v>
      </c>
      <c r="C19" t="s">
        <v>25</v>
      </c>
      <c r="D19">
        <f t="shared" si="0"/>
        <v>76284.12</v>
      </c>
      <c r="E19">
        <f t="shared" si="4"/>
        <v>10</v>
      </c>
      <c r="F19">
        <f t="shared" si="5"/>
        <v>18</v>
      </c>
      <c r="G19">
        <f t="shared" si="6"/>
        <v>37.248105468749998</v>
      </c>
      <c r="H19">
        <v>37.27734375</v>
      </c>
      <c r="I19">
        <v>32.260000000000005</v>
      </c>
      <c r="L19">
        <f t="shared" si="1"/>
        <v>9.9404296875</v>
      </c>
      <c r="M19">
        <f t="shared" si="2"/>
        <v>9.9549999999999983</v>
      </c>
      <c r="N19">
        <f t="shared" si="3"/>
        <v>-1.4570312499998295E-2</v>
      </c>
    </row>
    <row r="20" spans="1:14" x14ac:dyDescent="0.2">
      <c r="A20" t="s">
        <v>29</v>
      </c>
      <c r="B20" t="s">
        <v>27</v>
      </c>
      <c r="C20" t="s">
        <v>18</v>
      </c>
      <c r="D20">
        <f t="shared" si="0"/>
        <v>96671.959999999992</v>
      </c>
      <c r="E20">
        <f t="shared" si="4"/>
        <v>11</v>
      </c>
      <c r="F20">
        <f t="shared" si="5"/>
        <v>19</v>
      </c>
      <c r="G20">
        <f t="shared" si="6"/>
        <v>47.203105468749996</v>
      </c>
      <c r="H20">
        <v>47.2177734375</v>
      </c>
      <c r="I20">
        <v>42.215000000000003</v>
      </c>
      <c r="L20">
        <f t="shared" si="1"/>
        <v>7.8125E-3</v>
      </c>
      <c r="M20">
        <f t="shared" si="2"/>
        <v>0</v>
      </c>
      <c r="N20">
        <f t="shared" si="3"/>
        <v>7.8125E-3</v>
      </c>
    </row>
    <row r="21" spans="1:14" x14ac:dyDescent="0.2">
      <c r="A21" t="s">
        <v>29</v>
      </c>
      <c r="B21" t="s">
        <v>28</v>
      </c>
      <c r="C21" t="s">
        <v>23</v>
      </c>
      <c r="D21">
        <f t="shared" si="0"/>
        <v>96671.959999999992</v>
      </c>
      <c r="E21">
        <f t="shared" si="4"/>
        <v>11</v>
      </c>
      <c r="F21">
        <f t="shared" si="5"/>
        <v>20</v>
      </c>
      <c r="G21">
        <f t="shared" si="6"/>
        <v>47.203105468749996</v>
      </c>
      <c r="H21">
        <v>47.2255859375</v>
      </c>
      <c r="I21">
        <v>42.215000000000003</v>
      </c>
      <c r="L21">
        <f t="shared" si="1"/>
        <v>2.841796875</v>
      </c>
      <c r="M21">
        <f t="shared" si="2"/>
        <v>2.8299999999999983</v>
      </c>
      <c r="N21">
        <f t="shared" si="3"/>
        <v>1.1796875000001705E-2</v>
      </c>
    </row>
    <row r="22" spans="1:14" x14ac:dyDescent="0.2">
      <c r="A22" t="s">
        <v>29</v>
      </c>
      <c r="B22" t="s">
        <v>27</v>
      </c>
      <c r="C22" t="s">
        <v>21</v>
      </c>
      <c r="D22">
        <f t="shared" si="0"/>
        <v>102467.79999999999</v>
      </c>
      <c r="E22">
        <f t="shared" si="4"/>
        <v>12</v>
      </c>
      <c r="F22">
        <f t="shared" si="5"/>
        <v>21</v>
      </c>
      <c r="G22">
        <f t="shared" si="6"/>
        <v>50.033105468749994</v>
      </c>
      <c r="H22">
        <v>50.0673828125</v>
      </c>
      <c r="I22">
        <v>45.045000000000002</v>
      </c>
      <c r="L22">
        <f t="shared" si="1"/>
        <v>4.8828125E-3</v>
      </c>
      <c r="M22">
        <f t="shared" si="2"/>
        <v>0</v>
      </c>
      <c r="N22">
        <f t="shared" si="3"/>
        <v>4.8828125E-3</v>
      </c>
    </row>
    <row r="23" spans="1:14" x14ac:dyDescent="0.2">
      <c r="A23" t="s">
        <v>29</v>
      </c>
      <c r="B23" t="s">
        <v>28</v>
      </c>
      <c r="C23" t="s">
        <v>24</v>
      </c>
      <c r="D23">
        <f t="shared" si="0"/>
        <v>102467.79999999999</v>
      </c>
      <c r="E23">
        <f t="shared" si="4"/>
        <v>12</v>
      </c>
      <c r="F23">
        <f t="shared" si="5"/>
        <v>22</v>
      </c>
      <c r="G23">
        <f t="shared" si="6"/>
        <v>50.033105468749994</v>
      </c>
      <c r="H23">
        <v>50.072265625</v>
      </c>
      <c r="I23">
        <v>45.045000000000002</v>
      </c>
      <c r="L23">
        <f t="shared" si="1"/>
        <v>3.91943359375</v>
      </c>
      <c r="M23">
        <f t="shared" si="2"/>
        <v>3.9199999999999946</v>
      </c>
      <c r="N23">
        <f t="shared" si="3"/>
        <v>-5.6640624999459988E-4</v>
      </c>
    </row>
    <row r="24" spans="1:14" x14ac:dyDescent="0.2">
      <c r="A24" t="s">
        <v>30</v>
      </c>
      <c r="B24" t="s">
        <v>27</v>
      </c>
      <c r="C24" t="s">
        <v>19</v>
      </c>
      <c r="D24">
        <f t="shared" si="0"/>
        <v>110495.95999999998</v>
      </c>
      <c r="E24">
        <f t="shared" si="4"/>
        <v>13</v>
      </c>
      <c r="F24">
        <f t="shared" si="5"/>
        <v>23</v>
      </c>
      <c r="G24">
        <f t="shared" si="6"/>
        <v>53.953105468749989</v>
      </c>
      <c r="H24">
        <v>53.99169921875</v>
      </c>
      <c r="I24">
        <v>48.964999999999996</v>
      </c>
      <c r="L24">
        <f t="shared" si="1"/>
        <v>4.39453125E-3</v>
      </c>
      <c r="M24">
        <f t="shared" si="2"/>
        <v>0</v>
      </c>
      <c r="N24">
        <f t="shared" si="3"/>
        <v>4.39453125E-3</v>
      </c>
    </row>
    <row r="25" spans="1:14" x14ac:dyDescent="0.2">
      <c r="A25" t="s">
        <v>30</v>
      </c>
      <c r="B25" t="s">
        <v>28</v>
      </c>
      <c r="C25" t="s">
        <v>23</v>
      </c>
      <c r="D25">
        <f t="shared" si="0"/>
        <v>110495.95999999998</v>
      </c>
      <c r="E25">
        <f t="shared" si="4"/>
        <v>13</v>
      </c>
      <c r="F25">
        <f t="shared" si="5"/>
        <v>24</v>
      </c>
      <c r="G25">
        <f t="shared" si="6"/>
        <v>53.953105468749989</v>
      </c>
      <c r="H25">
        <v>53.99609375</v>
      </c>
      <c r="I25">
        <v>48.964999999999996</v>
      </c>
      <c r="L25">
        <f t="shared" si="1"/>
        <v>4.1142578125</v>
      </c>
      <c r="M25">
        <f t="shared" si="2"/>
        <v>4.1300000000000026</v>
      </c>
      <c r="N25">
        <f t="shared" si="3"/>
        <v>-1.5742187500002558E-2</v>
      </c>
    </row>
    <row r="26" spans="1:14" x14ac:dyDescent="0.2">
      <c r="A26" t="s">
        <v>30</v>
      </c>
      <c r="B26" t="s">
        <v>28</v>
      </c>
      <c r="C26" t="s">
        <v>23</v>
      </c>
      <c r="D26">
        <f t="shared" si="0"/>
        <v>118954.19999999998</v>
      </c>
      <c r="E26">
        <f t="shared" si="4"/>
        <v>14</v>
      </c>
      <c r="F26">
        <f t="shared" si="5"/>
        <v>25</v>
      </c>
      <c r="G26">
        <f t="shared" si="6"/>
        <v>58.083105468749991</v>
      </c>
      <c r="H26">
        <v>58.1103515625</v>
      </c>
      <c r="I26">
        <v>53.094999999999999</v>
      </c>
      <c r="L26">
        <f t="shared" si="1"/>
        <v>3.87109375</v>
      </c>
      <c r="M26">
        <f t="shared" si="2"/>
        <v>3.8850000000000051</v>
      </c>
      <c r="N26">
        <f t="shared" si="3"/>
        <v>-1.3906250000005116E-2</v>
      </c>
    </row>
    <row r="27" spans="1:14" x14ac:dyDescent="0.2">
      <c r="A27" t="s">
        <v>29</v>
      </c>
      <c r="B27" t="s">
        <v>27</v>
      </c>
      <c r="C27" t="s">
        <v>18</v>
      </c>
      <c r="D27">
        <f t="shared" si="0"/>
        <v>126910.68</v>
      </c>
      <c r="E27">
        <f t="shared" si="4"/>
        <v>15</v>
      </c>
      <c r="F27">
        <f t="shared" si="5"/>
        <v>26</v>
      </c>
      <c r="G27">
        <f t="shared" si="6"/>
        <v>61.968105468749997</v>
      </c>
      <c r="H27">
        <v>61.9814453125</v>
      </c>
      <c r="I27">
        <v>56.980000000000004</v>
      </c>
      <c r="L27">
        <f t="shared" si="1"/>
        <v>6.34765625E-3</v>
      </c>
      <c r="M27">
        <f t="shared" si="2"/>
        <v>0</v>
      </c>
      <c r="N27">
        <f t="shared" si="3"/>
        <v>6.34765625E-3</v>
      </c>
    </row>
    <row r="28" spans="1:14" x14ac:dyDescent="0.2">
      <c r="A28" t="s">
        <v>29</v>
      </c>
      <c r="B28" t="s">
        <v>28</v>
      </c>
      <c r="C28" t="s">
        <v>23</v>
      </c>
      <c r="D28">
        <f t="shared" si="0"/>
        <v>126910.68</v>
      </c>
      <c r="E28">
        <f t="shared" si="4"/>
        <v>15</v>
      </c>
      <c r="F28">
        <f t="shared" si="5"/>
        <v>27</v>
      </c>
      <c r="G28">
        <f t="shared" si="6"/>
        <v>61.968105468749997</v>
      </c>
      <c r="H28">
        <v>61.98779296875</v>
      </c>
      <c r="I28">
        <v>56.980000000000004</v>
      </c>
      <c r="L28">
        <f t="shared" si="1"/>
        <v>4.12646484375</v>
      </c>
      <c r="M28">
        <f t="shared" si="2"/>
        <v>4.1149999999999949</v>
      </c>
      <c r="N28">
        <f t="shared" si="3"/>
        <v>1.1464843750005116E-2</v>
      </c>
    </row>
    <row r="29" spans="1:14" x14ac:dyDescent="0.2">
      <c r="A29" t="s">
        <v>30</v>
      </c>
      <c r="B29" t="s">
        <v>27</v>
      </c>
      <c r="C29" t="s">
        <v>19</v>
      </c>
      <c r="D29">
        <f t="shared" si="0"/>
        <v>135338.19999999998</v>
      </c>
      <c r="E29">
        <f t="shared" si="4"/>
        <v>16</v>
      </c>
      <c r="F29">
        <f t="shared" si="5"/>
        <v>28</v>
      </c>
      <c r="G29">
        <f t="shared" si="6"/>
        <v>66.083105468749991</v>
      </c>
      <c r="H29">
        <v>66.1142578125</v>
      </c>
      <c r="I29">
        <v>61.094999999999999</v>
      </c>
      <c r="L29">
        <f t="shared" si="1"/>
        <v>7.8125E-3</v>
      </c>
      <c r="M29">
        <f t="shared" si="2"/>
        <v>0</v>
      </c>
      <c r="N29">
        <f t="shared" si="3"/>
        <v>7.8125E-3</v>
      </c>
    </row>
    <row r="30" spans="1:14" x14ac:dyDescent="0.2">
      <c r="A30" t="s">
        <v>30</v>
      </c>
      <c r="B30" t="s">
        <v>28</v>
      </c>
      <c r="C30" t="s">
        <v>23</v>
      </c>
      <c r="D30">
        <f t="shared" si="0"/>
        <v>135338.19999999998</v>
      </c>
      <c r="E30">
        <f t="shared" si="4"/>
        <v>16</v>
      </c>
      <c r="F30">
        <f t="shared" si="5"/>
        <v>29</v>
      </c>
      <c r="G30">
        <f t="shared" si="6"/>
        <v>66.083105468749991</v>
      </c>
      <c r="H30">
        <v>66.1220703125</v>
      </c>
      <c r="I30">
        <v>61.094999999999999</v>
      </c>
      <c r="L30">
        <f t="shared" si="1"/>
        <v>10.994140625</v>
      </c>
      <c r="M30">
        <f t="shared" si="2"/>
        <v>11.025000000000006</v>
      </c>
      <c r="N30">
        <f t="shared" si="3"/>
        <v>-3.0859375000005684E-2</v>
      </c>
    </row>
    <row r="31" spans="1:14" x14ac:dyDescent="0.2">
      <c r="A31" t="s">
        <v>30</v>
      </c>
      <c r="B31" t="s">
        <v>27</v>
      </c>
      <c r="C31" t="s">
        <v>19</v>
      </c>
      <c r="D31">
        <f t="shared" si="0"/>
        <v>157917.4</v>
      </c>
      <c r="E31">
        <f t="shared" si="4"/>
        <v>17</v>
      </c>
      <c r="F31">
        <f t="shared" si="5"/>
        <v>30</v>
      </c>
      <c r="G31">
        <f t="shared" si="6"/>
        <v>77.108105468749997</v>
      </c>
      <c r="H31">
        <v>77.1162109375</v>
      </c>
      <c r="I31">
        <v>72.12</v>
      </c>
      <c r="L31">
        <f t="shared" si="1"/>
        <v>1.953125E-3</v>
      </c>
      <c r="M31">
        <f t="shared" si="2"/>
        <v>0</v>
      </c>
      <c r="N31">
        <f t="shared" si="3"/>
        <v>1.953125E-3</v>
      </c>
    </row>
    <row r="32" spans="1:14" x14ac:dyDescent="0.2">
      <c r="A32" t="s">
        <v>30</v>
      </c>
      <c r="B32" t="s">
        <v>28</v>
      </c>
      <c r="C32" t="s">
        <v>23</v>
      </c>
      <c r="D32">
        <f t="shared" si="0"/>
        <v>157917.4</v>
      </c>
      <c r="E32">
        <f t="shared" si="4"/>
        <v>17</v>
      </c>
      <c r="F32">
        <f t="shared" si="5"/>
        <v>31</v>
      </c>
      <c r="G32">
        <f t="shared" si="6"/>
        <v>77.108105468749997</v>
      </c>
      <c r="H32">
        <v>77.1181640625</v>
      </c>
      <c r="I32">
        <v>72.12</v>
      </c>
      <c r="L32">
        <f t="shared" si="1"/>
        <v>4.98828125</v>
      </c>
      <c r="M32">
        <f t="shared" si="2"/>
        <v>4.9899999999999949</v>
      </c>
      <c r="N32">
        <f t="shared" si="3"/>
        <v>-1.7187499999948841E-3</v>
      </c>
    </row>
    <row r="33" spans="1:14" x14ac:dyDescent="0.2">
      <c r="A33" t="s">
        <v>30</v>
      </c>
      <c r="B33" t="s">
        <v>27</v>
      </c>
      <c r="C33" t="s">
        <v>16</v>
      </c>
      <c r="D33">
        <f t="shared" si="0"/>
        <v>168136.91999999998</v>
      </c>
      <c r="E33">
        <f t="shared" si="4"/>
        <v>18</v>
      </c>
      <c r="F33">
        <f t="shared" si="5"/>
        <v>32</v>
      </c>
      <c r="G33">
        <f t="shared" si="6"/>
        <v>82.098105468749992</v>
      </c>
      <c r="H33">
        <v>82.1064453125</v>
      </c>
      <c r="I33">
        <v>77.11</v>
      </c>
      <c r="L33">
        <f t="shared" si="1"/>
        <v>3.90625E-3</v>
      </c>
      <c r="M33">
        <f t="shared" si="2"/>
        <v>0</v>
      </c>
      <c r="N33">
        <f t="shared" si="3"/>
        <v>3.90625E-3</v>
      </c>
    </row>
    <row r="34" spans="1:14" x14ac:dyDescent="0.2">
      <c r="A34" t="s">
        <v>30</v>
      </c>
      <c r="B34" t="s">
        <v>28</v>
      </c>
      <c r="C34" t="s">
        <v>25</v>
      </c>
      <c r="D34">
        <f t="shared" si="0"/>
        <v>168136.91999999998</v>
      </c>
      <c r="E34">
        <f t="shared" si="4"/>
        <v>18</v>
      </c>
      <c r="F34">
        <f t="shared" si="5"/>
        <v>33</v>
      </c>
      <c r="G34">
        <f t="shared" si="6"/>
        <v>82.098105468749992</v>
      </c>
      <c r="H34">
        <v>82.1103515625</v>
      </c>
      <c r="I34">
        <v>77.11</v>
      </c>
      <c r="L34">
        <f t="shared" si="1"/>
        <v>10.6767578125</v>
      </c>
      <c r="M34">
        <f t="shared" si="2"/>
        <v>10.685000000000002</v>
      </c>
      <c r="N34">
        <f t="shared" si="3"/>
        <v>-8.2421875000022737E-3</v>
      </c>
    </row>
    <row r="35" spans="1:14" x14ac:dyDescent="0.2">
      <c r="A35" t="s">
        <v>30</v>
      </c>
      <c r="B35" t="s">
        <v>27</v>
      </c>
      <c r="C35" t="s">
        <v>19</v>
      </c>
      <c r="D35">
        <f t="shared" si="0"/>
        <v>190019.8</v>
      </c>
      <c r="E35">
        <f t="shared" si="4"/>
        <v>19</v>
      </c>
      <c r="F35">
        <f t="shared" si="5"/>
        <v>34</v>
      </c>
      <c r="G35">
        <f t="shared" si="6"/>
        <v>92.783105468749994</v>
      </c>
      <c r="H35">
        <v>92.787109375</v>
      </c>
      <c r="I35">
        <v>87.795000000000002</v>
      </c>
      <c r="L35">
        <f t="shared" si="1"/>
        <v>7.32421875E-3</v>
      </c>
      <c r="M35">
        <f t="shared" si="2"/>
        <v>0</v>
      </c>
      <c r="N35">
        <f t="shared" si="3"/>
        <v>7.32421875E-3</v>
      </c>
    </row>
    <row r="36" spans="1:14" x14ac:dyDescent="0.2">
      <c r="A36" t="s">
        <v>30</v>
      </c>
      <c r="B36" t="s">
        <v>28</v>
      </c>
      <c r="C36" t="s">
        <v>23</v>
      </c>
      <c r="D36">
        <f t="shared" si="0"/>
        <v>190019.8</v>
      </c>
      <c r="E36">
        <f t="shared" si="4"/>
        <v>19</v>
      </c>
      <c r="F36">
        <f t="shared" si="5"/>
        <v>35</v>
      </c>
      <c r="G36">
        <f t="shared" si="6"/>
        <v>92.783105468749994</v>
      </c>
      <c r="H36">
        <v>92.79443359375</v>
      </c>
      <c r="I36">
        <v>87.795000000000002</v>
      </c>
      <c r="L36">
        <f t="shared" si="1"/>
        <v>3.38623046875</v>
      </c>
      <c r="M36">
        <f t="shared" si="2"/>
        <v>3.3699999999999903</v>
      </c>
      <c r="N36">
        <f t="shared" si="3"/>
        <v>1.6230468750009663E-2</v>
      </c>
    </row>
    <row r="37" spans="1:14" x14ac:dyDescent="0.2">
      <c r="A37" t="s">
        <v>30</v>
      </c>
      <c r="B37" t="s">
        <v>27</v>
      </c>
      <c r="C37" t="s">
        <v>18</v>
      </c>
      <c r="D37">
        <f t="shared" si="0"/>
        <v>196921.55999999997</v>
      </c>
      <c r="E37">
        <f t="shared" si="4"/>
        <v>20</v>
      </c>
      <c r="F37">
        <f t="shared" si="5"/>
        <v>36</v>
      </c>
      <c r="G37">
        <f t="shared" si="6"/>
        <v>96.153105468749985</v>
      </c>
      <c r="H37">
        <v>96.1806640625</v>
      </c>
      <c r="I37">
        <v>91.164999999999992</v>
      </c>
      <c r="L37">
        <f t="shared" si="1"/>
        <v>9.765625E-3</v>
      </c>
      <c r="M37">
        <f t="shared" si="2"/>
        <v>0</v>
      </c>
      <c r="N37">
        <f t="shared" si="3"/>
        <v>9.765625E-3</v>
      </c>
    </row>
    <row r="38" spans="1:14" x14ac:dyDescent="0.2">
      <c r="A38" t="s">
        <v>30</v>
      </c>
      <c r="B38" t="s">
        <v>28</v>
      </c>
      <c r="C38" t="s">
        <v>23</v>
      </c>
      <c r="D38">
        <f t="shared" si="0"/>
        <v>196921.55999999997</v>
      </c>
      <c r="E38">
        <f t="shared" si="4"/>
        <v>20</v>
      </c>
      <c r="F38">
        <f t="shared" si="5"/>
        <v>37</v>
      </c>
      <c r="G38">
        <f t="shared" si="6"/>
        <v>96.153105468749985</v>
      </c>
      <c r="H38">
        <v>96.1904296875</v>
      </c>
      <c r="I38">
        <v>91.164999999999992</v>
      </c>
      <c r="L38">
        <f t="shared" si="1"/>
        <v>5.0849609375</v>
      </c>
      <c r="M38">
        <f t="shared" si="2"/>
        <v>5.0800000000000125</v>
      </c>
      <c r="N38">
        <f t="shared" si="3"/>
        <v>4.9609374999874944E-3</v>
      </c>
    </row>
    <row r="39" spans="1:14" x14ac:dyDescent="0.2">
      <c r="A39" t="s">
        <v>30</v>
      </c>
      <c r="B39" t="s">
        <v>27</v>
      </c>
      <c r="C39" t="s">
        <v>17</v>
      </c>
      <c r="D39">
        <f t="shared" si="0"/>
        <v>207325.4</v>
      </c>
      <c r="E39">
        <f t="shared" si="4"/>
        <v>21</v>
      </c>
      <c r="F39">
        <f t="shared" si="5"/>
        <v>38</v>
      </c>
      <c r="G39">
        <f t="shared" si="6"/>
        <v>101.23310546875</v>
      </c>
      <c r="H39">
        <v>101.275390625</v>
      </c>
      <c r="I39">
        <v>96.245000000000005</v>
      </c>
      <c r="L39">
        <f t="shared" si="1"/>
        <v>4.8828125E-3</v>
      </c>
      <c r="M39">
        <f t="shared" si="2"/>
        <v>0</v>
      </c>
      <c r="N39">
        <f t="shared" si="3"/>
        <v>4.8828125E-3</v>
      </c>
    </row>
    <row r="40" spans="1:14" x14ac:dyDescent="0.2">
      <c r="A40" t="s">
        <v>30</v>
      </c>
      <c r="B40" t="s">
        <v>28</v>
      </c>
      <c r="C40" t="s">
        <v>23</v>
      </c>
      <c r="D40">
        <f t="shared" si="0"/>
        <v>207325.4</v>
      </c>
      <c r="E40">
        <f t="shared" si="4"/>
        <v>21</v>
      </c>
      <c r="F40">
        <f t="shared" si="5"/>
        <v>39</v>
      </c>
      <c r="G40">
        <f t="shared" si="6"/>
        <v>101.23310546875</v>
      </c>
      <c r="H40">
        <v>101.2802734375</v>
      </c>
      <c r="I40">
        <v>96.245000000000005</v>
      </c>
      <c r="L40">
        <f t="shared" si="1"/>
        <v>3.3095703125</v>
      </c>
      <c r="M40">
        <f t="shared" si="2"/>
        <v>3.3399999999999892</v>
      </c>
      <c r="N40">
        <f t="shared" si="3"/>
        <v>-3.04296874999892E-2</v>
      </c>
    </row>
    <row r="41" spans="1:14" x14ac:dyDescent="0.2">
      <c r="A41" t="s">
        <v>30</v>
      </c>
      <c r="B41" t="s">
        <v>27</v>
      </c>
      <c r="C41" t="s">
        <v>18</v>
      </c>
      <c r="D41">
        <f t="shared" si="0"/>
        <v>214165.71999999997</v>
      </c>
      <c r="E41">
        <f t="shared" si="4"/>
        <v>22</v>
      </c>
      <c r="F41">
        <f t="shared" si="5"/>
        <v>40</v>
      </c>
      <c r="G41">
        <f t="shared" si="6"/>
        <v>104.57310546874999</v>
      </c>
      <c r="H41">
        <v>104.58984375</v>
      </c>
      <c r="I41">
        <v>99.584999999999994</v>
      </c>
      <c r="L41">
        <f t="shared" si="1"/>
        <v>9.765625E-4</v>
      </c>
      <c r="M41">
        <f t="shared" si="2"/>
        <v>0</v>
      </c>
      <c r="N41">
        <f t="shared" si="3"/>
        <v>9.765625E-4</v>
      </c>
    </row>
    <row r="42" spans="1:14" x14ac:dyDescent="0.2">
      <c r="A42" t="s">
        <v>30</v>
      </c>
      <c r="B42" t="s">
        <v>28</v>
      </c>
      <c r="C42" t="s">
        <v>23</v>
      </c>
      <c r="D42">
        <f t="shared" si="0"/>
        <v>214165.71999999997</v>
      </c>
      <c r="E42">
        <f t="shared" si="4"/>
        <v>22</v>
      </c>
      <c r="F42">
        <f t="shared" si="5"/>
        <v>41</v>
      </c>
      <c r="G42">
        <f t="shared" si="6"/>
        <v>104.57310546874999</v>
      </c>
      <c r="H42">
        <v>104.5908203125</v>
      </c>
      <c r="I42">
        <v>99.584999999999994</v>
      </c>
      <c r="L42">
        <f t="shared" si="1"/>
        <v>3.87744140625</v>
      </c>
      <c r="M42">
        <f t="shared" si="2"/>
        <v>3.8650000000000091</v>
      </c>
      <c r="N42">
        <f t="shared" si="3"/>
        <v>1.2441406249990905E-2</v>
      </c>
    </row>
    <row r="43" spans="1:14" x14ac:dyDescent="0.2">
      <c r="A43" t="s">
        <v>29</v>
      </c>
      <c r="B43" t="s">
        <v>27</v>
      </c>
      <c r="C43" t="s">
        <v>20</v>
      </c>
      <c r="D43">
        <f t="shared" si="0"/>
        <v>222081.24</v>
      </c>
      <c r="E43">
        <f t="shared" si="4"/>
        <v>23</v>
      </c>
      <c r="F43">
        <f t="shared" si="5"/>
        <v>42</v>
      </c>
      <c r="G43">
        <f t="shared" si="6"/>
        <v>108.43810546875</v>
      </c>
      <c r="H43">
        <v>108.46826171875</v>
      </c>
      <c r="I43">
        <v>103.45</v>
      </c>
      <c r="L43">
        <f t="shared" si="1"/>
        <v>2.44140625E-3</v>
      </c>
      <c r="M43">
        <f t="shared" si="2"/>
        <v>0</v>
      </c>
      <c r="N43">
        <f t="shared" si="3"/>
        <v>2.44140625E-3</v>
      </c>
    </row>
    <row r="44" spans="1:14" x14ac:dyDescent="0.2">
      <c r="A44" t="s">
        <v>29</v>
      </c>
      <c r="B44" t="s">
        <v>28</v>
      </c>
      <c r="C44" t="s">
        <v>25</v>
      </c>
      <c r="D44">
        <f t="shared" si="0"/>
        <v>222081.24</v>
      </c>
      <c r="E44">
        <f t="shared" si="4"/>
        <v>23</v>
      </c>
      <c r="F44">
        <f t="shared" si="5"/>
        <v>43</v>
      </c>
      <c r="G44">
        <f t="shared" si="6"/>
        <v>108.43810546875</v>
      </c>
      <c r="H44">
        <v>108.470703125</v>
      </c>
      <c r="I44">
        <v>103.45</v>
      </c>
      <c r="L44">
        <f t="shared" si="1"/>
        <v>6.0380859375</v>
      </c>
      <c r="M44">
        <f t="shared" si="2"/>
        <v>6.039999999999992</v>
      </c>
      <c r="N44">
        <f t="shared" si="3"/>
        <v>-1.9140624999920419E-3</v>
      </c>
    </row>
    <row r="45" spans="1:14" x14ac:dyDescent="0.2">
      <c r="A45" t="s">
        <v>30</v>
      </c>
      <c r="B45" t="s">
        <v>27</v>
      </c>
      <c r="C45" t="s">
        <v>20</v>
      </c>
      <c r="D45">
        <f t="shared" si="0"/>
        <v>234451.15999999997</v>
      </c>
      <c r="E45">
        <f t="shared" si="4"/>
        <v>24</v>
      </c>
      <c r="F45">
        <f t="shared" si="5"/>
        <v>44</v>
      </c>
      <c r="G45">
        <f t="shared" si="6"/>
        <v>114.47810546874999</v>
      </c>
      <c r="H45">
        <v>114.5087890625</v>
      </c>
      <c r="I45">
        <v>109.49</v>
      </c>
      <c r="L45">
        <f t="shared" si="1"/>
        <v>4.8828125E-4</v>
      </c>
      <c r="M45">
        <f t="shared" si="2"/>
        <v>0</v>
      </c>
      <c r="N45">
        <f t="shared" si="3"/>
        <v>4.8828125E-4</v>
      </c>
    </row>
    <row r="46" spans="1:14" x14ac:dyDescent="0.2">
      <c r="A46" t="s">
        <v>30</v>
      </c>
      <c r="B46" t="s">
        <v>28</v>
      </c>
      <c r="C46" t="s">
        <v>25</v>
      </c>
      <c r="D46">
        <f t="shared" si="0"/>
        <v>234451.15999999997</v>
      </c>
      <c r="E46">
        <f t="shared" si="4"/>
        <v>24</v>
      </c>
      <c r="F46">
        <f t="shared" si="5"/>
        <v>45</v>
      </c>
      <c r="G46">
        <f t="shared" si="6"/>
        <v>114.47810546874999</v>
      </c>
      <c r="H46">
        <v>114.50927734375</v>
      </c>
      <c r="I46">
        <v>109.49</v>
      </c>
      <c r="L46">
        <f t="shared" si="1"/>
        <v>3.67626953125</v>
      </c>
      <c r="M46">
        <f t="shared" si="2"/>
        <v>3.6800000000000068</v>
      </c>
      <c r="N46">
        <f t="shared" si="3"/>
        <v>-3.7304687500068212E-3</v>
      </c>
    </row>
    <row r="47" spans="1:14" x14ac:dyDescent="0.2">
      <c r="A47" t="s">
        <v>29</v>
      </c>
      <c r="B47" t="s">
        <v>27</v>
      </c>
      <c r="C47" t="s">
        <v>21</v>
      </c>
      <c r="D47">
        <f t="shared" si="0"/>
        <v>241987.8</v>
      </c>
      <c r="E47">
        <f t="shared" si="4"/>
        <v>25</v>
      </c>
      <c r="F47">
        <f t="shared" si="5"/>
        <v>46</v>
      </c>
      <c r="G47">
        <f t="shared" si="6"/>
        <v>118.15810546874999</v>
      </c>
      <c r="H47">
        <v>118.185546875</v>
      </c>
      <c r="I47">
        <v>113.17</v>
      </c>
      <c r="L47">
        <f t="shared" si="1"/>
        <v>9.765625E-4</v>
      </c>
      <c r="M47">
        <f t="shared" si="2"/>
        <v>0</v>
      </c>
      <c r="N47">
        <f t="shared" si="3"/>
        <v>9.765625E-4</v>
      </c>
    </row>
    <row r="48" spans="1:14" x14ac:dyDescent="0.2">
      <c r="A48" t="s">
        <v>29</v>
      </c>
      <c r="B48" t="s">
        <v>28</v>
      </c>
      <c r="C48" t="s">
        <v>24</v>
      </c>
      <c r="D48">
        <f t="shared" si="0"/>
        <v>241987.8</v>
      </c>
      <c r="E48">
        <f t="shared" si="4"/>
        <v>25</v>
      </c>
      <c r="F48">
        <f t="shared" si="5"/>
        <v>47</v>
      </c>
      <c r="G48">
        <f t="shared" si="6"/>
        <v>118.15810546874999</v>
      </c>
      <c r="H48">
        <v>118.1865234375</v>
      </c>
      <c r="I48">
        <v>113.17</v>
      </c>
      <c r="L48">
        <f t="shared" si="1"/>
        <v>10.6474609375</v>
      </c>
      <c r="M48">
        <f t="shared" si="2"/>
        <v>10.655000000000001</v>
      </c>
      <c r="N48">
        <f t="shared" si="3"/>
        <v>-7.5390625000011369E-3</v>
      </c>
    </row>
    <row r="49" spans="1:14" x14ac:dyDescent="0.2">
      <c r="A49" t="s">
        <v>30</v>
      </c>
      <c r="B49" t="s">
        <v>27</v>
      </c>
      <c r="C49" t="s">
        <v>20</v>
      </c>
      <c r="D49">
        <f t="shared" si="0"/>
        <v>263809.24</v>
      </c>
      <c r="E49">
        <f t="shared" si="4"/>
        <v>26</v>
      </c>
      <c r="F49">
        <f t="shared" si="5"/>
        <v>48</v>
      </c>
      <c r="G49">
        <f t="shared" si="6"/>
        <v>128.81310546875</v>
      </c>
      <c r="H49">
        <v>128.833984375</v>
      </c>
      <c r="I49">
        <v>123.825</v>
      </c>
      <c r="L49">
        <f t="shared" si="1"/>
        <v>3.90625E-3</v>
      </c>
      <c r="M49">
        <f t="shared" si="2"/>
        <v>0</v>
      </c>
      <c r="N49">
        <f t="shared" si="3"/>
        <v>3.90625E-3</v>
      </c>
    </row>
    <row r="50" spans="1:14" x14ac:dyDescent="0.2">
      <c r="A50" t="s">
        <v>30</v>
      </c>
      <c r="B50" t="s">
        <v>28</v>
      </c>
      <c r="C50" t="s">
        <v>25</v>
      </c>
      <c r="D50">
        <f t="shared" si="0"/>
        <v>263809.24</v>
      </c>
      <c r="E50">
        <f t="shared" si="4"/>
        <v>26</v>
      </c>
      <c r="F50">
        <f t="shared" si="5"/>
        <v>49</v>
      </c>
      <c r="G50">
        <f t="shared" si="6"/>
        <v>128.81310546875</v>
      </c>
      <c r="H50">
        <v>128.837890625</v>
      </c>
      <c r="I50">
        <v>123.825</v>
      </c>
      <c r="L50">
        <f t="shared" si="1"/>
        <v>7.95068359375</v>
      </c>
      <c r="M50">
        <f t="shared" si="2"/>
        <v>7.9599999999999937</v>
      </c>
      <c r="N50">
        <f t="shared" si="3"/>
        <v>-9.3164062499937472E-3</v>
      </c>
    </row>
    <row r="51" spans="1:14" x14ac:dyDescent="0.2">
      <c r="A51" t="s">
        <v>30</v>
      </c>
      <c r="B51" t="s">
        <v>27</v>
      </c>
      <c r="C51" t="s">
        <v>21</v>
      </c>
      <c r="D51">
        <f t="shared" si="0"/>
        <v>280111.31999999995</v>
      </c>
      <c r="E51">
        <f t="shared" si="4"/>
        <v>27</v>
      </c>
      <c r="F51">
        <f t="shared" si="5"/>
        <v>50</v>
      </c>
      <c r="G51">
        <f t="shared" si="6"/>
        <v>136.77310546874997</v>
      </c>
      <c r="H51">
        <v>136.78857421875</v>
      </c>
      <c r="I51">
        <v>131.785</v>
      </c>
      <c r="L51">
        <f t="shared" si="1"/>
        <v>3.90625E-3</v>
      </c>
      <c r="M51">
        <f t="shared" si="2"/>
        <v>0</v>
      </c>
      <c r="N51">
        <f t="shared" si="3"/>
        <v>3.90625E-3</v>
      </c>
    </row>
    <row r="52" spans="1:14" x14ac:dyDescent="0.2">
      <c r="A52" t="s">
        <v>30</v>
      </c>
      <c r="B52" t="s">
        <v>28</v>
      </c>
      <c r="C52" t="s">
        <v>24</v>
      </c>
      <c r="D52">
        <f t="shared" si="0"/>
        <v>280111.31999999995</v>
      </c>
      <c r="E52">
        <f t="shared" si="4"/>
        <v>27</v>
      </c>
      <c r="F52">
        <f t="shared" si="5"/>
        <v>51</v>
      </c>
      <c r="G52">
        <f t="shared" si="6"/>
        <v>136.77310546874997</v>
      </c>
      <c r="H52">
        <v>136.79248046875</v>
      </c>
      <c r="I52">
        <v>131.785</v>
      </c>
      <c r="L52">
        <f t="shared" si="1"/>
        <v>7.470703125</v>
      </c>
      <c r="M52">
        <f t="shared" si="2"/>
        <v>7.4850000000000136</v>
      </c>
      <c r="N52">
        <f t="shared" si="3"/>
        <v>-1.4296875000013642E-2</v>
      </c>
    </row>
    <row r="53" spans="1:14" x14ac:dyDescent="0.2">
      <c r="A53" t="s">
        <v>30</v>
      </c>
      <c r="B53" t="s">
        <v>27</v>
      </c>
      <c r="C53" t="s">
        <v>19</v>
      </c>
      <c r="D53">
        <f t="shared" si="0"/>
        <v>295440.59999999998</v>
      </c>
      <c r="E53">
        <f t="shared" si="4"/>
        <v>28</v>
      </c>
      <c r="F53">
        <f t="shared" si="5"/>
        <v>52</v>
      </c>
      <c r="G53">
        <f t="shared" si="6"/>
        <v>144.25810546874999</v>
      </c>
      <c r="H53">
        <v>144.26318359375</v>
      </c>
      <c r="I53">
        <v>139.27000000000001</v>
      </c>
      <c r="L53">
        <f t="shared" si="1"/>
        <v>2.44140625E-3</v>
      </c>
      <c r="M53">
        <f t="shared" si="2"/>
        <v>0</v>
      </c>
      <c r="N53">
        <f t="shared" si="3"/>
        <v>2.44140625E-3</v>
      </c>
    </row>
    <row r="54" spans="1:14" x14ac:dyDescent="0.2">
      <c r="A54" t="s">
        <v>30</v>
      </c>
      <c r="B54" t="s">
        <v>28</v>
      </c>
      <c r="C54" t="s">
        <v>23</v>
      </c>
      <c r="D54">
        <f t="shared" si="0"/>
        <v>295440.59999999998</v>
      </c>
      <c r="E54">
        <f t="shared" si="4"/>
        <v>28</v>
      </c>
      <c r="F54">
        <f t="shared" si="5"/>
        <v>53</v>
      </c>
      <c r="G54">
        <f t="shared" si="6"/>
        <v>144.25810546874999</v>
      </c>
      <c r="H54">
        <v>144.265625</v>
      </c>
      <c r="I54">
        <v>139.27000000000001</v>
      </c>
      <c r="L54">
        <f t="shared" si="1"/>
        <v>4.60498046875</v>
      </c>
      <c r="M54">
        <f t="shared" si="2"/>
        <v>4.6099999999999852</v>
      </c>
      <c r="N54">
        <f t="shared" si="3"/>
        <v>-5.0195312499852207E-3</v>
      </c>
    </row>
    <row r="55" spans="1:14" x14ac:dyDescent="0.2">
      <c r="A55" t="s">
        <v>29</v>
      </c>
      <c r="B55" t="s">
        <v>27</v>
      </c>
      <c r="C55" t="s">
        <v>21</v>
      </c>
      <c r="D55">
        <f t="shared" si="0"/>
        <v>304881.87999999995</v>
      </c>
      <c r="E55">
        <f t="shared" si="4"/>
        <v>29</v>
      </c>
      <c r="F55">
        <f t="shared" si="5"/>
        <v>54</v>
      </c>
      <c r="G55">
        <f t="shared" si="6"/>
        <v>148.86810546874997</v>
      </c>
      <c r="H55">
        <v>148.87060546875</v>
      </c>
      <c r="I55">
        <v>143.88</v>
      </c>
      <c r="L55">
        <f t="shared" si="1"/>
        <v>4.39453125E-3</v>
      </c>
      <c r="M55">
        <f t="shared" si="2"/>
        <v>0</v>
      </c>
      <c r="N55">
        <f t="shared" si="3"/>
        <v>4.39453125E-3</v>
      </c>
    </row>
    <row r="56" spans="1:14" x14ac:dyDescent="0.2">
      <c r="A56" t="s">
        <v>29</v>
      </c>
      <c r="B56" t="s">
        <v>28</v>
      </c>
      <c r="C56" t="s">
        <v>24</v>
      </c>
      <c r="D56">
        <f t="shared" si="0"/>
        <v>304881.87999999995</v>
      </c>
      <c r="E56">
        <f t="shared" si="4"/>
        <v>29</v>
      </c>
      <c r="F56">
        <f t="shared" si="5"/>
        <v>55</v>
      </c>
      <c r="G56">
        <f t="shared" si="6"/>
        <v>148.86810546874997</v>
      </c>
      <c r="H56">
        <v>148.875</v>
      </c>
      <c r="I56">
        <v>143.88</v>
      </c>
      <c r="L56">
        <f t="shared" si="1"/>
        <v>3.3876953125</v>
      </c>
      <c r="M56">
        <f t="shared" si="2"/>
        <v>3.4000000000000057</v>
      </c>
      <c r="N56">
        <f t="shared" si="3"/>
        <v>-1.2304687500005684E-2</v>
      </c>
    </row>
    <row r="57" spans="1:14" x14ac:dyDescent="0.2">
      <c r="A57" t="s">
        <v>30</v>
      </c>
      <c r="B57" t="s">
        <v>27</v>
      </c>
      <c r="C57" t="s">
        <v>22</v>
      </c>
      <c r="D57">
        <f t="shared" si="0"/>
        <v>311845.07999999996</v>
      </c>
      <c r="E57">
        <f t="shared" si="4"/>
        <v>30</v>
      </c>
      <c r="F57">
        <f t="shared" si="5"/>
        <v>56</v>
      </c>
      <c r="G57">
        <f t="shared" si="6"/>
        <v>152.26810546874998</v>
      </c>
      <c r="H57">
        <v>152.2626953125</v>
      </c>
      <c r="I57">
        <v>147.28</v>
      </c>
      <c r="L57">
        <f t="shared" si="1"/>
        <v>7.32421875E-3</v>
      </c>
      <c r="M57">
        <f t="shared" si="2"/>
        <v>0</v>
      </c>
      <c r="N57">
        <f t="shared" si="3"/>
        <v>7.32421875E-3</v>
      </c>
    </row>
    <row r="58" spans="1:14" x14ac:dyDescent="0.2">
      <c r="A58" t="s">
        <v>30</v>
      </c>
      <c r="B58" t="s">
        <v>28</v>
      </c>
      <c r="C58" t="s">
        <v>23</v>
      </c>
      <c r="D58">
        <f t="shared" si="0"/>
        <v>311845.07999999996</v>
      </c>
      <c r="E58">
        <f t="shared" si="4"/>
        <v>30</v>
      </c>
      <c r="F58">
        <f t="shared" si="5"/>
        <v>57</v>
      </c>
      <c r="G58">
        <f t="shared" si="6"/>
        <v>152.26810546874998</v>
      </c>
      <c r="H58">
        <v>152.27001953125</v>
      </c>
      <c r="I58">
        <v>147.28</v>
      </c>
      <c r="L58">
        <f t="shared" si="1"/>
        <v>5.55126953125</v>
      </c>
      <c r="M58">
        <f t="shared" si="2"/>
        <v>5.5600000000000023</v>
      </c>
      <c r="N58">
        <f t="shared" si="3"/>
        <v>-8.7304687500022737E-3</v>
      </c>
    </row>
    <row r="59" spans="1:14" x14ac:dyDescent="0.2">
      <c r="A59" t="s">
        <v>30</v>
      </c>
      <c r="B59" t="s">
        <v>27</v>
      </c>
      <c r="C59" t="s">
        <v>19</v>
      </c>
      <c r="D59">
        <f t="shared" si="0"/>
        <v>323231.95999999996</v>
      </c>
      <c r="E59">
        <f t="shared" si="4"/>
        <v>31</v>
      </c>
      <c r="F59">
        <f t="shared" si="5"/>
        <v>58</v>
      </c>
      <c r="G59">
        <f t="shared" si="6"/>
        <v>157.82810546874998</v>
      </c>
      <c r="H59">
        <v>157.8212890625</v>
      </c>
      <c r="I59">
        <v>152.84</v>
      </c>
      <c r="L59">
        <f t="shared" si="1"/>
        <v>8.30078125E-3</v>
      </c>
      <c r="M59">
        <f t="shared" si="2"/>
        <v>0</v>
      </c>
      <c r="N59">
        <f t="shared" si="3"/>
        <v>8.30078125E-3</v>
      </c>
    </row>
    <row r="60" spans="1:14" x14ac:dyDescent="0.2">
      <c r="A60" t="s">
        <v>30</v>
      </c>
      <c r="B60" t="s">
        <v>28</v>
      </c>
      <c r="C60" t="s">
        <v>23</v>
      </c>
      <c r="D60">
        <f t="shared" si="0"/>
        <v>323231.95999999996</v>
      </c>
      <c r="E60">
        <f t="shared" si="4"/>
        <v>31</v>
      </c>
      <c r="F60">
        <f t="shared" si="5"/>
        <v>59</v>
      </c>
      <c r="G60">
        <f t="shared" si="6"/>
        <v>157.82810546874998</v>
      </c>
      <c r="H60">
        <v>157.82958984375</v>
      </c>
      <c r="I60">
        <v>152.84</v>
      </c>
      <c r="L60">
        <f t="shared" si="1"/>
        <v>2.6337890625</v>
      </c>
      <c r="M60">
        <f t="shared" si="2"/>
        <v>2.6149999999999807</v>
      </c>
      <c r="N60">
        <f t="shared" si="3"/>
        <v>1.8789062500019327E-2</v>
      </c>
    </row>
    <row r="61" spans="1:14" x14ac:dyDescent="0.2">
      <c r="A61" t="s">
        <v>30</v>
      </c>
      <c r="B61" t="s">
        <v>27</v>
      </c>
      <c r="C61" t="s">
        <v>19</v>
      </c>
      <c r="D61">
        <f t="shared" si="0"/>
        <v>328587.47999999992</v>
      </c>
      <c r="E61">
        <f t="shared" si="4"/>
        <v>32</v>
      </c>
      <c r="F61">
        <f t="shared" si="5"/>
        <v>60</v>
      </c>
      <c r="G61">
        <f t="shared" si="6"/>
        <v>160.44310546874996</v>
      </c>
      <c r="H61">
        <v>160.46337890625</v>
      </c>
      <c r="I61">
        <v>155.45499999999998</v>
      </c>
      <c r="L61">
        <f t="shared" si="1"/>
        <v>1.3671875E-2</v>
      </c>
      <c r="M61">
        <f t="shared" si="2"/>
        <v>0</v>
      </c>
      <c r="N61">
        <f t="shared" si="3"/>
        <v>1.3671875E-2</v>
      </c>
    </row>
    <row r="62" spans="1:14" x14ac:dyDescent="0.2">
      <c r="A62" t="s">
        <v>30</v>
      </c>
      <c r="B62" t="s">
        <v>28</v>
      </c>
      <c r="C62" t="s">
        <v>23</v>
      </c>
      <c r="D62">
        <f t="shared" si="0"/>
        <v>328587.47999999992</v>
      </c>
      <c r="E62">
        <f t="shared" si="4"/>
        <v>32</v>
      </c>
      <c r="F62">
        <f t="shared" si="5"/>
        <v>61</v>
      </c>
      <c r="G62">
        <f t="shared" si="6"/>
        <v>160.44310546874996</v>
      </c>
      <c r="H62">
        <v>160.47705078125</v>
      </c>
      <c r="I62">
        <v>155.45499999999998</v>
      </c>
      <c r="L62">
        <f t="shared" si="1"/>
        <v>11.2705078125</v>
      </c>
      <c r="M62">
        <f t="shared" si="2"/>
        <v>11.275000000000006</v>
      </c>
      <c r="N62">
        <f t="shared" si="3"/>
        <v>-4.4921875000056843E-3</v>
      </c>
    </row>
    <row r="63" spans="1:14" x14ac:dyDescent="0.2">
      <c r="A63" t="s">
        <v>29</v>
      </c>
      <c r="B63" t="s">
        <v>27</v>
      </c>
      <c r="C63" t="s">
        <v>20</v>
      </c>
      <c r="D63">
        <f t="shared" si="0"/>
        <v>351678.67999999993</v>
      </c>
      <c r="E63">
        <f t="shared" si="4"/>
        <v>33</v>
      </c>
      <c r="F63">
        <f t="shared" si="5"/>
        <v>62</v>
      </c>
      <c r="G63">
        <f t="shared" si="6"/>
        <v>171.71810546874997</v>
      </c>
      <c r="H63">
        <v>171.74755859375</v>
      </c>
      <c r="I63">
        <v>166.73</v>
      </c>
      <c r="L63">
        <f t="shared" si="1"/>
        <v>1.171875E-2</v>
      </c>
      <c r="M63">
        <f t="shared" si="2"/>
        <v>0</v>
      </c>
      <c r="N63">
        <f t="shared" si="3"/>
        <v>1.171875E-2</v>
      </c>
    </row>
    <row r="64" spans="1:14" x14ac:dyDescent="0.2">
      <c r="A64" t="s">
        <v>29</v>
      </c>
      <c r="B64" t="s">
        <v>28</v>
      </c>
      <c r="C64" t="s">
        <v>25</v>
      </c>
      <c r="D64">
        <f t="shared" si="0"/>
        <v>351678.67999999993</v>
      </c>
      <c r="E64">
        <f t="shared" si="4"/>
        <v>33</v>
      </c>
      <c r="F64">
        <f t="shared" si="5"/>
        <v>63</v>
      </c>
      <c r="G64">
        <f t="shared" si="6"/>
        <v>171.71810546874997</v>
      </c>
      <c r="H64">
        <v>171.75927734375</v>
      </c>
      <c r="I64">
        <v>166.73</v>
      </c>
      <c r="L64">
        <f t="shared" si="1"/>
        <v>3.81884765625</v>
      </c>
      <c r="M64">
        <f t="shared" si="2"/>
        <v>3.8449999999999989</v>
      </c>
      <c r="N64">
        <f t="shared" si="3"/>
        <v>-2.6152343749998863E-2</v>
      </c>
    </row>
    <row r="65" spans="1:14" x14ac:dyDescent="0.2">
      <c r="A65" t="s">
        <v>30</v>
      </c>
      <c r="B65" t="s">
        <v>27</v>
      </c>
      <c r="C65" t="s">
        <v>16</v>
      </c>
      <c r="D65">
        <f t="shared" si="0"/>
        <v>359553.23999999993</v>
      </c>
      <c r="E65">
        <f t="shared" si="4"/>
        <v>34</v>
      </c>
      <c r="F65">
        <f t="shared" si="5"/>
        <v>64</v>
      </c>
      <c r="G65">
        <f t="shared" si="6"/>
        <v>175.56310546874997</v>
      </c>
      <c r="H65">
        <v>175.578125</v>
      </c>
      <c r="I65">
        <v>170.57499999999999</v>
      </c>
      <c r="L65">
        <f t="shared" si="1"/>
        <v>7.32421875E-3</v>
      </c>
      <c r="M65">
        <f t="shared" si="2"/>
        <v>0</v>
      </c>
      <c r="N65">
        <f t="shared" si="3"/>
        <v>7.32421875E-3</v>
      </c>
    </row>
    <row r="66" spans="1:14" x14ac:dyDescent="0.2">
      <c r="A66" t="s">
        <v>30</v>
      </c>
      <c r="B66" t="s">
        <v>28</v>
      </c>
      <c r="C66" t="s">
        <v>23</v>
      </c>
      <c r="D66">
        <f t="shared" si="0"/>
        <v>359553.23999999993</v>
      </c>
      <c r="E66">
        <f t="shared" si="4"/>
        <v>34</v>
      </c>
      <c r="F66">
        <f t="shared" si="5"/>
        <v>65</v>
      </c>
      <c r="G66">
        <f t="shared" si="6"/>
        <v>175.56310546874997</v>
      </c>
      <c r="H66">
        <v>175.58544921875</v>
      </c>
      <c r="I66">
        <v>170.57499999999999</v>
      </c>
      <c r="L66">
        <f t="shared" si="1"/>
        <v>-175.58544921875</v>
      </c>
      <c r="M66">
        <f t="shared" si="2"/>
        <v>-170.57499999999999</v>
      </c>
      <c r="N66">
        <f t="shared" si="3"/>
        <v>-5.0104492187500114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Reg-Human-Congruent-orig</vt:lpstr>
      <vt:lpstr>Reg-Human-Congruent</vt:lpstr>
      <vt:lpstr>Reg-Human-Incongruent-orig</vt:lpstr>
      <vt:lpstr>Reg-Human-Incongruent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2022-06-30T06:21:54Z</dcterms:created>
  <dcterms:modified xsi:type="dcterms:W3CDTF">2022-06-30T06:40:56Z</dcterms:modified>
</cp:coreProperties>
</file>