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lger/Documents/work/Projects/Project-BrainIHM/Data_for_trigger_correct/S40/"/>
    </mc:Choice>
  </mc:AlternateContent>
  <xr:revisionPtr revIDLastSave="0" documentId="13_ncr:1_{1182AB93-FE4C-3B4F-BA0F-10D41224DE24}" xr6:coauthVersionLast="43" xr6:coauthVersionMax="43" xr10:uidLastSave="{00000000-0000-0000-0000-000000000000}"/>
  <bookViews>
    <workbookView xWindow="640" yWindow="800" windowWidth="36680" windowHeight="18860" activeTab="3" xr2:uid="{77AD8452-EE03-274C-BE05-A612558C2B8D}"/>
  </bookViews>
  <sheets>
    <sheet name="Curare-Human-Congruent-orig" sheetId="1" r:id="rId1"/>
    <sheet name="Curare-Human-Congruent" sheetId="2" r:id="rId2"/>
    <sheet name="Curare-Human-Incongruent-orig" sheetId="3" r:id="rId3"/>
    <sheet name="Curare-Human-Incongruen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4" l="1"/>
  <c r="F5" i="4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3" i="4"/>
  <c r="E4" i="4"/>
  <c r="E5" i="4"/>
  <c r="E6" i="4"/>
  <c r="E7" i="4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2" i="4"/>
  <c r="G4" i="4"/>
  <c r="G5" i="4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3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2" i="4"/>
  <c r="C3" i="3"/>
  <c r="C6" i="3"/>
  <c r="C8" i="3"/>
  <c r="C10" i="3"/>
  <c r="C12" i="3"/>
  <c r="C14" i="3"/>
  <c r="C16" i="3"/>
  <c r="C18" i="3"/>
  <c r="C20" i="3"/>
  <c r="C22" i="3"/>
  <c r="C24" i="3"/>
  <c r="C26" i="3"/>
  <c r="C28" i="3"/>
  <c r="C30" i="3"/>
  <c r="C32" i="3"/>
  <c r="C34" i="3"/>
  <c r="C36" i="3"/>
  <c r="C38" i="3"/>
  <c r="C40" i="3"/>
  <c r="C41" i="3"/>
  <c r="C43" i="3"/>
  <c r="C45" i="3"/>
  <c r="C48" i="3"/>
  <c r="C50" i="3"/>
  <c r="C52" i="3"/>
  <c r="C54" i="3"/>
  <c r="C56" i="3"/>
  <c r="C58" i="3"/>
  <c r="C60" i="3"/>
  <c r="C64" i="3"/>
  <c r="C67" i="3"/>
  <c r="C69" i="3"/>
  <c r="C72" i="3"/>
  <c r="C73" i="3"/>
  <c r="C76" i="3"/>
  <c r="C77" i="3"/>
  <c r="C79" i="3"/>
  <c r="C83" i="3"/>
  <c r="C86" i="3"/>
  <c r="C4" i="3"/>
  <c r="C5" i="3"/>
  <c r="C7" i="3"/>
  <c r="C9" i="3"/>
  <c r="C11" i="3"/>
  <c r="C13" i="3"/>
  <c r="C15" i="3"/>
  <c r="C17" i="3"/>
  <c r="C19" i="3"/>
  <c r="C21" i="3"/>
  <c r="C23" i="3"/>
  <c r="C25" i="3"/>
  <c r="C27" i="3"/>
  <c r="C29" i="3"/>
  <c r="C31" i="3"/>
  <c r="C33" i="3"/>
  <c r="C35" i="3"/>
  <c r="C37" i="3"/>
  <c r="C39" i="3"/>
  <c r="C42" i="3"/>
  <c r="C44" i="3"/>
  <c r="C46" i="3"/>
  <c r="C47" i="3"/>
  <c r="C49" i="3"/>
  <c r="C51" i="3"/>
  <c r="C53" i="3"/>
  <c r="C55" i="3"/>
  <c r="C57" i="3"/>
  <c r="C59" i="3"/>
  <c r="C61" i="3"/>
  <c r="C62" i="3"/>
  <c r="C63" i="3"/>
  <c r="C65" i="3"/>
  <c r="C66" i="3"/>
  <c r="C68" i="3"/>
  <c r="C70" i="3"/>
  <c r="C71" i="3"/>
  <c r="C74" i="3"/>
  <c r="C75" i="3"/>
  <c r="C78" i="3"/>
  <c r="C80" i="3"/>
  <c r="C81" i="3"/>
  <c r="C82" i="3"/>
  <c r="C84" i="3"/>
  <c r="C85" i="3"/>
  <c r="C2" i="3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3" i="2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2" i="2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3" i="2"/>
  <c r="L3" i="2"/>
  <c r="N3" i="2" s="1"/>
  <c r="L4" i="2"/>
  <c r="L5" i="2"/>
  <c r="L6" i="2"/>
  <c r="L7" i="2"/>
  <c r="L8" i="2"/>
  <c r="L9" i="2"/>
  <c r="N9" i="2" s="1"/>
  <c r="L10" i="2"/>
  <c r="N10" i="2" s="1"/>
  <c r="L11" i="2"/>
  <c r="N11" i="2" s="1"/>
  <c r="L12" i="2"/>
  <c r="L13" i="2"/>
  <c r="L14" i="2"/>
  <c r="L15" i="2"/>
  <c r="L16" i="2"/>
  <c r="L17" i="2"/>
  <c r="L18" i="2"/>
  <c r="N18" i="2" s="1"/>
  <c r="L19" i="2"/>
  <c r="N19" i="2" s="1"/>
  <c r="L20" i="2"/>
  <c r="L21" i="2"/>
  <c r="L22" i="2"/>
  <c r="L23" i="2"/>
  <c r="L24" i="2"/>
  <c r="L25" i="2"/>
  <c r="N25" i="2" s="1"/>
  <c r="L26" i="2"/>
  <c r="N26" i="2" s="1"/>
  <c r="L27" i="2"/>
  <c r="N27" i="2" s="1"/>
  <c r="L28" i="2"/>
  <c r="L29" i="2"/>
  <c r="L30" i="2"/>
  <c r="L31" i="2"/>
  <c r="L32" i="2"/>
  <c r="L33" i="2"/>
  <c r="N33" i="2" s="1"/>
  <c r="L34" i="2"/>
  <c r="N34" i="2" s="1"/>
  <c r="L35" i="2"/>
  <c r="N35" i="2" s="1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N49" i="2" s="1"/>
  <c r="L50" i="2"/>
  <c r="N50" i="2" s="1"/>
  <c r="L51" i="2"/>
  <c r="N51" i="2" s="1"/>
  <c r="L52" i="2"/>
  <c r="L53" i="2"/>
  <c r="L54" i="2"/>
  <c r="L55" i="2"/>
  <c r="L56" i="2"/>
  <c r="L57" i="2"/>
  <c r="N57" i="2" s="1"/>
  <c r="L58" i="2"/>
  <c r="N58" i="2" s="1"/>
  <c r="L59" i="2"/>
  <c r="N59" i="2" s="1"/>
  <c r="L60" i="2"/>
  <c r="L61" i="2"/>
  <c r="L62" i="2"/>
  <c r="L63" i="2"/>
  <c r="L64" i="2"/>
  <c r="L65" i="2"/>
  <c r="L66" i="2"/>
  <c r="L67" i="2"/>
  <c r="N67" i="2" s="1"/>
  <c r="L68" i="2"/>
  <c r="L69" i="2"/>
  <c r="L70" i="2"/>
  <c r="L71" i="2"/>
  <c r="L72" i="2"/>
  <c r="L73" i="2"/>
  <c r="N73" i="2" s="1"/>
  <c r="L74" i="2"/>
  <c r="N74" i="2" s="1"/>
  <c r="L75" i="2"/>
  <c r="N75" i="2" s="1"/>
  <c r="L76" i="2"/>
  <c r="L77" i="2"/>
  <c r="L78" i="2"/>
  <c r="L79" i="2"/>
  <c r="L80" i="2"/>
  <c r="L81" i="2"/>
  <c r="L82" i="2"/>
  <c r="N82" i="2" s="1"/>
  <c r="L83" i="2"/>
  <c r="N83" i="2" s="1"/>
  <c r="L84" i="2"/>
  <c r="L85" i="2"/>
  <c r="L86" i="2"/>
  <c r="L87" i="2"/>
  <c r="L88" i="2"/>
  <c r="L89" i="2"/>
  <c r="N89" i="2" s="1"/>
  <c r="L90" i="2"/>
  <c r="N90" i="2" s="1"/>
  <c r="L91" i="2"/>
  <c r="N91" i="2" s="1"/>
  <c r="L92" i="2"/>
  <c r="L93" i="2"/>
  <c r="L94" i="2"/>
  <c r="L95" i="2"/>
  <c r="L96" i="2"/>
  <c r="L97" i="2"/>
  <c r="N97" i="2" s="1"/>
  <c r="L98" i="2"/>
  <c r="N98" i="2" s="1"/>
  <c r="L99" i="2"/>
  <c r="N99" i="2" s="1"/>
  <c r="N7" i="2"/>
  <c r="N8" i="2"/>
  <c r="N16" i="2"/>
  <c r="N17" i="2"/>
  <c r="N43" i="2"/>
  <c r="N55" i="2"/>
  <c r="N56" i="2"/>
  <c r="N63" i="2"/>
  <c r="N64" i="2"/>
  <c r="N65" i="2"/>
  <c r="N66" i="2"/>
  <c r="N71" i="2"/>
  <c r="N72" i="2"/>
  <c r="N80" i="2"/>
  <c r="N81" i="2"/>
  <c r="N5" i="2"/>
  <c r="N13" i="2"/>
  <c r="N21" i="2"/>
  <c r="N29" i="2"/>
  <c r="N37" i="2"/>
  <c r="N45" i="2"/>
  <c r="N53" i="2"/>
  <c r="N61" i="2"/>
  <c r="N69" i="2"/>
  <c r="N77" i="2"/>
  <c r="N85" i="2"/>
  <c r="N93" i="2"/>
  <c r="N2" i="2"/>
  <c r="N4" i="2"/>
  <c r="N6" i="2"/>
  <c r="N12" i="2"/>
  <c r="N14" i="2"/>
  <c r="N15" i="2"/>
  <c r="N20" i="2"/>
  <c r="N22" i="2"/>
  <c r="N23" i="2"/>
  <c r="N24" i="2"/>
  <c r="N28" i="2"/>
  <c r="N30" i="2"/>
  <c r="N31" i="2"/>
  <c r="N32" i="2"/>
  <c r="N36" i="2"/>
  <c r="N38" i="2"/>
  <c r="N39" i="2"/>
  <c r="N40" i="2"/>
  <c r="N41" i="2"/>
  <c r="N42" i="2"/>
  <c r="N44" i="2"/>
  <c r="N46" i="2"/>
  <c r="N47" i="2"/>
  <c r="N48" i="2"/>
  <c r="N52" i="2"/>
  <c r="N54" i="2"/>
  <c r="N60" i="2"/>
  <c r="N62" i="2"/>
  <c r="N68" i="2"/>
  <c r="N70" i="2"/>
  <c r="N76" i="2"/>
  <c r="N78" i="2"/>
  <c r="N79" i="2"/>
  <c r="N84" i="2"/>
  <c r="N86" i="2"/>
  <c r="N87" i="2"/>
  <c r="N88" i="2"/>
  <c r="N92" i="2"/>
  <c r="N94" i="2"/>
  <c r="N95" i="2"/>
  <c r="N96" i="2"/>
  <c r="L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2" i="2"/>
  <c r="C5" i="1"/>
  <c r="C7" i="1"/>
  <c r="C9" i="1"/>
  <c r="C11" i="1"/>
  <c r="C13" i="1"/>
  <c r="C15" i="1"/>
  <c r="C18" i="1"/>
  <c r="C19" i="1"/>
  <c r="C21" i="1"/>
  <c r="C23" i="1"/>
  <c r="C25" i="1"/>
  <c r="C28" i="1"/>
  <c r="C30" i="1"/>
  <c r="C32" i="1"/>
  <c r="C34" i="1"/>
  <c r="C37" i="1"/>
  <c r="C39" i="1"/>
  <c r="C41" i="1"/>
  <c r="C43" i="1"/>
  <c r="C45" i="1"/>
  <c r="C47" i="1"/>
  <c r="C49" i="1"/>
  <c r="C51" i="1"/>
  <c r="C54" i="1"/>
  <c r="C55" i="1"/>
  <c r="C58" i="1"/>
  <c r="C60" i="1"/>
  <c r="C62" i="1"/>
  <c r="C64" i="1"/>
  <c r="C67" i="1"/>
  <c r="C69" i="1"/>
  <c r="C72" i="1"/>
  <c r="C75" i="1"/>
  <c r="C79" i="1"/>
  <c r="C81" i="1"/>
  <c r="C83" i="1"/>
  <c r="C85" i="1"/>
  <c r="C88" i="1"/>
  <c r="C94" i="1"/>
  <c r="C98" i="1"/>
  <c r="C3" i="1"/>
  <c r="C4" i="1"/>
  <c r="C6" i="1"/>
  <c r="C8" i="1"/>
  <c r="C10" i="1"/>
  <c r="C12" i="1"/>
  <c r="C14" i="1"/>
  <c r="C16" i="1"/>
  <c r="C17" i="1"/>
  <c r="C20" i="1"/>
  <c r="C22" i="1"/>
  <c r="C24" i="1"/>
  <c r="C26" i="1"/>
  <c r="C27" i="1"/>
  <c r="C29" i="1"/>
  <c r="C31" i="1"/>
  <c r="C33" i="1"/>
  <c r="C35" i="1"/>
  <c r="C36" i="1"/>
  <c r="C38" i="1"/>
  <c r="C40" i="1"/>
  <c r="C42" i="1"/>
  <c r="C44" i="1"/>
  <c r="C46" i="1"/>
  <c r="C48" i="1"/>
  <c r="C50" i="1"/>
  <c r="C52" i="1"/>
  <c r="C53" i="1"/>
  <c r="C56" i="1"/>
  <c r="C57" i="1"/>
  <c r="C59" i="1"/>
  <c r="C61" i="1"/>
  <c r="C63" i="1"/>
  <c r="C65" i="1"/>
  <c r="C66" i="1"/>
  <c r="C68" i="1"/>
  <c r="C70" i="1"/>
  <c r="C71" i="1"/>
  <c r="C73" i="1"/>
  <c r="C74" i="1"/>
  <c r="C76" i="1"/>
  <c r="C77" i="1"/>
  <c r="C78" i="1"/>
  <c r="C80" i="1"/>
  <c r="C82" i="1"/>
  <c r="C84" i="1"/>
  <c r="C86" i="1"/>
  <c r="C87" i="1"/>
  <c r="C89" i="1"/>
  <c r="C90" i="1"/>
  <c r="C91" i="1"/>
  <c r="C92" i="1"/>
  <c r="C93" i="1"/>
  <c r="C95" i="1"/>
  <c r="C96" i="1"/>
  <c r="C97" i="1"/>
  <c r="C99" i="1"/>
  <c r="C2" i="1"/>
</calcChain>
</file>

<file path=xl/sharedStrings.xml><?xml version="1.0" encoding="utf-8"?>
<sst xmlns="http://schemas.openxmlformats.org/spreadsheetml/2006/main" count="1134" uniqueCount="35">
  <si>
    <t>Minutes</t>
  </si>
  <si>
    <t>Seconds</t>
  </si>
  <si>
    <t>Onset_time</t>
  </si>
  <si>
    <t>Annotations</t>
  </si>
  <si>
    <t>Type</t>
  </si>
  <si>
    <t>Fbtype</t>
  </si>
  <si>
    <t>Feedbacks</t>
  </si>
  <si>
    <t xml:space="preserve">Latency </t>
  </si>
  <si>
    <t>Trialnum</t>
  </si>
  <si>
    <t>Trialnum_orig</t>
  </si>
  <si>
    <t>Original Onsets</t>
  </si>
  <si>
    <t>Original Onsets_old</t>
  </si>
  <si>
    <t>Defined Onsets</t>
  </si>
  <si>
    <t>Orig Onset diff</t>
  </si>
  <si>
    <t>Defined Onset diff</t>
  </si>
  <si>
    <t>Diff of diffs</t>
  </si>
  <si>
    <t>Enoncé lexicalisé</t>
  </si>
  <si>
    <t>Tout à fait</t>
  </si>
  <si>
    <t>Mmh</t>
  </si>
  <si>
    <t>Oh non</t>
  </si>
  <si>
    <t>Ah bon</t>
  </si>
  <si>
    <t>D'accord</t>
  </si>
  <si>
    <t>Oui</t>
  </si>
  <si>
    <t>Non</t>
  </si>
  <si>
    <t>Hochement de tête</t>
  </si>
  <si>
    <t>Haussement de sourcils</t>
  </si>
  <si>
    <t>Froncement de sourcils</t>
  </si>
  <si>
    <t>cong</t>
  </si>
  <si>
    <t>Verbal</t>
  </si>
  <si>
    <t>Gestual</t>
  </si>
  <si>
    <t>Congru</t>
  </si>
  <si>
    <t>Incongru</t>
  </si>
  <si>
    <t>InCongru</t>
  </si>
  <si>
    <t>Incong</t>
  </si>
  <si>
    <t>Cong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</si>
</sst>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B4027-79FF-BA40-B7CB-041015CF041F}">
  <dimension ref="A1:F99"/>
  <sheetViews>
    <sheetView topLeftCell="A3" workbookViewId="0">
      <selection activeCell="D33" sqref="D33"/>
    </sheetView>
  </sheetViews>
  <sheetFormatPr baseColWidth="10" defaultRowHeight="16" x14ac:dyDescent="0.2"/>
  <cols>
    <col min="3" max="3" width="24.5" customWidth="1"/>
    <col min="4" max="4" width="23.5" customWidth="1"/>
    <col min="5" max="5" width="16.83203125" customWidth="1"/>
    <col min="6" max="6" width="16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2.8759999999999994</v>
      </c>
      <c r="C2">
        <f>(A2*60)+B2</f>
        <v>2.8759999999999994</v>
      </c>
      <c r="D2" t="s">
        <v>16</v>
      </c>
      <c r="E2" t="s">
        <v>27</v>
      </c>
      <c r="F2" t="s">
        <v>28</v>
      </c>
    </row>
    <row r="3" spans="1:6" x14ac:dyDescent="0.2">
      <c r="A3">
        <v>0</v>
      </c>
      <c r="B3">
        <v>2.8759999999999994</v>
      </c>
      <c r="C3">
        <f>(A3*60)+B3</f>
        <v>2.8759999999999994</v>
      </c>
      <c r="D3" t="s">
        <v>24</v>
      </c>
      <c r="E3" t="s">
        <v>27</v>
      </c>
      <c r="F3" t="s">
        <v>29</v>
      </c>
    </row>
    <row r="4" spans="1:6" x14ac:dyDescent="0.2">
      <c r="A4">
        <v>0</v>
      </c>
      <c r="B4">
        <v>6.8149999999999995</v>
      </c>
      <c r="C4">
        <f>(A4*60)+B4</f>
        <v>6.8149999999999995</v>
      </c>
      <c r="D4" t="s">
        <v>24</v>
      </c>
      <c r="E4" t="s">
        <v>27</v>
      </c>
      <c r="F4" t="s">
        <v>29</v>
      </c>
    </row>
    <row r="5" spans="1:6" x14ac:dyDescent="0.2">
      <c r="A5">
        <v>0</v>
      </c>
      <c r="B5">
        <v>8.3339999999999996</v>
      </c>
      <c r="C5">
        <f>(A5*60)+B5</f>
        <v>8.3339999999999996</v>
      </c>
      <c r="D5" t="s">
        <v>17</v>
      </c>
      <c r="E5" t="s">
        <v>27</v>
      </c>
      <c r="F5" t="s">
        <v>28</v>
      </c>
    </row>
    <row r="6" spans="1:6" x14ac:dyDescent="0.2">
      <c r="A6">
        <v>0</v>
      </c>
      <c r="B6">
        <v>8.3339999999999996</v>
      </c>
      <c r="C6">
        <f>(A6*60)+B6</f>
        <v>8.3339999999999996</v>
      </c>
      <c r="D6" t="s">
        <v>24</v>
      </c>
      <c r="E6" t="s">
        <v>27</v>
      </c>
      <c r="F6" t="s">
        <v>29</v>
      </c>
    </row>
    <row r="7" spans="1:6" x14ac:dyDescent="0.2">
      <c r="A7">
        <v>0</v>
      </c>
      <c r="B7">
        <v>12.365999999999998</v>
      </c>
      <c r="C7">
        <f>(A7*60)+B7</f>
        <v>12.365999999999998</v>
      </c>
      <c r="D7" t="s">
        <v>18</v>
      </c>
      <c r="E7" t="s">
        <v>27</v>
      </c>
      <c r="F7" t="s">
        <v>28</v>
      </c>
    </row>
    <row r="8" spans="1:6" x14ac:dyDescent="0.2">
      <c r="A8">
        <v>0</v>
      </c>
      <c r="B8">
        <v>12.365999999999998</v>
      </c>
      <c r="C8">
        <f>(A8*60)+B8</f>
        <v>12.365999999999998</v>
      </c>
      <c r="D8" t="s">
        <v>24</v>
      </c>
      <c r="E8" t="s">
        <v>27</v>
      </c>
      <c r="F8" t="s">
        <v>29</v>
      </c>
    </row>
    <row r="9" spans="1:6" x14ac:dyDescent="0.2">
      <c r="A9">
        <v>0</v>
      </c>
      <c r="B9">
        <v>15.49</v>
      </c>
      <c r="C9">
        <f>(A9*60)+B9</f>
        <v>15.49</v>
      </c>
      <c r="D9" t="s">
        <v>19</v>
      </c>
      <c r="E9" t="s">
        <v>27</v>
      </c>
      <c r="F9" t="s">
        <v>28</v>
      </c>
    </row>
    <row r="10" spans="1:6" x14ac:dyDescent="0.2">
      <c r="A10">
        <v>0</v>
      </c>
      <c r="B10">
        <v>15.49</v>
      </c>
      <c r="C10">
        <f>(A10*60)+B10</f>
        <v>15.49</v>
      </c>
      <c r="D10" t="s">
        <v>25</v>
      </c>
      <c r="E10" t="s">
        <v>27</v>
      </c>
      <c r="F10" t="s">
        <v>29</v>
      </c>
    </row>
    <row r="11" spans="1:6" x14ac:dyDescent="0.2">
      <c r="A11">
        <v>0</v>
      </c>
      <c r="B11">
        <v>20.145000000000003</v>
      </c>
      <c r="C11">
        <f>(A11*60)+B11</f>
        <v>20.145000000000003</v>
      </c>
      <c r="D11" t="s">
        <v>20</v>
      </c>
      <c r="E11" t="s">
        <v>27</v>
      </c>
      <c r="F11" t="s">
        <v>28</v>
      </c>
    </row>
    <row r="12" spans="1:6" x14ac:dyDescent="0.2">
      <c r="A12">
        <v>0</v>
      </c>
      <c r="B12">
        <v>21.844999999999999</v>
      </c>
      <c r="C12">
        <f>(A12*60)+B12</f>
        <v>21.844999999999999</v>
      </c>
      <c r="D12" t="s">
        <v>26</v>
      </c>
      <c r="E12" t="s">
        <v>27</v>
      </c>
      <c r="F12" t="s">
        <v>29</v>
      </c>
    </row>
    <row r="13" spans="1:6" x14ac:dyDescent="0.2">
      <c r="A13">
        <v>0</v>
      </c>
      <c r="B13">
        <v>25.832999999999998</v>
      </c>
      <c r="C13">
        <f>(A13*60)+B13</f>
        <v>25.832999999999998</v>
      </c>
      <c r="D13" t="s">
        <v>21</v>
      </c>
      <c r="E13" t="s">
        <v>27</v>
      </c>
      <c r="F13" t="s">
        <v>28</v>
      </c>
    </row>
    <row r="14" spans="1:6" x14ac:dyDescent="0.2">
      <c r="A14">
        <v>0</v>
      </c>
      <c r="B14">
        <v>25.832999999999998</v>
      </c>
      <c r="C14">
        <f>(A14*60)+B14</f>
        <v>25.832999999999998</v>
      </c>
      <c r="D14" t="s">
        <v>24</v>
      </c>
      <c r="E14" t="s">
        <v>27</v>
      </c>
      <c r="F14" t="s">
        <v>29</v>
      </c>
    </row>
    <row r="15" spans="1:6" x14ac:dyDescent="0.2">
      <c r="A15">
        <v>0</v>
      </c>
      <c r="B15">
        <v>30.416000000000004</v>
      </c>
      <c r="C15">
        <f>(A15*60)+B15</f>
        <v>30.416000000000004</v>
      </c>
      <c r="D15" t="s">
        <v>19</v>
      </c>
      <c r="E15" t="s">
        <v>27</v>
      </c>
      <c r="F15" t="s">
        <v>28</v>
      </c>
    </row>
    <row r="16" spans="1:6" x14ac:dyDescent="0.2">
      <c r="A16">
        <v>0</v>
      </c>
      <c r="B16">
        <v>30.431000000000004</v>
      </c>
      <c r="C16">
        <f>(A16*60)+B16</f>
        <v>30.431000000000004</v>
      </c>
      <c r="D16" t="s">
        <v>26</v>
      </c>
      <c r="E16" t="s">
        <v>27</v>
      </c>
      <c r="F16" t="s">
        <v>29</v>
      </c>
    </row>
    <row r="17" spans="1:6" x14ac:dyDescent="0.2">
      <c r="A17">
        <v>0</v>
      </c>
      <c r="B17">
        <v>33.986000000000004</v>
      </c>
      <c r="C17">
        <f>(A17*60)+B17</f>
        <v>33.986000000000004</v>
      </c>
      <c r="D17" t="s">
        <v>26</v>
      </c>
      <c r="E17" t="s">
        <v>27</v>
      </c>
      <c r="F17" t="s">
        <v>29</v>
      </c>
    </row>
    <row r="18" spans="1:6" x14ac:dyDescent="0.2">
      <c r="A18">
        <v>0</v>
      </c>
      <c r="B18">
        <v>33.991</v>
      </c>
      <c r="C18">
        <f>(A18*60)+B18</f>
        <v>33.991</v>
      </c>
      <c r="D18" t="s">
        <v>19</v>
      </c>
      <c r="E18" t="s">
        <v>27</v>
      </c>
      <c r="F18" t="s">
        <v>28</v>
      </c>
    </row>
    <row r="19" spans="1:6" x14ac:dyDescent="0.2">
      <c r="A19">
        <v>0</v>
      </c>
      <c r="B19">
        <v>38.076000000000001</v>
      </c>
      <c r="C19">
        <f>(A19*60)+B19</f>
        <v>38.076000000000001</v>
      </c>
      <c r="D19" t="s">
        <v>21</v>
      </c>
      <c r="E19" t="s">
        <v>27</v>
      </c>
      <c r="F19" t="s">
        <v>28</v>
      </c>
    </row>
    <row r="20" spans="1:6" x14ac:dyDescent="0.2">
      <c r="A20">
        <v>0</v>
      </c>
      <c r="B20">
        <v>38.076000000000001</v>
      </c>
      <c r="C20">
        <f>(A20*60)+B20</f>
        <v>38.076000000000001</v>
      </c>
      <c r="D20" t="s">
        <v>24</v>
      </c>
      <c r="E20" t="s">
        <v>27</v>
      </c>
      <c r="F20" t="s">
        <v>29</v>
      </c>
    </row>
    <row r="21" spans="1:6" x14ac:dyDescent="0.2">
      <c r="A21">
        <v>0</v>
      </c>
      <c r="B21">
        <v>40.951000000000001</v>
      </c>
      <c r="C21">
        <f>(A21*60)+B21</f>
        <v>40.951000000000001</v>
      </c>
      <c r="D21" t="s">
        <v>20</v>
      </c>
      <c r="E21" t="s">
        <v>27</v>
      </c>
      <c r="F21" t="s">
        <v>28</v>
      </c>
    </row>
    <row r="22" spans="1:6" x14ac:dyDescent="0.2">
      <c r="A22">
        <v>0</v>
      </c>
      <c r="B22">
        <v>40.951000000000001</v>
      </c>
      <c r="C22">
        <f>(A22*60)+B22</f>
        <v>40.951000000000001</v>
      </c>
      <c r="D22" t="s">
        <v>26</v>
      </c>
      <c r="E22" t="s">
        <v>27</v>
      </c>
      <c r="F22" t="s">
        <v>29</v>
      </c>
    </row>
    <row r="23" spans="1:6" x14ac:dyDescent="0.2">
      <c r="A23">
        <v>0</v>
      </c>
      <c r="B23">
        <v>42.691000000000003</v>
      </c>
      <c r="C23">
        <f>(A23*60)+B23</f>
        <v>42.691000000000003</v>
      </c>
      <c r="D23" t="s">
        <v>16</v>
      </c>
      <c r="E23" t="s">
        <v>27</v>
      </c>
      <c r="F23" t="s">
        <v>28</v>
      </c>
    </row>
    <row r="24" spans="1:6" x14ac:dyDescent="0.2">
      <c r="A24">
        <v>0</v>
      </c>
      <c r="B24">
        <v>42.691000000000003</v>
      </c>
      <c r="C24">
        <f>(A24*60)+B24</f>
        <v>42.691000000000003</v>
      </c>
      <c r="D24" t="s">
        <v>26</v>
      </c>
      <c r="E24" t="s">
        <v>27</v>
      </c>
      <c r="F24" t="s">
        <v>29</v>
      </c>
    </row>
    <row r="25" spans="1:6" x14ac:dyDescent="0.2">
      <c r="A25">
        <v>0</v>
      </c>
      <c r="B25">
        <v>44.553000000000004</v>
      </c>
      <c r="C25">
        <f>(A25*60)+B25</f>
        <v>44.553000000000004</v>
      </c>
      <c r="D25" t="s">
        <v>20</v>
      </c>
      <c r="E25" t="s">
        <v>27</v>
      </c>
      <c r="F25" t="s">
        <v>28</v>
      </c>
    </row>
    <row r="26" spans="1:6" x14ac:dyDescent="0.2">
      <c r="A26">
        <v>0</v>
      </c>
      <c r="B26">
        <v>44.553000000000004</v>
      </c>
      <c r="C26">
        <f>(A26*60)+B26</f>
        <v>44.553000000000004</v>
      </c>
      <c r="D26" t="s">
        <v>26</v>
      </c>
      <c r="E26" t="s">
        <v>27</v>
      </c>
      <c r="F26" t="s">
        <v>29</v>
      </c>
    </row>
    <row r="27" spans="1:6" x14ac:dyDescent="0.2">
      <c r="A27">
        <v>0</v>
      </c>
      <c r="B27">
        <v>52.182000000000002</v>
      </c>
      <c r="C27">
        <f>(A27*60)+B27</f>
        <v>52.182000000000002</v>
      </c>
      <c r="D27" t="s">
        <v>24</v>
      </c>
      <c r="E27" t="s">
        <v>27</v>
      </c>
      <c r="F27" t="s">
        <v>29</v>
      </c>
    </row>
    <row r="28" spans="1:6" x14ac:dyDescent="0.2">
      <c r="A28">
        <v>0</v>
      </c>
      <c r="B28">
        <v>56.472000000000001</v>
      </c>
      <c r="C28">
        <f>(A28*60)+B28</f>
        <v>56.472000000000001</v>
      </c>
      <c r="D28" t="s">
        <v>19</v>
      </c>
      <c r="E28" t="s">
        <v>27</v>
      </c>
      <c r="F28" t="s">
        <v>28</v>
      </c>
    </row>
    <row r="29" spans="1:6" x14ac:dyDescent="0.2">
      <c r="A29">
        <v>0</v>
      </c>
      <c r="B29">
        <v>56.472000000000001</v>
      </c>
      <c r="C29">
        <f>(A29*60)+B29</f>
        <v>56.472000000000001</v>
      </c>
      <c r="D29" t="s">
        <v>26</v>
      </c>
      <c r="E29" t="s">
        <v>27</v>
      </c>
      <c r="F29" t="s">
        <v>29</v>
      </c>
    </row>
    <row r="30" spans="1:6" x14ac:dyDescent="0.2">
      <c r="A30">
        <v>0</v>
      </c>
      <c r="B30">
        <v>59.552</v>
      </c>
      <c r="C30">
        <f>(A30*60)+B30</f>
        <v>59.552</v>
      </c>
      <c r="D30" t="s">
        <v>20</v>
      </c>
      <c r="E30" t="s">
        <v>27</v>
      </c>
      <c r="F30" t="s">
        <v>28</v>
      </c>
    </row>
    <row r="31" spans="1:6" x14ac:dyDescent="0.2">
      <c r="A31">
        <v>0</v>
      </c>
      <c r="B31">
        <v>59.552</v>
      </c>
      <c r="C31">
        <f>(A31*60)+B31</f>
        <v>59.552</v>
      </c>
      <c r="D31" t="s">
        <v>25</v>
      </c>
      <c r="E31" t="s">
        <v>27</v>
      </c>
      <c r="F31" t="s">
        <v>29</v>
      </c>
    </row>
    <row r="32" spans="1:6" x14ac:dyDescent="0.2">
      <c r="A32">
        <v>1</v>
      </c>
      <c r="B32">
        <v>3.5090000000000003</v>
      </c>
      <c r="C32">
        <f>(A32*60)+B32</f>
        <v>63.509</v>
      </c>
      <c r="D32" t="s">
        <v>18</v>
      </c>
      <c r="E32" t="s">
        <v>27</v>
      </c>
      <c r="F32" t="s">
        <v>28</v>
      </c>
    </row>
    <row r="33" spans="1:6" x14ac:dyDescent="0.2">
      <c r="A33">
        <v>1</v>
      </c>
      <c r="B33">
        <v>3.5090000000000003</v>
      </c>
      <c r="C33">
        <f>(A33*60)+B33</f>
        <v>63.509</v>
      </c>
      <c r="D33" t="s">
        <v>24</v>
      </c>
      <c r="E33" t="s">
        <v>27</v>
      </c>
      <c r="F33" t="s">
        <v>29</v>
      </c>
    </row>
    <row r="34" spans="1:6" x14ac:dyDescent="0.2">
      <c r="A34">
        <v>1</v>
      </c>
      <c r="B34">
        <v>6.7080000000000002</v>
      </c>
      <c r="C34">
        <f>(A34*60)+B34</f>
        <v>66.707999999999998</v>
      </c>
      <c r="D34" t="s">
        <v>19</v>
      </c>
      <c r="E34" t="s">
        <v>27</v>
      </c>
      <c r="F34" t="s">
        <v>28</v>
      </c>
    </row>
    <row r="35" spans="1:6" x14ac:dyDescent="0.2">
      <c r="A35">
        <v>1</v>
      </c>
      <c r="B35">
        <v>6.7080000000000002</v>
      </c>
      <c r="C35">
        <f>(A35*60)+B35</f>
        <v>66.707999999999998</v>
      </c>
      <c r="D35" t="s">
        <v>24</v>
      </c>
      <c r="E35" t="s">
        <v>27</v>
      </c>
      <c r="F35" t="s">
        <v>29</v>
      </c>
    </row>
    <row r="36" spans="1:6" x14ac:dyDescent="0.2">
      <c r="A36">
        <v>1</v>
      </c>
      <c r="B36">
        <v>12.767999999999999</v>
      </c>
      <c r="C36">
        <f>(A36*60)+B36</f>
        <v>72.768000000000001</v>
      </c>
      <c r="D36" t="s">
        <v>24</v>
      </c>
      <c r="E36" t="s">
        <v>27</v>
      </c>
      <c r="F36" t="s">
        <v>29</v>
      </c>
    </row>
    <row r="37" spans="1:6" x14ac:dyDescent="0.2">
      <c r="A37">
        <v>1</v>
      </c>
      <c r="B37">
        <v>14.462999999999999</v>
      </c>
      <c r="C37">
        <f>(A37*60)+B37</f>
        <v>74.462999999999994</v>
      </c>
      <c r="D37" t="s">
        <v>17</v>
      </c>
      <c r="E37" t="s">
        <v>27</v>
      </c>
      <c r="F37" t="s">
        <v>28</v>
      </c>
    </row>
    <row r="38" spans="1:6" x14ac:dyDescent="0.2">
      <c r="A38">
        <v>1</v>
      </c>
      <c r="B38">
        <v>14.462999999999999</v>
      </c>
      <c r="C38">
        <f>(A38*60)+B38</f>
        <v>74.462999999999994</v>
      </c>
      <c r="D38" t="s">
        <v>24</v>
      </c>
      <c r="E38" t="s">
        <v>27</v>
      </c>
      <c r="F38" t="s">
        <v>29</v>
      </c>
    </row>
    <row r="39" spans="1:6" x14ac:dyDescent="0.2">
      <c r="A39">
        <v>1</v>
      </c>
      <c r="B39">
        <v>17.857999999999997</v>
      </c>
      <c r="C39">
        <f>(A39*60)+B39</f>
        <v>77.858000000000004</v>
      </c>
      <c r="D39" t="s">
        <v>17</v>
      </c>
      <c r="E39" t="s">
        <v>27</v>
      </c>
      <c r="F39" t="s">
        <v>28</v>
      </c>
    </row>
    <row r="40" spans="1:6" x14ac:dyDescent="0.2">
      <c r="A40">
        <v>1</v>
      </c>
      <c r="B40">
        <v>17.857999999999997</v>
      </c>
      <c r="C40">
        <f>(A40*60)+B40</f>
        <v>77.858000000000004</v>
      </c>
      <c r="D40" t="s">
        <v>24</v>
      </c>
      <c r="E40" t="s">
        <v>27</v>
      </c>
      <c r="F40" t="s">
        <v>29</v>
      </c>
    </row>
    <row r="41" spans="1:6" x14ac:dyDescent="0.2">
      <c r="A41">
        <v>1</v>
      </c>
      <c r="B41">
        <v>21.643000000000001</v>
      </c>
      <c r="C41">
        <f>(A41*60)+B41</f>
        <v>81.643000000000001</v>
      </c>
      <c r="D41" t="s">
        <v>21</v>
      </c>
      <c r="E41" t="s">
        <v>27</v>
      </c>
      <c r="F41" t="s">
        <v>28</v>
      </c>
    </row>
    <row r="42" spans="1:6" x14ac:dyDescent="0.2">
      <c r="A42">
        <v>1</v>
      </c>
      <c r="B42">
        <v>21.643000000000001</v>
      </c>
      <c r="C42">
        <f>(A42*60)+B42</f>
        <v>81.643000000000001</v>
      </c>
      <c r="D42" t="s">
        <v>24</v>
      </c>
      <c r="E42" t="s">
        <v>27</v>
      </c>
      <c r="F42" t="s">
        <v>29</v>
      </c>
    </row>
    <row r="43" spans="1:6" x14ac:dyDescent="0.2">
      <c r="A43">
        <v>1</v>
      </c>
      <c r="B43">
        <v>26.018000000000001</v>
      </c>
      <c r="C43">
        <f>(A43*60)+B43</f>
        <v>86.018000000000001</v>
      </c>
      <c r="D43" t="s">
        <v>19</v>
      </c>
      <c r="E43" t="s">
        <v>27</v>
      </c>
      <c r="F43" t="s">
        <v>28</v>
      </c>
    </row>
    <row r="44" spans="1:6" x14ac:dyDescent="0.2">
      <c r="A44">
        <v>1</v>
      </c>
      <c r="B44">
        <v>26.018000000000001</v>
      </c>
      <c r="C44">
        <f>(A44*60)+B44</f>
        <v>86.018000000000001</v>
      </c>
      <c r="D44" t="s">
        <v>25</v>
      </c>
      <c r="E44" t="s">
        <v>27</v>
      </c>
      <c r="F44" t="s">
        <v>29</v>
      </c>
    </row>
    <row r="45" spans="1:6" x14ac:dyDescent="0.2">
      <c r="A45">
        <v>1</v>
      </c>
      <c r="B45">
        <v>29.068000000000005</v>
      </c>
      <c r="C45">
        <f>(A45*60)+B45</f>
        <v>89.068000000000012</v>
      </c>
      <c r="D45" t="s">
        <v>21</v>
      </c>
      <c r="E45" t="s">
        <v>27</v>
      </c>
      <c r="F45" t="s">
        <v>28</v>
      </c>
    </row>
    <row r="46" spans="1:6" x14ac:dyDescent="0.2">
      <c r="A46">
        <v>1</v>
      </c>
      <c r="B46">
        <v>29.068000000000005</v>
      </c>
      <c r="C46">
        <f>(A46*60)+B46</f>
        <v>89.068000000000012</v>
      </c>
      <c r="D46" t="s">
        <v>25</v>
      </c>
      <c r="E46" t="s">
        <v>27</v>
      </c>
      <c r="F46" t="s">
        <v>29</v>
      </c>
    </row>
    <row r="47" spans="1:6" x14ac:dyDescent="0.2">
      <c r="A47">
        <v>1</v>
      </c>
      <c r="B47">
        <v>31.448</v>
      </c>
      <c r="C47">
        <f>(A47*60)+B47</f>
        <v>91.448000000000008</v>
      </c>
      <c r="D47" t="s">
        <v>18</v>
      </c>
      <c r="E47" t="s">
        <v>27</v>
      </c>
      <c r="F47" t="s">
        <v>28</v>
      </c>
    </row>
    <row r="48" spans="1:6" x14ac:dyDescent="0.2">
      <c r="A48">
        <v>1</v>
      </c>
      <c r="B48">
        <v>31.448</v>
      </c>
      <c r="C48">
        <f>(A48*60)+B48</f>
        <v>91.448000000000008</v>
      </c>
      <c r="D48" t="s">
        <v>24</v>
      </c>
      <c r="E48" t="s">
        <v>27</v>
      </c>
      <c r="F48" t="s">
        <v>29</v>
      </c>
    </row>
    <row r="49" spans="1:6" x14ac:dyDescent="0.2">
      <c r="A49">
        <v>1</v>
      </c>
      <c r="B49">
        <v>35.148000000000003</v>
      </c>
      <c r="C49">
        <f>(A49*60)+B49</f>
        <v>95.147999999999996</v>
      </c>
      <c r="D49" t="s">
        <v>18</v>
      </c>
      <c r="E49" t="s">
        <v>27</v>
      </c>
      <c r="F49" t="s">
        <v>28</v>
      </c>
    </row>
    <row r="50" spans="1:6" x14ac:dyDescent="0.2">
      <c r="A50">
        <v>1</v>
      </c>
      <c r="B50">
        <v>35.148000000000003</v>
      </c>
      <c r="C50">
        <f>(A50*60)+B50</f>
        <v>95.147999999999996</v>
      </c>
      <c r="D50" t="s">
        <v>24</v>
      </c>
      <c r="E50" t="s">
        <v>27</v>
      </c>
      <c r="F50" t="s">
        <v>29</v>
      </c>
    </row>
    <row r="51" spans="1:6" x14ac:dyDescent="0.2">
      <c r="A51">
        <v>1</v>
      </c>
      <c r="B51">
        <v>37.978000000000002</v>
      </c>
      <c r="C51">
        <f>(A51*60)+B51</f>
        <v>97.978000000000009</v>
      </c>
      <c r="D51" t="s">
        <v>21</v>
      </c>
      <c r="E51" t="s">
        <v>27</v>
      </c>
      <c r="F51" t="s">
        <v>28</v>
      </c>
    </row>
    <row r="52" spans="1:6" x14ac:dyDescent="0.2">
      <c r="A52">
        <v>1</v>
      </c>
      <c r="B52">
        <v>37.978000000000002</v>
      </c>
      <c r="C52">
        <f>(A52*60)+B52</f>
        <v>97.978000000000009</v>
      </c>
      <c r="D52" t="s">
        <v>24</v>
      </c>
      <c r="E52" t="s">
        <v>27</v>
      </c>
      <c r="F52" t="s">
        <v>29</v>
      </c>
    </row>
    <row r="53" spans="1:6" x14ac:dyDescent="0.2">
      <c r="A53">
        <v>1</v>
      </c>
      <c r="B53">
        <v>44.288000000000004</v>
      </c>
      <c r="C53">
        <f>(A53*60)+B53</f>
        <v>104.28800000000001</v>
      </c>
      <c r="D53" t="s">
        <v>24</v>
      </c>
      <c r="E53" t="s">
        <v>27</v>
      </c>
      <c r="F53" t="s">
        <v>29</v>
      </c>
    </row>
    <row r="54" spans="1:6" x14ac:dyDescent="0.2">
      <c r="A54">
        <v>1</v>
      </c>
      <c r="B54">
        <v>48.182000000000002</v>
      </c>
      <c r="C54">
        <f>(A54*60)+B54</f>
        <v>108.182</v>
      </c>
      <c r="D54" t="s">
        <v>16</v>
      </c>
      <c r="E54" t="s">
        <v>27</v>
      </c>
      <c r="F54" t="s">
        <v>28</v>
      </c>
    </row>
    <row r="55" spans="1:6" x14ac:dyDescent="0.2">
      <c r="A55">
        <v>1</v>
      </c>
      <c r="B55">
        <v>53.518000000000001</v>
      </c>
      <c r="C55">
        <f>(A55*60)+B55</f>
        <v>113.518</v>
      </c>
      <c r="D55" t="s">
        <v>17</v>
      </c>
      <c r="E55" t="s">
        <v>27</v>
      </c>
      <c r="F55" t="s">
        <v>28</v>
      </c>
    </row>
    <row r="56" spans="1:6" x14ac:dyDescent="0.2">
      <c r="A56">
        <v>1</v>
      </c>
      <c r="B56">
        <v>53.518000000000001</v>
      </c>
      <c r="C56">
        <f>(A56*60)+B56</f>
        <v>113.518</v>
      </c>
      <c r="D56" t="s">
        <v>24</v>
      </c>
      <c r="E56" t="s">
        <v>27</v>
      </c>
      <c r="F56" t="s">
        <v>29</v>
      </c>
    </row>
    <row r="57" spans="1:6" x14ac:dyDescent="0.2">
      <c r="A57">
        <v>1</v>
      </c>
      <c r="B57">
        <v>57.783000000000001</v>
      </c>
      <c r="C57">
        <f>(A57*60)+B57</f>
        <v>117.783</v>
      </c>
      <c r="D57" t="s">
        <v>24</v>
      </c>
      <c r="E57" t="s">
        <v>27</v>
      </c>
      <c r="F57" t="s">
        <v>29</v>
      </c>
    </row>
    <row r="58" spans="1:6" x14ac:dyDescent="0.2">
      <c r="A58">
        <v>1</v>
      </c>
      <c r="B58">
        <v>59.073</v>
      </c>
      <c r="C58">
        <f>(A58*60)+B58</f>
        <v>119.07300000000001</v>
      </c>
      <c r="D58" t="s">
        <v>17</v>
      </c>
      <c r="E58" t="s">
        <v>27</v>
      </c>
      <c r="F58" t="s">
        <v>28</v>
      </c>
    </row>
    <row r="59" spans="1:6" x14ac:dyDescent="0.2">
      <c r="A59">
        <v>1</v>
      </c>
      <c r="B59">
        <v>59.073</v>
      </c>
      <c r="C59">
        <f>(A59*60)+B59</f>
        <v>119.07300000000001</v>
      </c>
      <c r="D59" t="s">
        <v>24</v>
      </c>
      <c r="E59" t="s">
        <v>27</v>
      </c>
      <c r="F59" t="s">
        <v>29</v>
      </c>
    </row>
    <row r="60" spans="1:6" x14ac:dyDescent="0.2">
      <c r="A60">
        <v>2</v>
      </c>
      <c r="B60">
        <v>4.9930000000000003</v>
      </c>
      <c r="C60">
        <f>(A60*60)+B60</f>
        <v>124.99299999999999</v>
      </c>
      <c r="D60" t="s">
        <v>22</v>
      </c>
      <c r="E60" t="s">
        <v>27</v>
      </c>
      <c r="F60" t="s">
        <v>28</v>
      </c>
    </row>
    <row r="61" spans="1:6" x14ac:dyDescent="0.2">
      <c r="A61">
        <v>2</v>
      </c>
      <c r="B61">
        <v>4.9930000000000003</v>
      </c>
      <c r="C61">
        <f>(A61*60)+B61</f>
        <v>124.99299999999999</v>
      </c>
      <c r="D61" t="s">
        <v>24</v>
      </c>
      <c r="E61" t="s">
        <v>27</v>
      </c>
      <c r="F61" t="s">
        <v>29</v>
      </c>
    </row>
    <row r="62" spans="1:6" x14ac:dyDescent="0.2">
      <c r="A62">
        <v>2</v>
      </c>
      <c r="B62">
        <v>6.7629999999999999</v>
      </c>
      <c r="C62">
        <f>(A62*60)+B62</f>
        <v>126.76300000000001</v>
      </c>
      <c r="D62" t="s">
        <v>17</v>
      </c>
      <c r="E62" t="s">
        <v>27</v>
      </c>
      <c r="F62" t="s">
        <v>28</v>
      </c>
    </row>
    <row r="63" spans="1:6" x14ac:dyDescent="0.2">
      <c r="A63">
        <v>2</v>
      </c>
      <c r="B63">
        <v>6.7629999999999999</v>
      </c>
      <c r="C63">
        <f>(A63*60)+B63</f>
        <v>126.76300000000001</v>
      </c>
      <c r="D63" t="s">
        <v>24</v>
      </c>
      <c r="E63" t="s">
        <v>27</v>
      </c>
      <c r="F63" t="s">
        <v>29</v>
      </c>
    </row>
    <row r="64" spans="1:6" x14ac:dyDescent="0.2">
      <c r="A64">
        <v>2</v>
      </c>
      <c r="B64">
        <v>10.962999999999999</v>
      </c>
      <c r="C64">
        <f>(A64*60)+B64</f>
        <v>130.96299999999999</v>
      </c>
      <c r="D64" t="s">
        <v>21</v>
      </c>
      <c r="E64" t="s">
        <v>27</v>
      </c>
      <c r="F64" t="s">
        <v>28</v>
      </c>
    </row>
    <row r="65" spans="1:6" x14ac:dyDescent="0.2">
      <c r="A65">
        <v>2</v>
      </c>
      <c r="B65">
        <v>10.962999999999999</v>
      </c>
      <c r="C65">
        <f>(A65*60)+B65</f>
        <v>130.96299999999999</v>
      </c>
      <c r="D65" t="s">
        <v>24</v>
      </c>
      <c r="E65" t="s">
        <v>27</v>
      </c>
      <c r="F65" t="s">
        <v>29</v>
      </c>
    </row>
    <row r="66" spans="1:6" x14ac:dyDescent="0.2">
      <c r="A66">
        <v>2</v>
      </c>
      <c r="B66">
        <v>14.037999999999998</v>
      </c>
      <c r="C66">
        <f>(A66*60)+B66</f>
        <v>134.03800000000001</v>
      </c>
      <c r="D66" t="s">
        <v>24</v>
      </c>
      <c r="E66" t="s">
        <v>27</v>
      </c>
      <c r="F66" t="s">
        <v>29</v>
      </c>
    </row>
    <row r="67" spans="1:6" x14ac:dyDescent="0.2">
      <c r="A67">
        <v>2</v>
      </c>
      <c r="B67">
        <v>19.207999999999998</v>
      </c>
      <c r="C67">
        <f>(A67*60)+B67</f>
        <v>139.208</v>
      </c>
      <c r="D67" t="s">
        <v>18</v>
      </c>
      <c r="E67" t="s">
        <v>27</v>
      </c>
      <c r="F67" t="s">
        <v>28</v>
      </c>
    </row>
    <row r="68" spans="1:6" x14ac:dyDescent="0.2">
      <c r="A68">
        <v>2</v>
      </c>
      <c r="B68">
        <v>22.738</v>
      </c>
      <c r="C68">
        <f>(A68*60)+B68</f>
        <v>142.738</v>
      </c>
      <c r="D68" t="s">
        <v>24</v>
      </c>
      <c r="E68" t="s">
        <v>27</v>
      </c>
      <c r="F68" t="s">
        <v>29</v>
      </c>
    </row>
    <row r="69" spans="1:6" x14ac:dyDescent="0.2">
      <c r="A69">
        <v>2</v>
      </c>
      <c r="B69">
        <v>27.298000000000002</v>
      </c>
      <c r="C69">
        <f>(A69*60)+B69</f>
        <v>147.298</v>
      </c>
      <c r="D69" t="s">
        <v>20</v>
      </c>
      <c r="E69" t="s">
        <v>27</v>
      </c>
      <c r="F69" t="s">
        <v>28</v>
      </c>
    </row>
    <row r="70" spans="1:6" x14ac:dyDescent="0.2">
      <c r="A70">
        <v>2</v>
      </c>
      <c r="B70">
        <v>27.298000000000002</v>
      </c>
      <c r="C70">
        <f>(A70*60)+B70</f>
        <v>147.298</v>
      </c>
      <c r="D70" t="s">
        <v>24</v>
      </c>
      <c r="E70" t="s">
        <v>27</v>
      </c>
      <c r="F70" t="s">
        <v>29</v>
      </c>
    </row>
    <row r="71" spans="1:6" x14ac:dyDescent="0.2">
      <c r="A71">
        <v>2</v>
      </c>
      <c r="B71">
        <v>31.643000000000001</v>
      </c>
      <c r="C71">
        <f>(A71*60)+B71</f>
        <v>151.643</v>
      </c>
      <c r="D71" t="s">
        <v>24</v>
      </c>
      <c r="E71" t="s">
        <v>27</v>
      </c>
      <c r="F71" t="s">
        <v>29</v>
      </c>
    </row>
    <row r="72" spans="1:6" x14ac:dyDescent="0.2">
      <c r="A72">
        <v>2</v>
      </c>
      <c r="B72">
        <v>33.413000000000004</v>
      </c>
      <c r="C72">
        <f>(A72*60)+B72</f>
        <v>153.41300000000001</v>
      </c>
      <c r="D72" t="s">
        <v>21</v>
      </c>
      <c r="E72" t="s">
        <v>27</v>
      </c>
      <c r="F72" t="s">
        <v>28</v>
      </c>
    </row>
    <row r="73" spans="1:6" x14ac:dyDescent="0.2">
      <c r="A73">
        <v>2</v>
      </c>
      <c r="B73">
        <v>33.413000000000004</v>
      </c>
      <c r="C73">
        <f>(A73*60)+B73</f>
        <v>153.41300000000001</v>
      </c>
      <c r="D73" t="s">
        <v>24</v>
      </c>
      <c r="E73" t="s">
        <v>27</v>
      </c>
      <c r="F73" t="s">
        <v>29</v>
      </c>
    </row>
    <row r="74" spans="1:6" x14ac:dyDescent="0.2">
      <c r="A74">
        <v>2</v>
      </c>
      <c r="B74">
        <v>37.758000000000003</v>
      </c>
      <c r="C74">
        <f>(A74*60)+B74</f>
        <v>157.75800000000001</v>
      </c>
      <c r="D74" t="s">
        <v>24</v>
      </c>
      <c r="E74" t="s">
        <v>27</v>
      </c>
      <c r="F74" t="s">
        <v>29</v>
      </c>
    </row>
    <row r="75" spans="1:6" x14ac:dyDescent="0.2">
      <c r="A75">
        <v>2</v>
      </c>
      <c r="B75">
        <v>39.954999999999998</v>
      </c>
      <c r="C75">
        <f>(A75*60)+B75</f>
        <v>159.95499999999998</v>
      </c>
      <c r="D75" t="s">
        <v>18</v>
      </c>
      <c r="E75" t="s">
        <v>27</v>
      </c>
      <c r="F75" t="s">
        <v>28</v>
      </c>
    </row>
    <row r="76" spans="1:6" x14ac:dyDescent="0.2">
      <c r="A76">
        <v>2</v>
      </c>
      <c r="B76">
        <v>39.954999999999998</v>
      </c>
      <c r="C76">
        <f>(A76*60)+B76</f>
        <v>159.95499999999998</v>
      </c>
      <c r="D76" t="s">
        <v>24</v>
      </c>
      <c r="E76" t="s">
        <v>27</v>
      </c>
      <c r="F76" t="s">
        <v>29</v>
      </c>
    </row>
    <row r="77" spans="1:6" x14ac:dyDescent="0.2">
      <c r="A77">
        <v>2</v>
      </c>
      <c r="B77">
        <v>42.594000000000001</v>
      </c>
      <c r="C77">
        <f>(A77*60)+B77</f>
        <v>162.59399999999999</v>
      </c>
      <c r="D77" t="s">
        <v>24</v>
      </c>
      <c r="E77" t="s">
        <v>27</v>
      </c>
      <c r="F77" t="s">
        <v>29</v>
      </c>
    </row>
    <row r="78" spans="1:6" x14ac:dyDescent="0.2">
      <c r="A78">
        <v>2</v>
      </c>
      <c r="B78">
        <v>43.923999999999999</v>
      </c>
      <c r="C78">
        <f>(A78*60)+B78</f>
        <v>163.92400000000001</v>
      </c>
      <c r="D78" t="s">
        <v>26</v>
      </c>
      <c r="E78" t="s">
        <v>27</v>
      </c>
      <c r="F78" t="s">
        <v>29</v>
      </c>
    </row>
    <row r="79" spans="1:6" x14ac:dyDescent="0.2">
      <c r="A79">
        <v>2</v>
      </c>
      <c r="B79">
        <v>46.484000000000002</v>
      </c>
      <c r="C79">
        <f>(A79*60)+B79</f>
        <v>166.48400000000001</v>
      </c>
      <c r="D79" t="s">
        <v>21</v>
      </c>
      <c r="E79" t="s">
        <v>27</v>
      </c>
      <c r="F79" t="s">
        <v>28</v>
      </c>
    </row>
    <row r="80" spans="1:6" x14ac:dyDescent="0.2">
      <c r="A80">
        <v>2</v>
      </c>
      <c r="B80">
        <v>46.484000000000002</v>
      </c>
      <c r="C80">
        <f>(A80*60)+B80</f>
        <v>166.48400000000001</v>
      </c>
      <c r="D80" t="s">
        <v>24</v>
      </c>
      <c r="E80" t="s">
        <v>27</v>
      </c>
      <c r="F80" t="s">
        <v>29</v>
      </c>
    </row>
    <row r="81" spans="1:6" x14ac:dyDescent="0.2">
      <c r="A81">
        <v>2</v>
      </c>
      <c r="B81">
        <v>50.434000000000005</v>
      </c>
      <c r="C81">
        <f>(A81*60)+B81</f>
        <v>170.434</v>
      </c>
      <c r="D81" t="s">
        <v>20</v>
      </c>
      <c r="E81" t="s">
        <v>27</v>
      </c>
      <c r="F81" t="s">
        <v>28</v>
      </c>
    </row>
    <row r="82" spans="1:6" x14ac:dyDescent="0.2">
      <c r="A82">
        <v>2</v>
      </c>
      <c r="B82">
        <v>50.434000000000005</v>
      </c>
      <c r="C82">
        <f>(A82*60)+B82</f>
        <v>170.434</v>
      </c>
      <c r="D82" t="s">
        <v>24</v>
      </c>
      <c r="E82" t="s">
        <v>27</v>
      </c>
      <c r="F82" t="s">
        <v>29</v>
      </c>
    </row>
    <row r="83" spans="1:6" x14ac:dyDescent="0.2">
      <c r="A83">
        <v>2</v>
      </c>
      <c r="B83">
        <v>55.088999999999999</v>
      </c>
      <c r="C83">
        <f>(A83*60)+B83</f>
        <v>175.089</v>
      </c>
      <c r="D83" t="s">
        <v>21</v>
      </c>
      <c r="E83" t="s">
        <v>27</v>
      </c>
      <c r="F83" t="s">
        <v>28</v>
      </c>
    </row>
    <row r="84" spans="1:6" x14ac:dyDescent="0.2">
      <c r="A84">
        <v>2</v>
      </c>
      <c r="B84">
        <v>55.088999999999999</v>
      </c>
      <c r="C84">
        <f>(A84*60)+B84</f>
        <v>175.089</v>
      </c>
      <c r="D84" t="s">
        <v>24</v>
      </c>
      <c r="E84" t="s">
        <v>27</v>
      </c>
      <c r="F84" t="s">
        <v>29</v>
      </c>
    </row>
    <row r="85" spans="1:6" x14ac:dyDescent="0.2">
      <c r="A85">
        <v>3</v>
      </c>
      <c r="B85">
        <v>1.1359999999999992</v>
      </c>
      <c r="C85">
        <f>(A85*60)+B85</f>
        <v>181.136</v>
      </c>
      <c r="D85" t="s">
        <v>21</v>
      </c>
      <c r="E85" t="s">
        <v>27</v>
      </c>
      <c r="F85" t="s">
        <v>28</v>
      </c>
    </row>
    <row r="86" spans="1:6" x14ac:dyDescent="0.2">
      <c r="A86">
        <v>3</v>
      </c>
      <c r="B86">
        <v>1.1359999999999992</v>
      </c>
      <c r="C86">
        <f>(A86*60)+B86</f>
        <v>181.136</v>
      </c>
      <c r="D86" t="s">
        <v>24</v>
      </c>
      <c r="E86" t="s">
        <v>27</v>
      </c>
      <c r="F86" t="s">
        <v>29</v>
      </c>
    </row>
    <row r="87" spans="1:6" x14ac:dyDescent="0.2">
      <c r="A87">
        <v>3</v>
      </c>
      <c r="B87">
        <v>4.8209999999999997</v>
      </c>
      <c r="C87">
        <f>(A87*60)+B87</f>
        <v>184.821</v>
      </c>
      <c r="D87" t="s">
        <v>24</v>
      </c>
      <c r="E87" t="s">
        <v>27</v>
      </c>
      <c r="F87" t="s">
        <v>29</v>
      </c>
    </row>
    <row r="88" spans="1:6" x14ac:dyDescent="0.2">
      <c r="A88">
        <v>3</v>
      </c>
      <c r="B88">
        <v>8.4409999999999989</v>
      </c>
      <c r="C88">
        <f>(A88*60)+B88</f>
        <v>188.441</v>
      </c>
      <c r="D88" t="s">
        <v>21</v>
      </c>
      <c r="E88" t="s">
        <v>27</v>
      </c>
      <c r="F88" t="s">
        <v>28</v>
      </c>
    </row>
    <row r="89" spans="1:6" x14ac:dyDescent="0.2">
      <c r="A89">
        <v>3</v>
      </c>
      <c r="B89">
        <v>8.4409999999999989</v>
      </c>
      <c r="C89">
        <f>(A89*60)+B89</f>
        <v>188.441</v>
      </c>
      <c r="D89" t="s">
        <v>24</v>
      </c>
      <c r="E89" t="s">
        <v>27</v>
      </c>
      <c r="F89" t="s">
        <v>29</v>
      </c>
    </row>
    <row r="90" spans="1:6" x14ac:dyDescent="0.2">
      <c r="A90">
        <v>3</v>
      </c>
      <c r="B90">
        <v>11.286</v>
      </c>
      <c r="C90">
        <f>(A90*60)+B90</f>
        <v>191.286</v>
      </c>
      <c r="D90" t="s">
        <v>24</v>
      </c>
      <c r="E90" t="s">
        <v>27</v>
      </c>
      <c r="F90" t="s">
        <v>29</v>
      </c>
    </row>
    <row r="91" spans="1:6" x14ac:dyDescent="0.2">
      <c r="A91">
        <v>3</v>
      </c>
      <c r="B91">
        <v>15.240999999999998</v>
      </c>
      <c r="C91">
        <f>(A91*60)+B91</f>
        <v>195.24099999999999</v>
      </c>
      <c r="D91" t="s">
        <v>24</v>
      </c>
      <c r="E91" t="s">
        <v>27</v>
      </c>
      <c r="F91" t="s">
        <v>29</v>
      </c>
    </row>
    <row r="92" spans="1:6" x14ac:dyDescent="0.2">
      <c r="A92">
        <v>3</v>
      </c>
      <c r="B92">
        <v>18.475999999999999</v>
      </c>
      <c r="C92">
        <f>(A92*60)+B92</f>
        <v>198.476</v>
      </c>
      <c r="D92" t="s">
        <v>24</v>
      </c>
      <c r="E92" t="s">
        <v>27</v>
      </c>
      <c r="F92" t="s">
        <v>29</v>
      </c>
    </row>
    <row r="93" spans="1:6" x14ac:dyDescent="0.2">
      <c r="A93">
        <v>3</v>
      </c>
      <c r="B93">
        <v>21.661000000000001</v>
      </c>
      <c r="C93">
        <f>(A93*60)+B93</f>
        <v>201.661</v>
      </c>
      <c r="D93" t="s">
        <v>24</v>
      </c>
      <c r="E93" t="s">
        <v>27</v>
      </c>
      <c r="F93" t="s">
        <v>29</v>
      </c>
    </row>
    <row r="94" spans="1:6" x14ac:dyDescent="0.2">
      <c r="A94">
        <v>3</v>
      </c>
      <c r="B94">
        <v>23.805999999999997</v>
      </c>
      <c r="C94">
        <f>(A94*60)+B94</f>
        <v>203.80599999999998</v>
      </c>
      <c r="D94" t="s">
        <v>23</v>
      </c>
      <c r="E94" t="s">
        <v>27</v>
      </c>
      <c r="F94" t="s">
        <v>28</v>
      </c>
    </row>
    <row r="95" spans="1:6" x14ac:dyDescent="0.2">
      <c r="A95">
        <v>3</v>
      </c>
      <c r="B95">
        <v>23.805999999999997</v>
      </c>
      <c r="C95">
        <f>(A95*60)+B95</f>
        <v>203.80599999999998</v>
      </c>
      <c r="D95" t="s">
        <v>24</v>
      </c>
      <c r="E95" t="s">
        <v>27</v>
      </c>
      <c r="F95" t="s">
        <v>29</v>
      </c>
    </row>
    <row r="96" spans="1:6" x14ac:dyDescent="0.2">
      <c r="A96">
        <v>3</v>
      </c>
      <c r="B96">
        <v>26.416000000000004</v>
      </c>
      <c r="C96">
        <f>(A96*60)+B96</f>
        <v>206.416</v>
      </c>
      <c r="D96" t="s">
        <v>24</v>
      </c>
      <c r="E96" t="s">
        <v>27</v>
      </c>
      <c r="F96" t="s">
        <v>29</v>
      </c>
    </row>
    <row r="97" spans="1:6" x14ac:dyDescent="0.2">
      <c r="A97">
        <v>3</v>
      </c>
      <c r="B97">
        <v>27.771000000000001</v>
      </c>
      <c r="C97">
        <f>(A97*60)+B97</f>
        <v>207.77100000000002</v>
      </c>
      <c r="D97" t="s">
        <v>24</v>
      </c>
      <c r="E97" t="s">
        <v>27</v>
      </c>
      <c r="F97" t="s">
        <v>29</v>
      </c>
    </row>
    <row r="98" spans="1:6" x14ac:dyDescent="0.2">
      <c r="A98">
        <v>3</v>
      </c>
      <c r="B98">
        <v>29.611000000000004</v>
      </c>
      <c r="C98">
        <f>(A98*60)+B98</f>
        <v>209.61099999999999</v>
      </c>
      <c r="D98" t="s">
        <v>16</v>
      </c>
      <c r="E98" t="s">
        <v>27</v>
      </c>
      <c r="F98" t="s">
        <v>28</v>
      </c>
    </row>
    <row r="99" spans="1:6" x14ac:dyDescent="0.2">
      <c r="A99">
        <v>3</v>
      </c>
      <c r="B99">
        <v>29.611000000000004</v>
      </c>
      <c r="C99">
        <f>(A99*60)+B99</f>
        <v>209.61099999999999</v>
      </c>
      <c r="D99" t="s">
        <v>24</v>
      </c>
      <c r="E99" t="s">
        <v>27</v>
      </c>
      <c r="F99" t="s">
        <v>29</v>
      </c>
    </row>
  </sheetData>
  <sortState xmlns:xlrd2="http://schemas.microsoft.com/office/spreadsheetml/2017/richdata2" ref="A2:F99">
    <sortCondition ref="C2:C9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53324-B419-094D-94E8-D4C4071E0388}">
  <dimension ref="A1:N99"/>
  <sheetViews>
    <sheetView workbookViewId="0">
      <selection activeCell="P16" sqref="P16"/>
    </sheetView>
  </sheetViews>
  <sheetFormatPr baseColWidth="10" defaultRowHeight="16" x14ac:dyDescent="0.2"/>
  <cols>
    <col min="3" max="3" width="21.1640625" customWidth="1"/>
    <col min="4" max="4" width="19.1640625" customWidth="1"/>
    <col min="5" max="5" width="22.6640625" customWidth="1"/>
    <col min="6" max="6" width="24.1640625" customWidth="1"/>
    <col min="7" max="7" width="24.5" customWidth="1"/>
    <col min="8" max="8" width="19.5" customWidth="1"/>
    <col min="9" max="9" width="20.6640625" customWidth="1"/>
    <col min="10" max="10" width="1.6640625" customWidth="1"/>
    <col min="11" max="11" width="2.33203125" customWidth="1"/>
    <col min="12" max="12" width="17.5" customWidth="1"/>
    <col min="13" max="13" width="21.33203125" customWidth="1"/>
    <col min="14" max="14" width="25" customWidth="1"/>
  </cols>
  <sheetData>
    <row r="1" spans="1:14" x14ac:dyDescent="0.2">
      <c r="A1" t="s">
        <v>4</v>
      </c>
      <c r="B1" t="s">
        <v>6</v>
      </c>
      <c r="C1" t="s">
        <v>3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L1" t="s">
        <v>13</v>
      </c>
      <c r="M1" t="s">
        <v>14</v>
      </c>
      <c r="N1" t="s">
        <v>15</v>
      </c>
    </row>
    <row r="2" spans="1:14" x14ac:dyDescent="0.2">
      <c r="A2" t="s">
        <v>27</v>
      </c>
      <c r="B2" t="s">
        <v>28</v>
      </c>
      <c r="C2" t="s">
        <v>16</v>
      </c>
      <c r="D2">
        <f>G2*2048</f>
        <v>14272</v>
      </c>
      <c r="E2">
        <v>1</v>
      </c>
      <c r="F2">
        <v>1</v>
      </c>
      <c r="G2">
        <v>6.96875</v>
      </c>
      <c r="H2">
        <v>6.96875</v>
      </c>
      <c r="I2">
        <v>2.8759999999999994</v>
      </c>
      <c r="L2">
        <f>H3-H2</f>
        <v>2.9296875E-3</v>
      </c>
      <c r="M2">
        <f>I3-I2</f>
        <v>0</v>
      </c>
      <c r="N2">
        <f>L2-M2</f>
        <v>2.9296875E-3</v>
      </c>
    </row>
    <row r="3" spans="1:14" x14ac:dyDescent="0.2">
      <c r="A3" t="s">
        <v>27</v>
      </c>
      <c r="B3" t="s">
        <v>29</v>
      </c>
      <c r="C3" t="s">
        <v>24</v>
      </c>
      <c r="D3">
        <f t="shared" ref="D3:D66" si="0">G3*2048</f>
        <v>14272</v>
      </c>
      <c r="E3">
        <f>IF(G3=G2,E2,E2+1)</f>
        <v>1</v>
      </c>
      <c r="F3">
        <f>F2+1</f>
        <v>2</v>
      </c>
      <c r="G3">
        <f>G2+M2</f>
        <v>6.96875</v>
      </c>
      <c r="H3">
        <v>6.9716796875</v>
      </c>
      <c r="I3">
        <v>2.8759999999999994</v>
      </c>
      <c r="L3">
        <f t="shared" ref="L3:L66" si="1">H4-H3</f>
        <v>3.9609375</v>
      </c>
      <c r="M3">
        <f t="shared" ref="M3:M66" si="2">I4-I3</f>
        <v>3.9390000000000001</v>
      </c>
      <c r="N3">
        <f t="shared" ref="N3:N66" si="3">L3-M3</f>
        <v>2.1937499999999943E-2</v>
      </c>
    </row>
    <row r="4" spans="1:14" x14ac:dyDescent="0.2">
      <c r="A4" t="s">
        <v>27</v>
      </c>
      <c r="B4" t="s">
        <v>29</v>
      </c>
      <c r="C4" t="s">
        <v>24</v>
      </c>
      <c r="D4">
        <f t="shared" si="0"/>
        <v>22339.072</v>
      </c>
      <c r="E4">
        <f t="shared" ref="E4:E67" si="4">IF(G4=G3,E3,E3+1)</f>
        <v>2</v>
      </c>
      <c r="F4">
        <f t="shared" ref="F4:F67" si="5">F3+1</f>
        <v>3</v>
      </c>
      <c r="G4">
        <f t="shared" ref="G4:G67" si="6">G3+M3</f>
        <v>10.90775</v>
      </c>
      <c r="H4">
        <v>10.9326171875</v>
      </c>
      <c r="I4">
        <v>6.8149999999999995</v>
      </c>
      <c r="L4">
        <f t="shared" si="1"/>
        <v>1.5087890625</v>
      </c>
      <c r="M4">
        <f t="shared" si="2"/>
        <v>1.5190000000000001</v>
      </c>
      <c r="N4">
        <f t="shared" si="3"/>
        <v>-1.0210937500000128E-2</v>
      </c>
    </row>
    <row r="5" spans="1:14" x14ac:dyDescent="0.2">
      <c r="A5" t="s">
        <v>27</v>
      </c>
      <c r="B5" t="s">
        <v>28</v>
      </c>
      <c r="C5" t="s">
        <v>17</v>
      </c>
      <c r="D5">
        <f t="shared" si="0"/>
        <v>25449.984</v>
      </c>
      <c r="E5">
        <f t="shared" si="4"/>
        <v>3</v>
      </c>
      <c r="F5">
        <f t="shared" si="5"/>
        <v>4</v>
      </c>
      <c r="G5">
        <f t="shared" si="6"/>
        <v>12.42675</v>
      </c>
      <c r="H5">
        <v>12.44140625</v>
      </c>
      <c r="I5">
        <v>8.3339999999999996</v>
      </c>
      <c r="L5">
        <f t="shared" si="1"/>
        <v>4.8828125E-3</v>
      </c>
      <c r="M5">
        <f t="shared" si="2"/>
        <v>0</v>
      </c>
      <c r="N5">
        <f t="shared" si="3"/>
        <v>4.8828125E-3</v>
      </c>
    </row>
    <row r="6" spans="1:14" x14ac:dyDescent="0.2">
      <c r="A6" t="s">
        <v>27</v>
      </c>
      <c r="B6" t="s">
        <v>29</v>
      </c>
      <c r="C6" t="s">
        <v>24</v>
      </c>
      <c r="D6">
        <f t="shared" si="0"/>
        <v>25449.984</v>
      </c>
      <c r="E6">
        <f t="shared" si="4"/>
        <v>3</v>
      </c>
      <c r="F6">
        <f t="shared" si="5"/>
        <v>5</v>
      </c>
      <c r="G6">
        <f t="shared" si="6"/>
        <v>12.42675</v>
      </c>
      <c r="H6">
        <v>12.4462890625</v>
      </c>
      <c r="I6">
        <v>8.3339999999999996</v>
      </c>
      <c r="L6">
        <f t="shared" si="1"/>
        <v>4.04248046875</v>
      </c>
      <c r="M6">
        <f t="shared" si="2"/>
        <v>4.0319999999999983</v>
      </c>
      <c r="N6">
        <f t="shared" si="3"/>
        <v>1.0480468750001748E-2</v>
      </c>
    </row>
    <row r="7" spans="1:14" x14ac:dyDescent="0.2">
      <c r="A7" t="s">
        <v>27</v>
      </c>
      <c r="B7" t="s">
        <v>28</v>
      </c>
      <c r="C7" t="s">
        <v>18</v>
      </c>
      <c r="D7">
        <f t="shared" si="0"/>
        <v>33707.519999999997</v>
      </c>
      <c r="E7">
        <f t="shared" si="4"/>
        <v>4</v>
      </c>
      <c r="F7">
        <f t="shared" si="5"/>
        <v>6</v>
      </c>
      <c r="G7">
        <f t="shared" si="6"/>
        <v>16.458749999999998</v>
      </c>
      <c r="H7">
        <v>16.48876953125</v>
      </c>
      <c r="I7">
        <v>12.365999999999998</v>
      </c>
      <c r="L7">
        <f t="shared" si="1"/>
        <v>4.8828125E-3</v>
      </c>
      <c r="M7">
        <f t="shared" si="2"/>
        <v>0</v>
      </c>
      <c r="N7">
        <f t="shared" si="3"/>
        <v>4.8828125E-3</v>
      </c>
    </row>
    <row r="8" spans="1:14" x14ac:dyDescent="0.2">
      <c r="A8" t="s">
        <v>27</v>
      </c>
      <c r="B8" t="s">
        <v>29</v>
      </c>
      <c r="C8" t="s">
        <v>24</v>
      </c>
      <c r="D8">
        <f t="shared" si="0"/>
        <v>33707.519999999997</v>
      </c>
      <c r="E8">
        <f t="shared" si="4"/>
        <v>4</v>
      </c>
      <c r="F8">
        <f t="shared" si="5"/>
        <v>7</v>
      </c>
      <c r="G8">
        <f t="shared" si="6"/>
        <v>16.458749999999998</v>
      </c>
      <c r="H8">
        <v>16.49365234375</v>
      </c>
      <c r="I8">
        <v>12.365999999999998</v>
      </c>
      <c r="L8">
        <f t="shared" si="1"/>
        <v>3.111328125</v>
      </c>
      <c r="M8">
        <f t="shared" si="2"/>
        <v>3.1240000000000023</v>
      </c>
      <c r="N8">
        <f t="shared" si="3"/>
        <v>-1.2671875000002331E-2</v>
      </c>
    </row>
    <row r="9" spans="1:14" x14ac:dyDescent="0.2">
      <c r="A9" t="s">
        <v>27</v>
      </c>
      <c r="B9" t="s">
        <v>28</v>
      </c>
      <c r="C9" t="s">
        <v>19</v>
      </c>
      <c r="D9">
        <f t="shared" si="0"/>
        <v>40105.472000000002</v>
      </c>
      <c r="E9">
        <f t="shared" si="4"/>
        <v>5</v>
      </c>
      <c r="F9">
        <f t="shared" si="5"/>
        <v>8</v>
      </c>
      <c r="G9">
        <f t="shared" si="6"/>
        <v>19.582750000000001</v>
      </c>
      <c r="H9">
        <v>19.60498046875</v>
      </c>
      <c r="I9">
        <v>15.49</v>
      </c>
      <c r="L9">
        <f t="shared" si="1"/>
        <v>4.8828125E-4</v>
      </c>
      <c r="M9">
        <f t="shared" si="2"/>
        <v>0</v>
      </c>
      <c r="N9">
        <f t="shared" si="3"/>
        <v>4.8828125E-4</v>
      </c>
    </row>
    <row r="10" spans="1:14" x14ac:dyDescent="0.2">
      <c r="A10" t="s">
        <v>27</v>
      </c>
      <c r="B10" t="s">
        <v>29</v>
      </c>
      <c r="C10" t="s">
        <v>25</v>
      </c>
      <c r="D10">
        <f t="shared" si="0"/>
        <v>40105.472000000002</v>
      </c>
      <c r="E10">
        <f t="shared" si="4"/>
        <v>5</v>
      </c>
      <c r="F10">
        <f t="shared" si="5"/>
        <v>9</v>
      </c>
      <c r="G10">
        <f t="shared" si="6"/>
        <v>19.582750000000001</v>
      </c>
      <c r="H10">
        <v>19.60546875</v>
      </c>
      <c r="I10">
        <v>15.49</v>
      </c>
      <c r="L10">
        <f t="shared" si="1"/>
        <v>4.63818359375</v>
      </c>
      <c r="M10">
        <f t="shared" si="2"/>
        <v>4.6550000000000029</v>
      </c>
      <c r="N10">
        <f t="shared" si="3"/>
        <v>-1.6816406250002913E-2</v>
      </c>
    </row>
    <row r="11" spans="1:14" x14ac:dyDescent="0.2">
      <c r="A11" t="s">
        <v>27</v>
      </c>
      <c r="B11" t="s">
        <v>28</v>
      </c>
      <c r="C11" t="s">
        <v>20</v>
      </c>
      <c r="D11">
        <f t="shared" si="0"/>
        <v>49638.912000000011</v>
      </c>
      <c r="E11">
        <f t="shared" si="4"/>
        <v>6</v>
      </c>
      <c r="F11">
        <f t="shared" si="5"/>
        <v>10</v>
      </c>
      <c r="G11">
        <f t="shared" si="6"/>
        <v>24.237750000000005</v>
      </c>
      <c r="H11">
        <v>24.24365234375</v>
      </c>
      <c r="I11">
        <v>20.145000000000003</v>
      </c>
      <c r="L11">
        <f t="shared" si="1"/>
        <v>1.7216796875</v>
      </c>
      <c r="M11">
        <f t="shared" si="2"/>
        <v>1.6999999999999957</v>
      </c>
      <c r="N11">
        <f t="shared" si="3"/>
        <v>2.1679687500004263E-2</v>
      </c>
    </row>
    <row r="12" spans="1:14" x14ac:dyDescent="0.2">
      <c r="A12" t="s">
        <v>27</v>
      </c>
      <c r="B12" t="s">
        <v>29</v>
      </c>
      <c r="C12" t="s">
        <v>26</v>
      </c>
      <c r="D12">
        <f t="shared" si="0"/>
        <v>53120.512000000002</v>
      </c>
      <c r="E12">
        <f t="shared" si="4"/>
        <v>7</v>
      </c>
      <c r="F12">
        <f t="shared" si="5"/>
        <v>11</v>
      </c>
      <c r="G12">
        <f t="shared" si="6"/>
        <v>25.937750000000001</v>
      </c>
      <c r="H12">
        <v>25.96533203125</v>
      </c>
      <c r="I12">
        <v>21.844999999999999</v>
      </c>
      <c r="L12">
        <f t="shared" si="1"/>
        <v>3.955078125</v>
      </c>
      <c r="M12">
        <f t="shared" si="2"/>
        <v>3.9879999999999995</v>
      </c>
      <c r="N12">
        <f t="shared" si="3"/>
        <v>-3.2921874999999545E-2</v>
      </c>
    </row>
    <row r="13" spans="1:14" x14ac:dyDescent="0.2">
      <c r="A13" t="s">
        <v>27</v>
      </c>
      <c r="B13" t="s">
        <v>28</v>
      </c>
      <c r="C13" t="s">
        <v>21</v>
      </c>
      <c r="D13">
        <f t="shared" si="0"/>
        <v>61287.936000000002</v>
      </c>
      <c r="E13">
        <f t="shared" si="4"/>
        <v>8</v>
      </c>
      <c r="F13">
        <f t="shared" si="5"/>
        <v>12</v>
      </c>
      <c r="G13">
        <f t="shared" si="6"/>
        <v>29.925750000000001</v>
      </c>
      <c r="H13">
        <v>29.92041015625</v>
      </c>
      <c r="I13">
        <v>25.832999999999998</v>
      </c>
      <c r="L13">
        <f t="shared" si="1"/>
        <v>6.8359375E-3</v>
      </c>
      <c r="M13">
        <f t="shared" si="2"/>
        <v>0</v>
      </c>
      <c r="N13">
        <f t="shared" si="3"/>
        <v>6.8359375E-3</v>
      </c>
    </row>
    <row r="14" spans="1:14" x14ac:dyDescent="0.2">
      <c r="A14" t="s">
        <v>27</v>
      </c>
      <c r="B14" t="s">
        <v>29</v>
      </c>
      <c r="C14" t="s">
        <v>24</v>
      </c>
      <c r="D14">
        <f t="shared" si="0"/>
        <v>61287.936000000002</v>
      </c>
      <c r="E14">
        <f t="shared" si="4"/>
        <v>8</v>
      </c>
      <c r="F14">
        <f t="shared" si="5"/>
        <v>13</v>
      </c>
      <c r="G14">
        <f t="shared" si="6"/>
        <v>29.925750000000001</v>
      </c>
      <c r="H14">
        <v>29.92724609375</v>
      </c>
      <c r="I14">
        <v>25.832999999999998</v>
      </c>
      <c r="L14">
        <f t="shared" si="1"/>
        <v>4.6025390625</v>
      </c>
      <c r="M14">
        <f t="shared" si="2"/>
        <v>4.5830000000000055</v>
      </c>
      <c r="N14">
        <f t="shared" si="3"/>
        <v>1.9539062499994486E-2</v>
      </c>
    </row>
    <row r="15" spans="1:14" x14ac:dyDescent="0.2">
      <c r="A15" t="s">
        <v>27</v>
      </c>
      <c r="B15" t="s">
        <v>28</v>
      </c>
      <c r="C15" t="s">
        <v>19</v>
      </c>
      <c r="D15">
        <f t="shared" si="0"/>
        <v>70673.920000000013</v>
      </c>
      <c r="E15">
        <f t="shared" si="4"/>
        <v>9</v>
      </c>
      <c r="F15">
        <f t="shared" si="5"/>
        <v>14</v>
      </c>
      <c r="G15">
        <f t="shared" si="6"/>
        <v>34.508750000000006</v>
      </c>
      <c r="H15">
        <v>34.52978515625</v>
      </c>
      <c r="I15">
        <v>30.416000000000004</v>
      </c>
      <c r="L15">
        <f t="shared" si="1"/>
        <v>6.8359375E-3</v>
      </c>
      <c r="M15">
        <f t="shared" si="2"/>
        <v>1.5000000000000568E-2</v>
      </c>
      <c r="N15">
        <f t="shared" si="3"/>
        <v>-8.1640625000005684E-3</v>
      </c>
    </row>
    <row r="16" spans="1:14" x14ac:dyDescent="0.2">
      <c r="A16" t="s">
        <v>27</v>
      </c>
      <c r="B16" t="s">
        <v>29</v>
      </c>
      <c r="C16" t="s">
        <v>26</v>
      </c>
      <c r="D16">
        <f t="shared" si="0"/>
        <v>70704.640000000014</v>
      </c>
      <c r="E16">
        <f t="shared" si="4"/>
        <v>10</v>
      </c>
      <c r="F16">
        <f t="shared" si="5"/>
        <v>15</v>
      </c>
      <c r="G16">
        <f t="shared" si="6"/>
        <v>34.523750000000007</v>
      </c>
      <c r="H16">
        <v>34.53662109375</v>
      </c>
      <c r="I16">
        <v>30.431000000000004</v>
      </c>
      <c r="L16">
        <f t="shared" si="1"/>
        <v>3.54931640625</v>
      </c>
      <c r="M16">
        <f t="shared" si="2"/>
        <v>3.5549999999999997</v>
      </c>
      <c r="N16">
        <f t="shared" si="3"/>
        <v>-5.6835937499997158E-3</v>
      </c>
    </row>
    <row r="17" spans="1:14" x14ac:dyDescent="0.2">
      <c r="A17" t="s">
        <v>27</v>
      </c>
      <c r="B17" t="s">
        <v>29</v>
      </c>
      <c r="C17" t="s">
        <v>26</v>
      </c>
      <c r="D17">
        <f t="shared" si="0"/>
        <v>77985.280000000013</v>
      </c>
      <c r="E17">
        <f t="shared" si="4"/>
        <v>11</v>
      </c>
      <c r="F17">
        <f t="shared" si="5"/>
        <v>16</v>
      </c>
      <c r="G17">
        <f t="shared" si="6"/>
        <v>38.078750000000007</v>
      </c>
      <c r="H17">
        <v>38.0859375</v>
      </c>
      <c r="I17">
        <v>33.986000000000004</v>
      </c>
      <c r="L17">
        <f t="shared" si="1"/>
        <v>1.26953125E-2</v>
      </c>
      <c r="M17">
        <f t="shared" si="2"/>
        <v>4.9999999999954525E-3</v>
      </c>
      <c r="N17">
        <f t="shared" si="3"/>
        <v>7.6953125000045475E-3</v>
      </c>
    </row>
    <row r="18" spans="1:14" x14ac:dyDescent="0.2">
      <c r="A18" t="s">
        <v>27</v>
      </c>
      <c r="B18" t="s">
        <v>28</v>
      </c>
      <c r="C18" t="s">
        <v>19</v>
      </c>
      <c r="D18">
        <f t="shared" si="0"/>
        <v>77995.520000000004</v>
      </c>
      <c r="E18">
        <f t="shared" si="4"/>
        <v>12</v>
      </c>
      <c r="F18">
        <f t="shared" si="5"/>
        <v>17</v>
      </c>
      <c r="G18">
        <f t="shared" si="6"/>
        <v>38.083750000000002</v>
      </c>
      <c r="H18">
        <v>38.0986328125</v>
      </c>
      <c r="I18">
        <v>33.991</v>
      </c>
      <c r="L18">
        <f t="shared" si="1"/>
        <v>4.06298828125</v>
      </c>
      <c r="M18">
        <f t="shared" si="2"/>
        <v>4.0850000000000009</v>
      </c>
      <c r="N18">
        <f t="shared" si="3"/>
        <v>-2.2011718750000853E-2</v>
      </c>
    </row>
    <row r="19" spans="1:14" x14ac:dyDescent="0.2">
      <c r="A19" t="s">
        <v>27</v>
      </c>
      <c r="B19" t="s">
        <v>28</v>
      </c>
      <c r="C19" t="s">
        <v>21</v>
      </c>
      <c r="D19">
        <f t="shared" si="0"/>
        <v>86361.600000000006</v>
      </c>
      <c r="E19">
        <f t="shared" si="4"/>
        <v>13</v>
      </c>
      <c r="F19">
        <f t="shared" si="5"/>
        <v>18</v>
      </c>
      <c r="G19">
        <f t="shared" si="6"/>
        <v>42.168750000000003</v>
      </c>
      <c r="H19">
        <v>42.16162109375</v>
      </c>
      <c r="I19">
        <v>38.076000000000001</v>
      </c>
      <c r="L19">
        <f t="shared" si="1"/>
        <v>1.5625E-2</v>
      </c>
      <c r="M19">
        <f t="shared" si="2"/>
        <v>0</v>
      </c>
      <c r="N19">
        <f t="shared" si="3"/>
        <v>1.5625E-2</v>
      </c>
    </row>
    <row r="20" spans="1:14" x14ac:dyDescent="0.2">
      <c r="A20" t="s">
        <v>27</v>
      </c>
      <c r="B20" t="s">
        <v>29</v>
      </c>
      <c r="C20" t="s">
        <v>24</v>
      </c>
      <c r="D20">
        <f t="shared" si="0"/>
        <v>86361.600000000006</v>
      </c>
      <c r="E20">
        <f t="shared" si="4"/>
        <v>13</v>
      </c>
      <c r="F20">
        <f t="shared" si="5"/>
        <v>19</v>
      </c>
      <c r="G20">
        <f t="shared" si="6"/>
        <v>42.168750000000003</v>
      </c>
      <c r="H20">
        <v>42.17724609375</v>
      </c>
      <c r="I20">
        <v>38.076000000000001</v>
      </c>
      <c r="L20">
        <f t="shared" si="1"/>
        <v>2.86474609375</v>
      </c>
      <c r="M20">
        <f t="shared" si="2"/>
        <v>2.875</v>
      </c>
      <c r="N20">
        <f t="shared" si="3"/>
        <v>-1.025390625E-2</v>
      </c>
    </row>
    <row r="21" spans="1:14" x14ac:dyDescent="0.2">
      <c r="A21" t="s">
        <v>27</v>
      </c>
      <c r="B21" t="s">
        <v>28</v>
      </c>
      <c r="C21" t="s">
        <v>20</v>
      </c>
      <c r="D21">
        <f t="shared" si="0"/>
        <v>92249.600000000006</v>
      </c>
      <c r="E21">
        <f t="shared" si="4"/>
        <v>14</v>
      </c>
      <c r="F21">
        <f t="shared" si="5"/>
        <v>20</v>
      </c>
      <c r="G21">
        <f t="shared" si="6"/>
        <v>45.043750000000003</v>
      </c>
      <c r="H21">
        <v>45.0419921875</v>
      </c>
      <c r="I21">
        <v>40.951000000000001</v>
      </c>
      <c r="L21">
        <f t="shared" si="1"/>
        <v>1.513671875E-2</v>
      </c>
      <c r="M21">
        <f t="shared" si="2"/>
        <v>0</v>
      </c>
      <c r="N21">
        <f t="shared" si="3"/>
        <v>1.513671875E-2</v>
      </c>
    </row>
    <row r="22" spans="1:14" x14ac:dyDescent="0.2">
      <c r="A22" t="s">
        <v>27</v>
      </c>
      <c r="B22" t="s">
        <v>29</v>
      </c>
      <c r="C22" t="s">
        <v>26</v>
      </c>
      <c r="D22">
        <f t="shared" si="0"/>
        <v>92249.600000000006</v>
      </c>
      <c r="E22">
        <f t="shared" si="4"/>
        <v>14</v>
      </c>
      <c r="F22">
        <f t="shared" si="5"/>
        <v>21</v>
      </c>
      <c r="G22">
        <f t="shared" si="6"/>
        <v>45.043750000000003</v>
      </c>
      <c r="H22">
        <v>45.05712890625</v>
      </c>
      <c r="I22">
        <v>40.951000000000001</v>
      </c>
      <c r="L22">
        <f t="shared" si="1"/>
        <v>1.75</v>
      </c>
      <c r="M22">
        <f t="shared" si="2"/>
        <v>1.740000000000002</v>
      </c>
      <c r="N22">
        <f t="shared" si="3"/>
        <v>9.9999999999980105E-3</v>
      </c>
    </row>
    <row r="23" spans="1:14" x14ac:dyDescent="0.2">
      <c r="A23" t="s">
        <v>27</v>
      </c>
      <c r="B23" t="s">
        <v>28</v>
      </c>
      <c r="C23" t="s">
        <v>16</v>
      </c>
      <c r="D23">
        <f t="shared" si="0"/>
        <v>95813.12000000001</v>
      </c>
      <c r="E23">
        <f t="shared" si="4"/>
        <v>15</v>
      </c>
      <c r="F23">
        <f t="shared" si="5"/>
        <v>22</v>
      </c>
      <c r="G23">
        <f t="shared" si="6"/>
        <v>46.783750000000005</v>
      </c>
      <c r="H23">
        <v>46.80712890625</v>
      </c>
      <c r="I23">
        <v>42.691000000000003</v>
      </c>
      <c r="L23">
        <f t="shared" si="1"/>
        <v>1.416015625E-2</v>
      </c>
      <c r="M23">
        <f t="shared" si="2"/>
        <v>0</v>
      </c>
      <c r="N23">
        <f t="shared" si="3"/>
        <v>1.416015625E-2</v>
      </c>
    </row>
    <row r="24" spans="1:14" x14ac:dyDescent="0.2">
      <c r="A24" t="s">
        <v>27</v>
      </c>
      <c r="B24" t="s">
        <v>29</v>
      </c>
      <c r="C24" t="s">
        <v>26</v>
      </c>
      <c r="D24">
        <f t="shared" si="0"/>
        <v>95813.12000000001</v>
      </c>
      <c r="E24">
        <f t="shared" si="4"/>
        <v>15</v>
      </c>
      <c r="F24">
        <f t="shared" si="5"/>
        <v>23</v>
      </c>
      <c r="G24">
        <f t="shared" si="6"/>
        <v>46.783750000000005</v>
      </c>
      <c r="H24">
        <v>46.8212890625</v>
      </c>
      <c r="I24">
        <v>42.691000000000003</v>
      </c>
      <c r="L24">
        <f t="shared" si="1"/>
        <v>1.818359375</v>
      </c>
      <c r="M24">
        <f t="shared" si="2"/>
        <v>1.8620000000000019</v>
      </c>
      <c r="N24">
        <f t="shared" si="3"/>
        <v>-4.3640625000001876E-2</v>
      </c>
    </row>
    <row r="25" spans="1:14" x14ac:dyDescent="0.2">
      <c r="A25" t="s">
        <v>27</v>
      </c>
      <c r="B25" t="s">
        <v>28</v>
      </c>
      <c r="C25" t="s">
        <v>20</v>
      </c>
      <c r="D25">
        <f t="shared" si="0"/>
        <v>99626.496000000014</v>
      </c>
      <c r="E25">
        <f t="shared" si="4"/>
        <v>16</v>
      </c>
      <c r="F25">
        <f t="shared" si="5"/>
        <v>24</v>
      </c>
      <c r="G25">
        <f t="shared" si="6"/>
        <v>48.645750000000007</v>
      </c>
      <c r="H25">
        <v>48.6396484375</v>
      </c>
      <c r="I25">
        <v>44.553000000000004</v>
      </c>
      <c r="L25">
        <f t="shared" si="1"/>
        <v>1.171875E-2</v>
      </c>
      <c r="M25">
        <f t="shared" si="2"/>
        <v>0</v>
      </c>
      <c r="N25">
        <f t="shared" si="3"/>
        <v>1.171875E-2</v>
      </c>
    </row>
    <row r="26" spans="1:14" x14ac:dyDescent="0.2">
      <c r="A26" t="s">
        <v>27</v>
      </c>
      <c r="B26" t="s">
        <v>29</v>
      </c>
      <c r="C26" t="s">
        <v>26</v>
      </c>
      <c r="D26">
        <f t="shared" si="0"/>
        <v>99626.496000000014</v>
      </c>
      <c r="E26">
        <f t="shared" si="4"/>
        <v>16</v>
      </c>
      <c r="F26">
        <f t="shared" si="5"/>
        <v>25</v>
      </c>
      <c r="G26">
        <f t="shared" si="6"/>
        <v>48.645750000000007</v>
      </c>
      <c r="H26">
        <v>48.6513671875</v>
      </c>
      <c r="I26">
        <v>44.553000000000004</v>
      </c>
      <c r="L26">
        <f t="shared" si="1"/>
        <v>7.63818359375</v>
      </c>
      <c r="M26">
        <f t="shared" si="2"/>
        <v>7.6289999999999978</v>
      </c>
      <c r="N26">
        <f t="shared" si="3"/>
        <v>9.1835937500022169E-3</v>
      </c>
    </row>
    <row r="27" spans="1:14" x14ac:dyDescent="0.2">
      <c r="A27" t="s">
        <v>27</v>
      </c>
      <c r="B27" t="s">
        <v>29</v>
      </c>
      <c r="C27" t="s">
        <v>24</v>
      </c>
      <c r="D27">
        <f t="shared" si="0"/>
        <v>115250.68800000001</v>
      </c>
      <c r="E27">
        <f t="shared" si="4"/>
        <v>17</v>
      </c>
      <c r="F27">
        <f t="shared" si="5"/>
        <v>26</v>
      </c>
      <c r="G27">
        <f t="shared" si="6"/>
        <v>56.274750000000004</v>
      </c>
      <c r="H27">
        <v>56.28955078125</v>
      </c>
      <c r="I27">
        <v>52.182000000000002</v>
      </c>
      <c r="L27">
        <f t="shared" si="1"/>
        <v>4.28515625</v>
      </c>
      <c r="M27">
        <f t="shared" si="2"/>
        <v>4.2899999999999991</v>
      </c>
      <c r="N27">
        <f t="shared" si="3"/>
        <v>-4.8437499999991473E-3</v>
      </c>
    </row>
    <row r="28" spans="1:14" x14ac:dyDescent="0.2">
      <c r="A28" t="s">
        <v>27</v>
      </c>
      <c r="B28" t="s">
        <v>28</v>
      </c>
      <c r="C28" t="s">
        <v>19</v>
      </c>
      <c r="D28">
        <f t="shared" si="0"/>
        <v>124036.60800000001</v>
      </c>
      <c r="E28">
        <f t="shared" si="4"/>
        <v>18</v>
      </c>
      <c r="F28">
        <f t="shared" si="5"/>
        <v>27</v>
      </c>
      <c r="G28">
        <f t="shared" si="6"/>
        <v>60.564750000000004</v>
      </c>
      <c r="H28">
        <v>60.57470703125</v>
      </c>
      <c r="I28">
        <v>56.472000000000001</v>
      </c>
      <c r="L28">
        <f t="shared" si="1"/>
        <v>1.025390625E-2</v>
      </c>
      <c r="M28">
        <f t="shared" si="2"/>
        <v>0</v>
      </c>
      <c r="N28">
        <f t="shared" si="3"/>
        <v>1.025390625E-2</v>
      </c>
    </row>
    <row r="29" spans="1:14" x14ac:dyDescent="0.2">
      <c r="A29" t="s">
        <v>27</v>
      </c>
      <c r="B29" t="s">
        <v>29</v>
      </c>
      <c r="C29" t="s">
        <v>26</v>
      </c>
      <c r="D29">
        <f t="shared" si="0"/>
        <v>124036.60800000001</v>
      </c>
      <c r="E29">
        <f t="shared" si="4"/>
        <v>18</v>
      </c>
      <c r="F29">
        <f t="shared" si="5"/>
        <v>28</v>
      </c>
      <c r="G29">
        <f t="shared" si="6"/>
        <v>60.564750000000004</v>
      </c>
      <c r="H29">
        <v>60.5849609375</v>
      </c>
      <c r="I29">
        <v>56.472000000000001</v>
      </c>
      <c r="L29">
        <f t="shared" si="1"/>
        <v>3.078125</v>
      </c>
      <c r="M29">
        <f t="shared" si="2"/>
        <v>3.0799999999999983</v>
      </c>
      <c r="N29">
        <f t="shared" si="3"/>
        <v>-1.8749999999982947E-3</v>
      </c>
    </row>
    <row r="30" spans="1:14" x14ac:dyDescent="0.2">
      <c r="A30" t="s">
        <v>27</v>
      </c>
      <c r="B30" t="s">
        <v>28</v>
      </c>
      <c r="C30" t="s">
        <v>20</v>
      </c>
      <c r="D30">
        <f t="shared" si="0"/>
        <v>130344.448</v>
      </c>
      <c r="E30">
        <f t="shared" si="4"/>
        <v>19</v>
      </c>
      <c r="F30">
        <f t="shared" si="5"/>
        <v>29</v>
      </c>
      <c r="G30">
        <f t="shared" si="6"/>
        <v>63.644750000000002</v>
      </c>
      <c r="H30">
        <v>63.6630859375</v>
      </c>
      <c r="I30">
        <v>59.552</v>
      </c>
      <c r="L30">
        <f t="shared" si="1"/>
        <v>9.765625E-4</v>
      </c>
      <c r="M30">
        <f t="shared" si="2"/>
        <v>0</v>
      </c>
      <c r="N30">
        <f t="shared" si="3"/>
        <v>9.765625E-4</v>
      </c>
    </row>
    <row r="31" spans="1:14" x14ac:dyDescent="0.2">
      <c r="A31" t="s">
        <v>27</v>
      </c>
      <c r="B31" t="s">
        <v>29</v>
      </c>
      <c r="C31" t="s">
        <v>25</v>
      </c>
      <c r="D31">
        <f t="shared" si="0"/>
        <v>130344.448</v>
      </c>
      <c r="E31">
        <f t="shared" si="4"/>
        <v>19</v>
      </c>
      <c r="F31">
        <f t="shared" si="5"/>
        <v>30</v>
      </c>
      <c r="G31">
        <f t="shared" si="6"/>
        <v>63.644750000000002</v>
      </c>
      <c r="H31">
        <v>63.6640625</v>
      </c>
      <c r="I31">
        <v>59.552</v>
      </c>
      <c r="L31">
        <f t="shared" si="1"/>
        <v>3.95556640625</v>
      </c>
      <c r="M31">
        <f t="shared" si="2"/>
        <v>3.9570000000000007</v>
      </c>
      <c r="N31">
        <f t="shared" si="3"/>
        <v>-1.433593750000739E-3</v>
      </c>
    </row>
    <row r="32" spans="1:14" x14ac:dyDescent="0.2">
      <c r="A32" t="s">
        <v>27</v>
      </c>
      <c r="B32" t="s">
        <v>28</v>
      </c>
      <c r="C32" t="s">
        <v>18</v>
      </c>
      <c r="D32">
        <f t="shared" si="0"/>
        <v>138448.38400000002</v>
      </c>
      <c r="E32">
        <f t="shared" si="4"/>
        <v>20</v>
      </c>
      <c r="F32">
        <f t="shared" si="5"/>
        <v>31</v>
      </c>
      <c r="G32">
        <f t="shared" si="6"/>
        <v>67.60175000000001</v>
      </c>
      <c r="H32">
        <v>67.61962890625</v>
      </c>
      <c r="I32">
        <v>63.509</v>
      </c>
      <c r="L32">
        <f t="shared" si="1"/>
        <v>3.90625E-3</v>
      </c>
      <c r="M32">
        <f t="shared" si="2"/>
        <v>0</v>
      </c>
      <c r="N32">
        <f t="shared" si="3"/>
        <v>3.90625E-3</v>
      </c>
    </row>
    <row r="33" spans="1:14" x14ac:dyDescent="0.2">
      <c r="A33" t="s">
        <v>27</v>
      </c>
      <c r="B33" t="s">
        <v>29</v>
      </c>
      <c r="C33" t="s">
        <v>24</v>
      </c>
      <c r="D33">
        <f t="shared" si="0"/>
        <v>138448.38400000002</v>
      </c>
      <c r="E33">
        <f t="shared" si="4"/>
        <v>20</v>
      </c>
      <c r="F33">
        <f t="shared" si="5"/>
        <v>32</v>
      </c>
      <c r="G33">
        <f t="shared" si="6"/>
        <v>67.60175000000001</v>
      </c>
      <c r="H33">
        <v>67.62353515625</v>
      </c>
      <c r="I33">
        <v>63.509</v>
      </c>
      <c r="L33">
        <f t="shared" si="1"/>
        <v>3.19384765625</v>
      </c>
      <c r="M33">
        <f t="shared" si="2"/>
        <v>3.1989999999999981</v>
      </c>
      <c r="N33">
        <f t="shared" si="3"/>
        <v>-5.1523437499980673E-3</v>
      </c>
    </row>
    <row r="34" spans="1:14" x14ac:dyDescent="0.2">
      <c r="A34" t="s">
        <v>27</v>
      </c>
      <c r="B34" t="s">
        <v>28</v>
      </c>
      <c r="C34" t="s">
        <v>19</v>
      </c>
      <c r="D34">
        <f t="shared" si="0"/>
        <v>144999.93600000002</v>
      </c>
      <c r="E34">
        <f t="shared" si="4"/>
        <v>21</v>
      </c>
      <c r="F34">
        <f t="shared" si="5"/>
        <v>33</v>
      </c>
      <c r="G34">
        <f t="shared" si="6"/>
        <v>70.800750000000008</v>
      </c>
      <c r="H34">
        <v>70.8173828125</v>
      </c>
      <c r="I34">
        <v>66.707999999999998</v>
      </c>
      <c r="L34">
        <f t="shared" si="1"/>
        <v>3.90625E-3</v>
      </c>
      <c r="M34">
        <f t="shared" si="2"/>
        <v>0</v>
      </c>
      <c r="N34">
        <f t="shared" si="3"/>
        <v>3.90625E-3</v>
      </c>
    </row>
    <row r="35" spans="1:14" x14ac:dyDescent="0.2">
      <c r="A35" t="s">
        <v>27</v>
      </c>
      <c r="B35" t="s">
        <v>29</v>
      </c>
      <c r="C35" t="s">
        <v>24</v>
      </c>
      <c r="D35">
        <f t="shared" si="0"/>
        <v>144999.93600000002</v>
      </c>
      <c r="E35">
        <f t="shared" si="4"/>
        <v>21</v>
      </c>
      <c r="F35">
        <f t="shared" si="5"/>
        <v>34</v>
      </c>
      <c r="G35">
        <f t="shared" si="6"/>
        <v>70.800750000000008</v>
      </c>
      <c r="H35">
        <v>70.8212890625</v>
      </c>
      <c r="I35">
        <v>66.707999999999998</v>
      </c>
      <c r="L35">
        <f t="shared" si="1"/>
        <v>6.072265625</v>
      </c>
      <c r="M35">
        <f t="shared" si="2"/>
        <v>6.0600000000000023</v>
      </c>
      <c r="N35">
        <f t="shared" si="3"/>
        <v>1.2265624999997726E-2</v>
      </c>
    </row>
    <row r="36" spans="1:14" x14ac:dyDescent="0.2">
      <c r="A36" t="s">
        <v>27</v>
      </c>
      <c r="B36" t="s">
        <v>29</v>
      </c>
      <c r="C36" t="s">
        <v>24</v>
      </c>
      <c r="D36">
        <f t="shared" si="0"/>
        <v>157410.81600000002</v>
      </c>
      <c r="E36">
        <f t="shared" si="4"/>
        <v>22</v>
      </c>
      <c r="F36">
        <f t="shared" si="5"/>
        <v>35</v>
      </c>
      <c r="G36">
        <f t="shared" si="6"/>
        <v>76.86075000000001</v>
      </c>
      <c r="H36">
        <v>76.8935546875</v>
      </c>
      <c r="I36">
        <v>72.768000000000001</v>
      </c>
      <c r="L36">
        <f t="shared" si="1"/>
        <v>1.6796875</v>
      </c>
      <c r="M36">
        <f t="shared" si="2"/>
        <v>1.6949999999999932</v>
      </c>
      <c r="N36">
        <f t="shared" si="3"/>
        <v>-1.5312499999993179E-2</v>
      </c>
    </row>
    <row r="37" spans="1:14" x14ac:dyDescent="0.2">
      <c r="A37" t="s">
        <v>27</v>
      </c>
      <c r="B37" t="s">
        <v>28</v>
      </c>
      <c r="C37" t="s">
        <v>17</v>
      </c>
      <c r="D37">
        <f t="shared" si="0"/>
        <v>160882.17600000001</v>
      </c>
      <c r="E37">
        <f t="shared" si="4"/>
        <v>23</v>
      </c>
      <c r="F37">
        <f t="shared" si="5"/>
        <v>36</v>
      </c>
      <c r="G37">
        <f t="shared" si="6"/>
        <v>78.555750000000003</v>
      </c>
      <c r="H37">
        <v>78.5732421875</v>
      </c>
      <c r="I37">
        <v>74.462999999999994</v>
      </c>
      <c r="L37">
        <f t="shared" si="1"/>
        <v>1.46484375E-3</v>
      </c>
      <c r="M37">
        <f t="shared" si="2"/>
        <v>0</v>
      </c>
      <c r="N37">
        <f t="shared" si="3"/>
        <v>1.46484375E-3</v>
      </c>
    </row>
    <row r="38" spans="1:14" x14ac:dyDescent="0.2">
      <c r="A38" t="s">
        <v>27</v>
      </c>
      <c r="B38" t="s">
        <v>29</v>
      </c>
      <c r="C38" t="s">
        <v>24</v>
      </c>
      <c r="D38">
        <f t="shared" si="0"/>
        <v>160882.17600000001</v>
      </c>
      <c r="E38">
        <f t="shared" si="4"/>
        <v>23</v>
      </c>
      <c r="F38">
        <f t="shared" si="5"/>
        <v>37</v>
      </c>
      <c r="G38">
        <f t="shared" si="6"/>
        <v>78.555750000000003</v>
      </c>
      <c r="H38">
        <v>78.57470703125</v>
      </c>
      <c r="I38">
        <v>74.462999999999994</v>
      </c>
      <c r="L38">
        <f t="shared" si="1"/>
        <v>3.390625</v>
      </c>
      <c r="M38">
        <f t="shared" si="2"/>
        <v>3.3950000000000102</v>
      </c>
      <c r="N38">
        <f t="shared" si="3"/>
        <v>-4.3750000000102318E-3</v>
      </c>
    </row>
    <row r="39" spans="1:14" x14ac:dyDescent="0.2">
      <c r="A39" t="s">
        <v>27</v>
      </c>
      <c r="B39" t="s">
        <v>28</v>
      </c>
      <c r="C39" t="s">
        <v>17</v>
      </c>
      <c r="D39">
        <f t="shared" si="0"/>
        <v>167835.13600000003</v>
      </c>
      <c r="E39">
        <f t="shared" si="4"/>
        <v>24</v>
      </c>
      <c r="F39">
        <f t="shared" si="5"/>
        <v>38</v>
      </c>
      <c r="G39">
        <f t="shared" si="6"/>
        <v>81.950750000000014</v>
      </c>
      <c r="H39">
        <v>81.96533203125</v>
      </c>
      <c r="I39">
        <v>77.858000000000004</v>
      </c>
      <c r="L39">
        <f t="shared" si="1"/>
        <v>5.37109375E-3</v>
      </c>
      <c r="M39">
        <f t="shared" si="2"/>
        <v>0</v>
      </c>
      <c r="N39">
        <f t="shared" si="3"/>
        <v>5.37109375E-3</v>
      </c>
    </row>
    <row r="40" spans="1:14" x14ac:dyDescent="0.2">
      <c r="A40" t="s">
        <v>27</v>
      </c>
      <c r="B40" t="s">
        <v>29</v>
      </c>
      <c r="C40" t="s">
        <v>24</v>
      </c>
      <c r="D40">
        <f t="shared" si="0"/>
        <v>167835.13600000003</v>
      </c>
      <c r="E40">
        <f t="shared" si="4"/>
        <v>24</v>
      </c>
      <c r="F40">
        <f t="shared" si="5"/>
        <v>39</v>
      </c>
      <c r="G40">
        <f t="shared" si="6"/>
        <v>81.950750000000014</v>
      </c>
      <c r="H40">
        <v>81.970703125</v>
      </c>
      <c r="I40">
        <v>77.858000000000004</v>
      </c>
      <c r="L40">
        <f t="shared" si="1"/>
        <v>3.80322265625</v>
      </c>
      <c r="M40">
        <f t="shared" si="2"/>
        <v>3.7849999999999966</v>
      </c>
      <c r="N40">
        <f t="shared" si="3"/>
        <v>1.8222656250003411E-2</v>
      </c>
    </row>
    <row r="41" spans="1:14" x14ac:dyDescent="0.2">
      <c r="A41" t="s">
        <v>27</v>
      </c>
      <c r="B41" t="s">
        <v>28</v>
      </c>
      <c r="C41" t="s">
        <v>21</v>
      </c>
      <c r="D41">
        <f t="shared" si="0"/>
        <v>175586.81600000002</v>
      </c>
      <c r="E41">
        <f t="shared" si="4"/>
        <v>25</v>
      </c>
      <c r="F41">
        <f t="shared" si="5"/>
        <v>40</v>
      </c>
      <c r="G41">
        <f t="shared" si="6"/>
        <v>85.73575000000001</v>
      </c>
      <c r="H41">
        <v>85.77392578125</v>
      </c>
      <c r="I41">
        <v>81.643000000000001</v>
      </c>
      <c r="L41">
        <f t="shared" si="1"/>
        <v>5.859375E-3</v>
      </c>
      <c r="M41">
        <f t="shared" si="2"/>
        <v>0</v>
      </c>
      <c r="N41">
        <f t="shared" si="3"/>
        <v>5.859375E-3</v>
      </c>
    </row>
    <row r="42" spans="1:14" x14ac:dyDescent="0.2">
      <c r="A42" t="s">
        <v>27</v>
      </c>
      <c r="B42" t="s">
        <v>29</v>
      </c>
      <c r="C42" t="s">
        <v>24</v>
      </c>
      <c r="D42">
        <f t="shared" si="0"/>
        <v>175586.81600000002</v>
      </c>
      <c r="E42">
        <f t="shared" si="4"/>
        <v>25</v>
      </c>
      <c r="F42">
        <f t="shared" si="5"/>
        <v>41</v>
      </c>
      <c r="G42">
        <f t="shared" si="6"/>
        <v>85.73575000000001</v>
      </c>
      <c r="H42">
        <v>85.77978515625</v>
      </c>
      <c r="I42">
        <v>81.643000000000001</v>
      </c>
      <c r="L42">
        <f t="shared" si="1"/>
        <v>4.35205078125</v>
      </c>
      <c r="M42">
        <f t="shared" si="2"/>
        <v>4.375</v>
      </c>
      <c r="N42">
        <f t="shared" si="3"/>
        <v>-2.294921875E-2</v>
      </c>
    </row>
    <row r="43" spans="1:14" x14ac:dyDescent="0.2">
      <c r="A43" t="s">
        <v>27</v>
      </c>
      <c r="B43" t="s">
        <v>28</v>
      </c>
      <c r="C43" t="s">
        <v>19</v>
      </c>
      <c r="D43">
        <f t="shared" si="0"/>
        <v>184546.81600000002</v>
      </c>
      <c r="E43">
        <f t="shared" si="4"/>
        <v>26</v>
      </c>
      <c r="F43">
        <f t="shared" si="5"/>
        <v>42</v>
      </c>
      <c r="G43">
        <f t="shared" si="6"/>
        <v>90.11075000000001</v>
      </c>
      <c r="H43">
        <v>90.1318359375</v>
      </c>
      <c r="I43">
        <v>86.018000000000001</v>
      </c>
      <c r="L43">
        <f t="shared" si="1"/>
        <v>8.30078125E-3</v>
      </c>
      <c r="M43">
        <f t="shared" si="2"/>
        <v>0</v>
      </c>
      <c r="N43">
        <f t="shared" si="3"/>
        <v>8.30078125E-3</v>
      </c>
    </row>
    <row r="44" spans="1:14" x14ac:dyDescent="0.2">
      <c r="A44" t="s">
        <v>27</v>
      </c>
      <c r="B44" t="s">
        <v>29</v>
      </c>
      <c r="C44" t="s">
        <v>25</v>
      </c>
      <c r="D44">
        <f t="shared" si="0"/>
        <v>184546.81600000002</v>
      </c>
      <c r="E44">
        <f t="shared" si="4"/>
        <v>26</v>
      </c>
      <c r="F44">
        <f t="shared" si="5"/>
        <v>43</v>
      </c>
      <c r="G44">
        <f t="shared" si="6"/>
        <v>90.11075000000001</v>
      </c>
      <c r="H44">
        <v>90.14013671875</v>
      </c>
      <c r="I44">
        <v>86.018000000000001</v>
      </c>
      <c r="L44">
        <f t="shared" si="1"/>
        <v>3.02197265625</v>
      </c>
      <c r="M44">
        <f t="shared" si="2"/>
        <v>3.0500000000000114</v>
      </c>
      <c r="N44">
        <f t="shared" si="3"/>
        <v>-2.8027343750011369E-2</v>
      </c>
    </row>
    <row r="45" spans="1:14" x14ac:dyDescent="0.2">
      <c r="A45" t="s">
        <v>27</v>
      </c>
      <c r="B45" t="s">
        <v>28</v>
      </c>
      <c r="C45" t="s">
        <v>21</v>
      </c>
      <c r="D45">
        <f t="shared" si="0"/>
        <v>190793.21600000004</v>
      </c>
      <c r="E45">
        <f t="shared" si="4"/>
        <v>27</v>
      </c>
      <c r="F45">
        <f t="shared" si="5"/>
        <v>44</v>
      </c>
      <c r="G45">
        <f t="shared" si="6"/>
        <v>93.160750000000021</v>
      </c>
      <c r="H45">
        <v>93.162109375</v>
      </c>
      <c r="I45">
        <v>89.068000000000012</v>
      </c>
      <c r="L45">
        <f t="shared" si="1"/>
        <v>7.8125E-3</v>
      </c>
      <c r="M45">
        <f t="shared" si="2"/>
        <v>0</v>
      </c>
      <c r="N45">
        <f t="shared" si="3"/>
        <v>7.8125E-3</v>
      </c>
    </row>
    <row r="46" spans="1:14" x14ac:dyDescent="0.2">
      <c r="A46" t="s">
        <v>27</v>
      </c>
      <c r="B46" t="s">
        <v>29</v>
      </c>
      <c r="C46" t="s">
        <v>25</v>
      </c>
      <c r="D46">
        <f t="shared" si="0"/>
        <v>190793.21600000004</v>
      </c>
      <c r="E46">
        <f t="shared" si="4"/>
        <v>27</v>
      </c>
      <c r="F46">
        <f t="shared" si="5"/>
        <v>45</v>
      </c>
      <c r="G46">
        <f t="shared" si="6"/>
        <v>93.160750000000021</v>
      </c>
      <c r="H46">
        <v>93.169921875</v>
      </c>
      <c r="I46">
        <v>89.068000000000012</v>
      </c>
      <c r="L46">
        <f t="shared" si="1"/>
        <v>2.408203125</v>
      </c>
      <c r="M46">
        <f t="shared" si="2"/>
        <v>2.3799999999999955</v>
      </c>
      <c r="N46">
        <f t="shared" si="3"/>
        <v>2.8203125000004547E-2</v>
      </c>
    </row>
    <row r="47" spans="1:14" x14ac:dyDescent="0.2">
      <c r="A47" t="s">
        <v>27</v>
      </c>
      <c r="B47" t="s">
        <v>28</v>
      </c>
      <c r="C47" t="s">
        <v>18</v>
      </c>
      <c r="D47">
        <f t="shared" si="0"/>
        <v>195667.45600000003</v>
      </c>
      <c r="E47">
        <f t="shared" si="4"/>
        <v>28</v>
      </c>
      <c r="F47">
        <f t="shared" si="5"/>
        <v>46</v>
      </c>
      <c r="G47">
        <f t="shared" si="6"/>
        <v>95.540750000000017</v>
      </c>
      <c r="H47">
        <v>95.578125</v>
      </c>
      <c r="I47">
        <v>91.448000000000008</v>
      </c>
      <c r="L47">
        <f t="shared" si="1"/>
        <v>4.39453125E-3</v>
      </c>
      <c r="M47">
        <f t="shared" si="2"/>
        <v>0</v>
      </c>
      <c r="N47">
        <f t="shared" si="3"/>
        <v>4.39453125E-3</v>
      </c>
    </row>
    <row r="48" spans="1:14" x14ac:dyDescent="0.2">
      <c r="A48" t="s">
        <v>27</v>
      </c>
      <c r="B48" t="s">
        <v>29</v>
      </c>
      <c r="C48" t="s">
        <v>24</v>
      </c>
      <c r="D48">
        <f t="shared" si="0"/>
        <v>195667.45600000003</v>
      </c>
      <c r="E48">
        <f t="shared" si="4"/>
        <v>28</v>
      </c>
      <c r="F48">
        <f t="shared" si="5"/>
        <v>47</v>
      </c>
      <c r="G48">
        <f t="shared" si="6"/>
        <v>95.540750000000017</v>
      </c>
      <c r="H48">
        <v>95.58251953125</v>
      </c>
      <c r="I48">
        <v>91.448000000000008</v>
      </c>
      <c r="L48">
        <f t="shared" si="1"/>
        <v>3.67431640625</v>
      </c>
      <c r="M48">
        <f t="shared" si="2"/>
        <v>3.6999999999999886</v>
      </c>
      <c r="N48">
        <f t="shared" si="3"/>
        <v>-2.5683593749988631E-2</v>
      </c>
    </row>
    <row r="49" spans="1:14" x14ac:dyDescent="0.2">
      <c r="A49" t="s">
        <v>27</v>
      </c>
      <c r="B49" t="s">
        <v>28</v>
      </c>
      <c r="C49" t="s">
        <v>18</v>
      </c>
      <c r="D49">
        <f t="shared" si="0"/>
        <v>203245.05600000001</v>
      </c>
      <c r="E49">
        <f t="shared" si="4"/>
        <v>29</v>
      </c>
      <c r="F49">
        <f t="shared" si="5"/>
        <v>48</v>
      </c>
      <c r="G49">
        <f t="shared" si="6"/>
        <v>99.240750000000006</v>
      </c>
      <c r="H49">
        <v>99.2568359375</v>
      </c>
      <c r="I49">
        <v>95.147999999999996</v>
      </c>
      <c r="L49">
        <f t="shared" si="1"/>
        <v>4.39453125E-3</v>
      </c>
      <c r="M49">
        <f t="shared" si="2"/>
        <v>0</v>
      </c>
      <c r="N49">
        <f t="shared" si="3"/>
        <v>4.39453125E-3</v>
      </c>
    </row>
    <row r="50" spans="1:14" x14ac:dyDescent="0.2">
      <c r="A50" t="s">
        <v>27</v>
      </c>
      <c r="B50" t="s">
        <v>29</v>
      </c>
      <c r="C50" t="s">
        <v>24</v>
      </c>
      <c r="D50">
        <f t="shared" si="0"/>
        <v>203245.05600000001</v>
      </c>
      <c r="E50">
        <f t="shared" si="4"/>
        <v>29</v>
      </c>
      <c r="F50">
        <f t="shared" si="5"/>
        <v>49</v>
      </c>
      <c r="G50">
        <f t="shared" si="6"/>
        <v>99.240750000000006</v>
      </c>
      <c r="H50">
        <v>99.26123046875</v>
      </c>
      <c r="I50">
        <v>95.147999999999996</v>
      </c>
      <c r="L50">
        <f t="shared" si="1"/>
        <v>2.82763671875</v>
      </c>
      <c r="M50">
        <f t="shared" si="2"/>
        <v>2.8300000000000125</v>
      </c>
      <c r="N50">
        <f t="shared" si="3"/>
        <v>-2.3632812500125056E-3</v>
      </c>
    </row>
    <row r="51" spans="1:14" x14ac:dyDescent="0.2">
      <c r="A51" t="s">
        <v>27</v>
      </c>
      <c r="B51" t="s">
        <v>28</v>
      </c>
      <c r="C51" t="s">
        <v>21</v>
      </c>
      <c r="D51">
        <f t="shared" si="0"/>
        <v>209040.89600000004</v>
      </c>
      <c r="E51">
        <f t="shared" si="4"/>
        <v>30</v>
      </c>
      <c r="F51">
        <f t="shared" si="5"/>
        <v>50</v>
      </c>
      <c r="G51">
        <f t="shared" si="6"/>
        <v>102.07075000000002</v>
      </c>
      <c r="H51">
        <v>102.0888671875</v>
      </c>
      <c r="I51">
        <v>97.978000000000009</v>
      </c>
      <c r="L51">
        <f t="shared" si="1"/>
        <v>0</v>
      </c>
      <c r="M51">
        <f t="shared" si="2"/>
        <v>0</v>
      </c>
      <c r="N51">
        <f t="shared" si="3"/>
        <v>0</v>
      </c>
    </row>
    <row r="52" spans="1:14" x14ac:dyDescent="0.2">
      <c r="A52" t="s">
        <v>27</v>
      </c>
      <c r="B52" t="s">
        <v>29</v>
      </c>
      <c r="C52" t="s">
        <v>24</v>
      </c>
      <c r="D52">
        <f t="shared" si="0"/>
        <v>209040.89600000004</v>
      </c>
      <c r="E52">
        <f t="shared" si="4"/>
        <v>30</v>
      </c>
      <c r="F52">
        <f t="shared" si="5"/>
        <v>51</v>
      </c>
      <c r="G52">
        <f t="shared" si="6"/>
        <v>102.07075000000002</v>
      </c>
      <c r="H52">
        <v>102.0888671875</v>
      </c>
      <c r="I52">
        <v>97.978000000000009</v>
      </c>
      <c r="L52">
        <f t="shared" si="1"/>
        <v>6.32373046875</v>
      </c>
      <c r="M52">
        <f t="shared" si="2"/>
        <v>6.3100000000000023</v>
      </c>
      <c r="N52">
        <f t="shared" si="3"/>
        <v>1.3730468749997726E-2</v>
      </c>
    </row>
    <row r="53" spans="1:14" x14ac:dyDescent="0.2">
      <c r="A53" t="s">
        <v>27</v>
      </c>
      <c r="B53" t="s">
        <v>29</v>
      </c>
      <c r="C53" t="s">
        <v>24</v>
      </c>
      <c r="D53">
        <f t="shared" si="0"/>
        <v>221963.77600000004</v>
      </c>
      <c r="E53">
        <f t="shared" si="4"/>
        <v>31</v>
      </c>
      <c r="F53">
        <f t="shared" si="5"/>
        <v>52</v>
      </c>
      <c r="G53">
        <f t="shared" si="6"/>
        <v>108.38075000000002</v>
      </c>
      <c r="H53">
        <v>108.41259765625</v>
      </c>
      <c r="I53">
        <v>104.28800000000001</v>
      </c>
      <c r="L53">
        <f t="shared" si="1"/>
        <v>3.87890625</v>
      </c>
      <c r="M53">
        <f t="shared" si="2"/>
        <v>3.8939999999999912</v>
      </c>
      <c r="N53">
        <f t="shared" si="3"/>
        <v>-1.5093749999991246E-2</v>
      </c>
    </row>
    <row r="54" spans="1:14" x14ac:dyDescent="0.2">
      <c r="A54" t="s">
        <v>27</v>
      </c>
      <c r="B54" t="s">
        <v>28</v>
      </c>
      <c r="C54" t="s">
        <v>16</v>
      </c>
      <c r="D54">
        <f t="shared" si="0"/>
        <v>229938.68800000002</v>
      </c>
      <c r="E54">
        <f t="shared" si="4"/>
        <v>32</v>
      </c>
      <c r="F54">
        <f t="shared" si="5"/>
        <v>53</v>
      </c>
      <c r="G54">
        <f t="shared" si="6"/>
        <v>112.27475000000001</v>
      </c>
      <c r="H54">
        <v>112.29150390625</v>
      </c>
      <c r="I54">
        <v>108.182</v>
      </c>
      <c r="L54">
        <f t="shared" si="1"/>
        <v>5.32470703125</v>
      </c>
      <c r="M54">
        <f t="shared" si="2"/>
        <v>5.3359999999999985</v>
      </c>
      <c r="N54">
        <f t="shared" si="3"/>
        <v>-1.1292968749998522E-2</v>
      </c>
    </row>
    <row r="55" spans="1:14" x14ac:dyDescent="0.2">
      <c r="A55" t="s">
        <v>27</v>
      </c>
      <c r="B55" t="s">
        <v>28</v>
      </c>
      <c r="C55" t="s">
        <v>17</v>
      </c>
      <c r="D55">
        <f t="shared" si="0"/>
        <v>240866.81600000002</v>
      </c>
      <c r="E55">
        <f t="shared" si="4"/>
        <v>33</v>
      </c>
      <c r="F55">
        <f t="shared" si="5"/>
        <v>54</v>
      </c>
      <c r="G55">
        <f t="shared" si="6"/>
        <v>117.61075000000001</v>
      </c>
      <c r="H55">
        <v>117.6162109375</v>
      </c>
      <c r="I55">
        <v>113.518</v>
      </c>
      <c r="L55">
        <f t="shared" si="1"/>
        <v>9.765625E-4</v>
      </c>
      <c r="M55">
        <f t="shared" si="2"/>
        <v>0</v>
      </c>
      <c r="N55">
        <f t="shared" si="3"/>
        <v>9.765625E-4</v>
      </c>
    </row>
    <row r="56" spans="1:14" x14ac:dyDescent="0.2">
      <c r="A56" t="s">
        <v>27</v>
      </c>
      <c r="B56" t="s">
        <v>29</v>
      </c>
      <c r="C56" t="s">
        <v>24</v>
      </c>
      <c r="D56">
        <f t="shared" si="0"/>
        <v>240866.81600000002</v>
      </c>
      <c r="E56">
        <f t="shared" si="4"/>
        <v>33</v>
      </c>
      <c r="F56">
        <f t="shared" si="5"/>
        <v>55</v>
      </c>
      <c r="G56">
        <f t="shared" si="6"/>
        <v>117.61075000000001</v>
      </c>
      <c r="H56">
        <v>117.6171875</v>
      </c>
      <c r="I56">
        <v>113.518</v>
      </c>
      <c r="L56">
        <f t="shared" si="1"/>
        <v>4.2744140625</v>
      </c>
      <c r="M56">
        <f t="shared" si="2"/>
        <v>4.2650000000000006</v>
      </c>
      <c r="N56">
        <f t="shared" si="3"/>
        <v>9.4140624999994316E-3</v>
      </c>
    </row>
    <row r="57" spans="1:14" x14ac:dyDescent="0.2">
      <c r="A57" t="s">
        <v>27</v>
      </c>
      <c r="B57" t="s">
        <v>29</v>
      </c>
      <c r="C57" t="s">
        <v>24</v>
      </c>
      <c r="D57">
        <f t="shared" si="0"/>
        <v>249601.53600000002</v>
      </c>
      <c r="E57">
        <f t="shared" si="4"/>
        <v>34</v>
      </c>
      <c r="F57">
        <f t="shared" si="5"/>
        <v>56</v>
      </c>
      <c r="G57">
        <f t="shared" si="6"/>
        <v>121.87575000000001</v>
      </c>
      <c r="H57">
        <v>121.8916015625</v>
      </c>
      <c r="I57">
        <v>117.783</v>
      </c>
      <c r="L57">
        <f t="shared" si="1"/>
        <v>1.28173828125</v>
      </c>
      <c r="M57">
        <f t="shared" si="2"/>
        <v>1.2900000000000063</v>
      </c>
      <c r="N57">
        <f t="shared" si="3"/>
        <v>-8.2617187500062528E-3</v>
      </c>
    </row>
    <row r="58" spans="1:14" x14ac:dyDescent="0.2">
      <c r="A58" t="s">
        <v>27</v>
      </c>
      <c r="B58" t="s">
        <v>28</v>
      </c>
      <c r="C58" t="s">
        <v>17</v>
      </c>
      <c r="D58">
        <f t="shared" si="0"/>
        <v>252243.45600000003</v>
      </c>
      <c r="E58">
        <f t="shared" si="4"/>
        <v>35</v>
      </c>
      <c r="F58">
        <f t="shared" si="5"/>
        <v>57</v>
      </c>
      <c r="G58">
        <f t="shared" si="6"/>
        <v>123.16575000000002</v>
      </c>
      <c r="H58">
        <v>123.17333984375</v>
      </c>
      <c r="I58">
        <v>119.07300000000001</v>
      </c>
      <c r="L58">
        <f t="shared" si="1"/>
        <v>3.90625E-3</v>
      </c>
      <c r="M58">
        <f t="shared" si="2"/>
        <v>0</v>
      </c>
      <c r="N58">
        <f t="shared" si="3"/>
        <v>3.90625E-3</v>
      </c>
    </row>
    <row r="59" spans="1:14" x14ac:dyDescent="0.2">
      <c r="A59" t="s">
        <v>27</v>
      </c>
      <c r="B59" t="s">
        <v>29</v>
      </c>
      <c r="C59" t="s">
        <v>24</v>
      </c>
      <c r="D59">
        <f t="shared" si="0"/>
        <v>252243.45600000003</v>
      </c>
      <c r="E59">
        <f t="shared" si="4"/>
        <v>35</v>
      </c>
      <c r="F59">
        <f t="shared" si="5"/>
        <v>58</v>
      </c>
      <c r="G59">
        <f t="shared" si="6"/>
        <v>123.16575000000002</v>
      </c>
      <c r="H59">
        <v>123.17724609375</v>
      </c>
      <c r="I59">
        <v>119.07300000000001</v>
      </c>
      <c r="L59">
        <f t="shared" si="1"/>
        <v>5.919921875</v>
      </c>
      <c r="M59">
        <f t="shared" si="2"/>
        <v>5.9199999999999875</v>
      </c>
      <c r="N59">
        <f t="shared" si="3"/>
        <v>-7.8124999987494448E-5</v>
      </c>
    </row>
    <row r="60" spans="1:14" x14ac:dyDescent="0.2">
      <c r="A60" t="s">
        <v>27</v>
      </c>
      <c r="B60" t="s">
        <v>28</v>
      </c>
      <c r="C60" t="s">
        <v>22</v>
      </c>
      <c r="D60">
        <f t="shared" si="0"/>
        <v>264367.61600000004</v>
      </c>
      <c r="E60">
        <f t="shared" si="4"/>
        <v>36</v>
      </c>
      <c r="F60">
        <f t="shared" si="5"/>
        <v>59</v>
      </c>
      <c r="G60">
        <f t="shared" si="6"/>
        <v>129.08575000000002</v>
      </c>
      <c r="H60">
        <v>129.09716796875</v>
      </c>
      <c r="I60">
        <v>124.99299999999999</v>
      </c>
      <c r="L60">
        <f t="shared" si="1"/>
        <v>2.44140625E-3</v>
      </c>
      <c r="M60">
        <f t="shared" si="2"/>
        <v>0</v>
      </c>
      <c r="N60">
        <f t="shared" si="3"/>
        <v>2.44140625E-3</v>
      </c>
    </row>
    <row r="61" spans="1:14" x14ac:dyDescent="0.2">
      <c r="A61" t="s">
        <v>27</v>
      </c>
      <c r="B61" t="s">
        <v>29</v>
      </c>
      <c r="C61" t="s">
        <v>24</v>
      </c>
      <c r="D61">
        <f t="shared" si="0"/>
        <v>264367.61600000004</v>
      </c>
      <c r="E61">
        <f t="shared" si="4"/>
        <v>36</v>
      </c>
      <c r="F61">
        <f t="shared" si="5"/>
        <v>60</v>
      </c>
      <c r="G61">
        <f t="shared" si="6"/>
        <v>129.08575000000002</v>
      </c>
      <c r="H61">
        <v>129.099609375</v>
      </c>
      <c r="I61">
        <v>124.99299999999999</v>
      </c>
      <c r="L61">
        <f t="shared" si="1"/>
        <v>1.794921875</v>
      </c>
      <c r="M61">
        <f t="shared" si="2"/>
        <v>1.7700000000000102</v>
      </c>
      <c r="N61">
        <f t="shared" si="3"/>
        <v>2.4921874999989768E-2</v>
      </c>
    </row>
    <row r="62" spans="1:14" x14ac:dyDescent="0.2">
      <c r="A62" t="s">
        <v>27</v>
      </c>
      <c r="B62" t="s">
        <v>28</v>
      </c>
      <c r="C62" t="s">
        <v>17</v>
      </c>
      <c r="D62">
        <f t="shared" si="0"/>
        <v>267992.57600000006</v>
      </c>
      <c r="E62">
        <f t="shared" si="4"/>
        <v>37</v>
      </c>
      <c r="F62">
        <f t="shared" si="5"/>
        <v>61</v>
      </c>
      <c r="G62">
        <f t="shared" si="6"/>
        <v>130.85575000000003</v>
      </c>
      <c r="H62">
        <v>130.89453125</v>
      </c>
      <c r="I62">
        <v>126.76300000000001</v>
      </c>
      <c r="L62">
        <f t="shared" si="1"/>
        <v>4.39453125E-3</v>
      </c>
      <c r="M62">
        <f t="shared" si="2"/>
        <v>0</v>
      </c>
      <c r="N62">
        <f t="shared" si="3"/>
        <v>4.39453125E-3</v>
      </c>
    </row>
    <row r="63" spans="1:14" x14ac:dyDescent="0.2">
      <c r="A63" t="s">
        <v>27</v>
      </c>
      <c r="B63" t="s">
        <v>29</v>
      </c>
      <c r="C63" t="s">
        <v>24</v>
      </c>
      <c r="D63">
        <f t="shared" si="0"/>
        <v>267992.57600000006</v>
      </c>
      <c r="E63">
        <f t="shared" si="4"/>
        <v>37</v>
      </c>
      <c r="F63">
        <f t="shared" si="5"/>
        <v>62</v>
      </c>
      <c r="G63">
        <f t="shared" si="6"/>
        <v>130.85575000000003</v>
      </c>
      <c r="H63">
        <v>130.89892578125</v>
      </c>
      <c r="I63">
        <v>126.76300000000001</v>
      </c>
      <c r="L63">
        <f t="shared" si="1"/>
        <v>4.19140625</v>
      </c>
      <c r="M63">
        <f t="shared" si="2"/>
        <v>4.1999999999999886</v>
      </c>
      <c r="N63">
        <f t="shared" si="3"/>
        <v>-8.5937499999886313E-3</v>
      </c>
    </row>
    <row r="64" spans="1:14" x14ac:dyDescent="0.2">
      <c r="A64" t="s">
        <v>27</v>
      </c>
      <c r="B64" t="s">
        <v>28</v>
      </c>
      <c r="C64" t="s">
        <v>21</v>
      </c>
      <c r="D64">
        <f t="shared" si="0"/>
        <v>276594.17600000004</v>
      </c>
      <c r="E64">
        <f t="shared" si="4"/>
        <v>38</v>
      </c>
      <c r="F64">
        <f t="shared" si="5"/>
        <v>63</v>
      </c>
      <c r="G64">
        <f t="shared" si="6"/>
        <v>135.05575000000002</v>
      </c>
      <c r="H64">
        <v>135.09033203125</v>
      </c>
      <c r="I64">
        <v>130.96299999999999</v>
      </c>
      <c r="L64">
        <f t="shared" si="1"/>
        <v>4.8828125E-4</v>
      </c>
      <c r="M64">
        <f t="shared" si="2"/>
        <v>0</v>
      </c>
      <c r="N64">
        <f t="shared" si="3"/>
        <v>4.8828125E-4</v>
      </c>
    </row>
    <row r="65" spans="1:14" x14ac:dyDescent="0.2">
      <c r="A65" t="s">
        <v>27</v>
      </c>
      <c r="B65" t="s">
        <v>29</v>
      </c>
      <c r="C65" t="s">
        <v>24</v>
      </c>
      <c r="D65">
        <f t="shared" si="0"/>
        <v>276594.17600000004</v>
      </c>
      <c r="E65">
        <f t="shared" si="4"/>
        <v>38</v>
      </c>
      <c r="F65">
        <f t="shared" si="5"/>
        <v>64</v>
      </c>
      <c r="G65">
        <f t="shared" si="6"/>
        <v>135.05575000000002</v>
      </c>
      <c r="H65">
        <v>135.0908203125</v>
      </c>
      <c r="I65">
        <v>130.96299999999999</v>
      </c>
      <c r="L65">
        <f t="shared" si="1"/>
        <v>3.04345703125</v>
      </c>
      <c r="M65">
        <f t="shared" si="2"/>
        <v>3.0750000000000171</v>
      </c>
      <c r="N65">
        <f t="shared" si="3"/>
        <v>-3.1542968750017053E-2</v>
      </c>
    </row>
    <row r="66" spans="1:14" x14ac:dyDescent="0.2">
      <c r="A66" t="s">
        <v>27</v>
      </c>
      <c r="B66" t="s">
        <v>29</v>
      </c>
      <c r="C66" t="s">
        <v>24</v>
      </c>
      <c r="D66">
        <f t="shared" si="0"/>
        <v>282891.77600000007</v>
      </c>
      <c r="E66">
        <f t="shared" si="4"/>
        <v>39</v>
      </c>
      <c r="F66">
        <f t="shared" si="5"/>
        <v>65</v>
      </c>
      <c r="G66">
        <f t="shared" si="6"/>
        <v>138.13075000000003</v>
      </c>
      <c r="H66">
        <v>138.13427734375</v>
      </c>
      <c r="I66">
        <v>134.03800000000001</v>
      </c>
      <c r="L66">
        <f t="shared" si="1"/>
        <v>5.20654296875</v>
      </c>
      <c r="M66">
        <f t="shared" si="2"/>
        <v>5.1699999999999875</v>
      </c>
      <c r="N66">
        <f t="shared" si="3"/>
        <v>3.6542968750012506E-2</v>
      </c>
    </row>
    <row r="67" spans="1:14" x14ac:dyDescent="0.2">
      <c r="A67" t="s">
        <v>27</v>
      </c>
      <c r="B67" t="s">
        <v>28</v>
      </c>
      <c r="C67" t="s">
        <v>18</v>
      </c>
      <c r="D67">
        <f t="shared" ref="D67:D99" si="7">G67*2048</f>
        <v>293479.93600000005</v>
      </c>
      <c r="E67">
        <f t="shared" si="4"/>
        <v>40</v>
      </c>
      <c r="F67">
        <f t="shared" si="5"/>
        <v>66</v>
      </c>
      <c r="G67">
        <f t="shared" si="6"/>
        <v>143.30075000000002</v>
      </c>
      <c r="H67">
        <v>143.3408203125</v>
      </c>
      <c r="I67">
        <v>139.208</v>
      </c>
      <c r="L67">
        <f t="shared" ref="L67:L99" si="8">H68-H67</f>
        <v>3.5146484375</v>
      </c>
      <c r="M67">
        <f t="shared" ref="M67:M99" si="9">I68-I67</f>
        <v>3.5300000000000011</v>
      </c>
      <c r="N67">
        <f t="shared" ref="N67:N99" si="10">L67-M67</f>
        <v>-1.5351562500001137E-2</v>
      </c>
    </row>
    <row r="68" spans="1:14" x14ac:dyDescent="0.2">
      <c r="A68" t="s">
        <v>27</v>
      </c>
      <c r="B68" t="s">
        <v>29</v>
      </c>
      <c r="C68" t="s">
        <v>24</v>
      </c>
      <c r="D68">
        <f t="shared" si="7"/>
        <v>300709.37600000005</v>
      </c>
      <c r="E68">
        <f t="shared" ref="E68:E99" si="11">IF(G68=G67,E67,E67+1)</f>
        <v>41</v>
      </c>
      <c r="F68">
        <f t="shared" ref="F68:F99" si="12">F67+1</f>
        <v>67</v>
      </c>
      <c r="G68">
        <f t="shared" ref="G68:G99" si="13">G67+M67</f>
        <v>146.83075000000002</v>
      </c>
      <c r="H68">
        <v>146.85546875</v>
      </c>
      <c r="I68">
        <v>142.738</v>
      </c>
      <c r="L68">
        <f t="shared" si="8"/>
        <v>4.55615234375</v>
      </c>
      <c r="M68">
        <f t="shared" si="9"/>
        <v>4.5600000000000023</v>
      </c>
      <c r="N68">
        <f t="shared" si="10"/>
        <v>-3.8476562500022737E-3</v>
      </c>
    </row>
    <row r="69" spans="1:14" x14ac:dyDescent="0.2">
      <c r="A69" t="s">
        <v>27</v>
      </c>
      <c r="B69" t="s">
        <v>28</v>
      </c>
      <c r="C69" t="s">
        <v>20</v>
      </c>
      <c r="D69">
        <f t="shared" si="7"/>
        <v>310048.25600000005</v>
      </c>
      <c r="E69">
        <f t="shared" si="11"/>
        <v>42</v>
      </c>
      <c r="F69">
        <f t="shared" si="12"/>
        <v>68</v>
      </c>
      <c r="G69">
        <f t="shared" si="13"/>
        <v>151.39075000000003</v>
      </c>
      <c r="H69">
        <v>151.41162109375</v>
      </c>
      <c r="I69">
        <v>147.298</v>
      </c>
      <c r="L69">
        <f t="shared" si="8"/>
        <v>4.39453125E-3</v>
      </c>
      <c r="M69">
        <f t="shared" si="9"/>
        <v>0</v>
      </c>
      <c r="N69">
        <f t="shared" si="10"/>
        <v>4.39453125E-3</v>
      </c>
    </row>
    <row r="70" spans="1:14" x14ac:dyDescent="0.2">
      <c r="A70" t="s">
        <v>27</v>
      </c>
      <c r="B70" t="s">
        <v>29</v>
      </c>
      <c r="C70" t="s">
        <v>24</v>
      </c>
      <c r="D70">
        <f t="shared" si="7"/>
        <v>310048.25600000005</v>
      </c>
      <c r="E70">
        <f t="shared" si="11"/>
        <v>42</v>
      </c>
      <c r="F70">
        <f t="shared" si="12"/>
        <v>69</v>
      </c>
      <c r="G70">
        <f t="shared" si="13"/>
        <v>151.39075000000003</v>
      </c>
      <c r="H70">
        <v>151.416015625</v>
      </c>
      <c r="I70">
        <v>147.298</v>
      </c>
      <c r="L70">
        <f t="shared" si="8"/>
        <v>4.3603515625</v>
      </c>
      <c r="M70">
        <f t="shared" si="9"/>
        <v>4.3449999999999989</v>
      </c>
      <c r="N70">
        <f t="shared" si="10"/>
        <v>1.5351562500001137E-2</v>
      </c>
    </row>
    <row r="71" spans="1:14" x14ac:dyDescent="0.2">
      <c r="A71" t="s">
        <v>27</v>
      </c>
      <c r="B71" t="s">
        <v>29</v>
      </c>
      <c r="C71" t="s">
        <v>24</v>
      </c>
      <c r="D71">
        <f t="shared" si="7"/>
        <v>318946.81600000005</v>
      </c>
      <c r="E71">
        <f t="shared" si="11"/>
        <v>43</v>
      </c>
      <c r="F71">
        <f t="shared" si="12"/>
        <v>70</v>
      </c>
      <c r="G71">
        <f t="shared" si="13"/>
        <v>155.73575000000002</v>
      </c>
      <c r="H71">
        <v>155.7763671875</v>
      </c>
      <c r="I71">
        <v>151.643</v>
      </c>
      <c r="L71">
        <f t="shared" si="8"/>
        <v>1.75732421875</v>
      </c>
      <c r="M71">
        <f t="shared" si="9"/>
        <v>1.7700000000000102</v>
      </c>
      <c r="N71">
        <f t="shared" si="10"/>
        <v>-1.2675781250010232E-2</v>
      </c>
    </row>
    <row r="72" spans="1:14" x14ac:dyDescent="0.2">
      <c r="A72" t="s">
        <v>27</v>
      </c>
      <c r="B72" t="s">
        <v>28</v>
      </c>
      <c r="C72" t="s">
        <v>21</v>
      </c>
      <c r="D72">
        <f t="shared" si="7"/>
        <v>322571.77600000007</v>
      </c>
      <c r="E72">
        <f t="shared" si="11"/>
        <v>44</v>
      </c>
      <c r="F72">
        <f t="shared" si="12"/>
        <v>71</v>
      </c>
      <c r="G72">
        <f t="shared" si="13"/>
        <v>157.50575000000003</v>
      </c>
      <c r="H72">
        <v>157.53369140625</v>
      </c>
      <c r="I72">
        <v>153.41300000000001</v>
      </c>
      <c r="L72">
        <f t="shared" si="8"/>
        <v>6.8359375E-3</v>
      </c>
      <c r="M72">
        <f t="shared" si="9"/>
        <v>0</v>
      </c>
      <c r="N72">
        <f t="shared" si="10"/>
        <v>6.8359375E-3</v>
      </c>
    </row>
    <row r="73" spans="1:14" x14ac:dyDescent="0.2">
      <c r="A73" t="s">
        <v>27</v>
      </c>
      <c r="B73" t="s">
        <v>29</v>
      </c>
      <c r="C73" t="s">
        <v>24</v>
      </c>
      <c r="D73">
        <f t="shared" si="7"/>
        <v>322571.77600000007</v>
      </c>
      <c r="E73">
        <f t="shared" si="11"/>
        <v>44</v>
      </c>
      <c r="F73">
        <f t="shared" si="12"/>
        <v>72</v>
      </c>
      <c r="G73">
        <f t="shared" si="13"/>
        <v>157.50575000000003</v>
      </c>
      <c r="H73">
        <v>157.54052734375</v>
      </c>
      <c r="I73">
        <v>153.41300000000001</v>
      </c>
      <c r="L73">
        <f t="shared" si="8"/>
        <v>4.30859375</v>
      </c>
      <c r="M73">
        <f t="shared" si="9"/>
        <v>4.3449999999999989</v>
      </c>
      <c r="N73">
        <f t="shared" si="10"/>
        <v>-3.6406249999998863E-2</v>
      </c>
    </row>
    <row r="74" spans="1:14" x14ac:dyDescent="0.2">
      <c r="A74" t="s">
        <v>27</v>
      </c>
      <c r="B74" t="s">
        <v>29</v>
      </c>
      <c r="C74" t="s">
        <v>24</v>
      </c>
      <c r="D74">
        <f t="shared" si="7"/>
        <v>331470.33600000007</v>
      </c>
      <c r="E74">
        <f t="shared" si="11"/>
        <v>45</v>
      </c>
      <c r="F74">
        <f t="shared" si="12"/>
        <v>73</v>
      </c>
      <c r="G74">
        <f t="shared" si="13"/>
        <v>161.85075000000003</v>
      </c>
      <c r="H74">
        <v>161.84912109375</v>
      </c>
      <c r="I74">
        <v>157.75800000000001</v>
      </c>
      <c r="L74">
        <f t="shared" si="8"/>
        <v>2.1884765625</v>
      </c>
      <c r="M74">
        <f t="shared" si="9"/>
        <v>2.1969999999999743</v>
      </c>
      <c r="N74">
        <f t="shared" si="10"/>
        <v>-8.5234374999743068E-3</v>
      </c>
    </row>
    <row r="75" spans="1:14" x14ac:dyDescent="0.2">
      <c r="A75" t="s">
        <v>27</v>
      </c>
      <c r="B75" t="s">
        <v>28</v>
      </c>
      <c r="C75" t="s">
        <v>18</v>
      </c>
      <c r="D75">
        <f t="shared" si="7"/>
        <v>335969.79200000002</v>
      </c>
      <c r="E75">
        <f t="shared" si="11"/>
        <v>46</v>
      </c>
      <c r="F75">
        <f t="shared" si="12"/>
        <v>74</v>
      </c>
      <c r="G75">
        <f t="shared" si="13"/>
        <v>164.04775000000001</v>
      </c>
      <c r="H75">
        <v>164.03759765625</v>
      </c>
      <c r="I75">
        <v>159.95499999999998</v>
      </c>
      <c r="L75">
        <f t="shared" si="8"/>
        <v>8.30078125E-3</v>
      </c>
      <c r="M75">
        <f t="shared" si="9"/>
        <v>0</v>
      </c>
      <c r="N75">
        <f t="shared" si="10"/>
        <v>8.30078125E-3</v>
      </c>
    </row>
    <row r="76" spans="1:14" x14ac:dyDescent="0.2">
      <c r="A76" t="s">
        <v>27</v>
      </c>
      <c r="B76" t="s">
        <v>29</v>
      </c>
      <c r="C76" t="s">
        <v>24</v>
      </c>
      <c r="D76">
        <f t="shared" si="7"/>
        <v>335969.79200000002</v>
      </c>
      <c r="E76">
        <f t="shared" si="11"/>
        <v>46</v>
      </c>
      <c r="F76">
        <f t="shared" si="12"/>
        <v>75</v>
      </c>
      <c r="G76">
        <f t="shared" si="13"/>
        <v>164.04775000000001</v>
      </c>
      <c r="H76">
        <v>164.0458984375</v>
      </c>
      <c r="I76">
        <v>159.95499999999998</v>
      </c>
      <c r="L76">
        <f t="shared" si="8"/>
        <v>2.6455078125</v>
      </c>
      <c r="M76">
        <f t="shared" si="9"/>
        <v>2.63900000000001</v>
      </c>
      <c r="N76">
        <f t="shared" si="10"/>
        <v>6.5078124999899956E-3</v>
      </c>
    </row>
    <row r="77" spans="1:14" x14ac:dyDescent="0.2">
      <c r="A77" t="s">
        <v>27</v>
      </c>
      <c r="B77" t="s">
        <v>29</v>
      </c>
      <c r="C77" t="s">
        <v>24</v>
      </c>
      <c r="D77">
        <f t="shared" si="7"/>
        <v>341374.46400000004</v>
      </c>
      <c r="E77">
        <f t="shared" si="11"/>
        <v>47</v>
      </c>
      <c r="F77">
        <f t="shared" si="12"/>
        <v>76</v>
      </c>
      <c r="G77">
        <f t="shared" si="13"/>
        <v>166.68675000000002</v>
      </c>
      <c r="H77">
        <v>166.69140625</v>
      </c>
      <c r="I77">
        <v>162.59399999999999</v>
      </c>
      <c r="L77">
        <f t="shared" si="8"/>
        <v>1.36572265625</v>
      </c>
      <c r="M77">
        <f t="shared" si="9"/>
        <v>1.3300000000000125</v>
      </c>
      <c r="N77">
        <f t="shared" si="10"/>
        <v>3.5722656249987494E-2</v>
      </c>
    </row>
    <row r="78" spans="1:14" x14ac:dyDescent="0.2">
      <c r="A78" t="s">
        <v>27</v>
      </c>
      <c r="B78" t="s">
        <v>29</v>
      </c>
      <c r="C78" t="s">
        <v>26</v>
      </c>
      <c r="D78">
        <f t="shared" si="7"/>
        <v>344098.30400000006</v>
      </c>
      <c r="E78">
        <f t="shared" si="11"/>
        <v>48</v>
      </c>
      <c r="F78">
        <f t="shared" si="12"/>
        <v>77</v>
      </c>
      <c r="G78">
        <f t="shared" si="13"/>
        <v>168.01675000000003</v>
      </c>
      <c r="H78">
        <v>168.05712890625</v>
      </c>
      <c r="I78">
        <v>163.92400000000001</v>
      </c>
      <c r="L78">
        <f t="shared" si="8"/>
        <v>2.556640625</v>
      </c>
      <c r="M78">
        <f t="shared" si="9"/>
        <v>2.5600000000000023</v>
      </c>
      <c r="N78">
        <f t="shared" si="10"/>
        <v>-3.3593750000022737E-3</v>
      </c>
    </row>
    <row r="79" spans="1:14" x14ac:dyDescent="0.2">
      <c r="A79" t="s">
        <v>27</v>
      </c>
      <c r="B79" t="s">
        <v>28</v>
      </c>
      <c r="C79" t="s">
        <v>21</v>
      </c>
      <c r="D79">
        <f t="shared" si="7"/>
        <v>349341.18400000007</v>
      </c>
      <c r="E79">
        <f t="shared" si="11"/>
        <v>49</v>
      </c>
      <c r="F79">
        <f t="shared" si="12"/>
        <v>78</v>
      </c>
      <c r="G79">
        <f t="shared" si="13"/>
        <v>170.57675000000003</v>
      </c>
      <c r="H79">
        <v>170.61376953125</v>
      </c>
      <c r="I79">
        <v>166.48400000000001</v>
      </c>
      <c r="L79">
        <f t="shared" si="8"/>
        <v>7.32421875E-3</v>
      </c>
      <c r="M79">
        <f t="shared" si="9"/>
        <v>0</v>
      </c>
      <c r="N79">
        <f t="shared" si="10"/>
        <v>7.32421875E-3</v>
      </c>
    </row>
    <row r="80" spans="1:14" x14ac:dyDescent="0.2">
      <c r="A80" t="s">
        <v>27</v>
      </c>
      <c r="B80" t="s">
        <v>29</v>
      </c>
      <c r="C80" t="s">
        <v>24</v>
      </c>
      <c r="D80">
        <f t="shared" si="7"/>
        <v>349341.18400000007</v>
      </c>
      <c r="E80">
        <f t="shared" si="11"/>
        <v>49</v>
      </c>
      <c r="F80">
        <f t="shared" si="12"/>
        <v>79</v>
      </c>
      <c r="G80">
        <f t="shared" si="13"/>
        <v>170.57675000000003</v>
      </c>
      <c r="H80">
        <v>170.62109375</v>
      </c>
      <c r="I80">
        <v>166.48400000000001</v>
      </c>
      <c r="L80">
        <f t="shared" si="8"/>
        <v>3.9052734375</v>
      </c>
      <c r="M80">
        <f t="shared" si="9"/>
        <v>3.9499999999999886</v>
      </c>
      <c r="N80">
        <f t="shared" si="10"/>
        <v>-4.4726562499988631E-2</v>
      </c>
    </row>
    <row r="81" spans="1:14" x14ac:dyDescent="0.2">
      <c r="A81" t="s">
        <v>27</v>
      </c>
      <c r="B81" t="s">
        <v>28</v>
      </c>
      <c r="C81" t="s">
        <v>20</v>
      </c>
      <c r="D81">
        <f t="shared" si="7"/>
        <v>357430.78400000004</v>
      </c>
      <c r="E81">
        <f t="shared" si="11"/>
        <v>50</v>
      </c>
      <c r="F81">
        <f t="shared" si="12"/>
        <v>80</v>
      </c>
      <c r="G81">
        <f t="shared" si="13"/>
        <v>174.52675000000002</v>
      </c>
      <c r="H81">
        <v>174.5263671875</v>
      </c>
      <c r="I81">
        <v>170.434</v>
      </c>
      <c r="L81">
        <f t="shared" si="8"/>
        <v>3.90625E-3</v>
      </c>
      <c r="M81">
        <f t="shared" si="9"/>
        <v>0</v>
      </c>
      <c r="N81">
        <f t="shared" si="10"/>
        <v>3.90625E-3</v>
      </c>
    </row>
    <row r="82" spans="1:14" x14ac:dyDescent="0.2">
      <c r="A82" t="s">
        <v>27</v>
      </c>
      <c r="B82" t="s">
        <v>29</v>
      </c>
      <c r="C82" t="s">
        <v>24</v>
      </c>
      <c r="D82">
        <f t="shared" si="7"/>
        <v>357430.78400000004</v>
      </c>
      <c r="E82">
        <f t="shared" si="11"/>
        <v>50</v>
      </c>
      <c r="F82">
        <f t="shared" si="12"/>
        <v>81</v>
      </c>
      <c r="G82">
        <f t="shared" si="13"/>
        <v>174.52675000000002</v>
      </c>
      <c r="H82">
        <v>174.5302734375</v>
      </c>
      <c r="I82">
        <v>170.434</v>
      </c>
      <c r="L82">
        <f t="shared" si="8"/>
        <v>4.666015625</v>
      </c>
      <c r="M82">
        <f t="shared" si="9"/>
        <v>4.6550000000000011</v>
      </c>
      <c r="N82">
        <f t="shared" si="10"/>
        <v>1.1015624999998863E-2</v>
      </c>
    </row>
    <row r="83" spans="1:14" x14ac:dyDescent="0.2">
      <c r="A83" t="s">
        <v>27</v>
      </c>
      <c r="B83" t="s">
        <v>28</v>
      </c>
      <c r="C83" t="s">
        <v>21</v>
      </c>
      <c r="D83">
        <f t="shared" si="7"/>
        <v>366964.22400000005</v>
      </c>
      <c r="E83">
        <f t="shared" si="11"/>
        <v>51</v>
      </c>
      <c r="F83">
        <f t="shared" si="12"/>
        <v>82</v>
      </c>
      <c r="G83">
        <f t="shared" si="13"/>
        <v>179.18175000000002</v>
      </c>
      <c r="H83">
        <v>179.1962890625</v>
      </c>
      <c r="I83">
        <v>175.089</v>
      </c>
      <c r="L83">
        <f t="shared" si="8"/>
        <v>1.07421875E-2</v>
      </c>
      <c r="M83">
        <f t="shared" si="9"/>
        <v>0</v>
      </c>
      <c r="N83">
        <f t="shared" si="10"/>
        <v>1.07421875E-2</v>
      </c>
    </row>
    <row r="84" spans="1:14" x14ac:dyDescent="0.2">
      <c r="A84" t="s">
        <v>27</v>
      </c>
      <c r="B84" t="s">
        <v>29</v>
      </c>
      <c r="C84" t="s">
        <v>24</v>
      </c>
      <c r="D84">
        <f t="shared" si="7"/>
        <v>366964.22400000005</v>
      </c>
      <c r="E84">
        <f t="shared" si="11"/>
        <v>51</v>
      </c>
      <c r="F84">
        <f t="shared" si="12"/>
        <v>83</v>
      </c>
      <c r="G84">
        <f t="shared" si="13"/>
        <v>179.18175000000002</v>
      </c>
      <c r="H84">
        <v>179.20703125</v>
      </c>
      <c r="I84">
        <v>175.089</v>
      </c>
      <c r="L84">
        <f t="shared" si="8"/>
        <v>6.0322265625</v>
      </c>
      <c r="M84">
        <f t="shared" si="9"/>
        <v>6.046999999999997</v>
      </c>
      <c r="N84">
        <f t="shared" si="10"/>
        <v>-1.4773437499997044E-2</v>
      </c>
    </row>
    <row r="85" spans="1:14" x14ac:dyDescent="0.2">
      <c r="A85" t="s">
        <v>27</v>
      </c>
      <c r="B85" t="s">
        <v>28</v>
      </c>
      <c r="C85" t="s">
        <v>21</v>
      </c>
      <c r="D85">
        <f t="shared" si="7"/>
        <v>379348.48000000004</v>
      </c>
      <c r="E85">
        <f t="shared" si="11"/>
        <v>52</v>
      </c>
      <c r="F85">
        <f t="shared" si="12"/>
        <v>84</v>
      </c>
      <c r="G85">
        <f t="shared" si="13"/>
        <v>185.22875000000002</v>
      </c>
      <c r="H85">
        <v>185.2392578125</v>
      </c>
      <c r="I85">
        <v>181.136</v>
      </c>
      <c r="L85">
        <f t="shared" si="8"/>
        <v>7.8125E-3</v>
      </c>
      <c r="M85">
        <f t="shared" si="9"/>
        <v>0</v>
      </c>
      <c r="N85">
        <f t="shared" si="10"/>
        <v>7.8125E-3</v>
      </c>
    </row>
    <row r="86" spans="1:14" x14ac:dyDescent="0.2">
      <c r="A86" t="s">
        <v>27</v>
      </c>
      <c r="B86" t="s">
        <v>29</v>
      </c>
      <c r="C86" t="s">
        <v>24</v>
      </c>
      <c r="D86">
        <f t="shared" si="7"/>
        <v>379348.48000000004</v>
      </c>
      <c r="E86">
        <f t="shared" si="11"/>
        <v>52</v>
      </c>
      <c r="F86">
        <f t="shared" si="12"/>
        <v>85</v>
      </c>
      <c r="G86">
        <f t="shared" si="13"/>
        <v>185.22875000000002</v>
      </c>
      <c r="H86">
        <v>185.2470703125</v>
      </c>
      <c r="I86">
        <v>181.136</v>
      </c>
      <c r="L86">
        <f t="shared" si="8"/>
        <v>3.67626953125</v>
      </c>
      <c r="M86">
        <f t="shared" si="9"/>
        <v>3.6850000000000023</v>
      </c>
      <c r="N86">
        <f t="shared" si="10"/>
        <v>-8.7304687500022737E-3</v>
      </c>
    </row>
    <row r="87" spans="1:14" x14ac:dyDescent="0.2">
      <c r="A87" t="s">
        <v>27</v>
      </c>
      <c r="B87" t="s">
        <v>29</v>
      </c>
      <c r="C87" t="s">
        <v>24</v>
      </c>
      <c r="D87">
        <f t="shared" si="7"/>
        <v>386895.36000000004</v>
      </c>
      <c r="E87">
        <f t="shared" si="11"/>
        <v>53</v>
      </c>
      <c r="F87">
        <f t="shared" si="12"/>
        <v>86</v>
      </c>
      <c r="G87">
        <f t="shared" si="13"/>
        <v>188.91375000000002</v>
      </c>
      <c r="H87">
        <v>188.92333984375</v>
      </c>
      <c r="I87">
        <v>184.821</v>
      </c>
      <c r="L87">
        <f t="shared" si="8"/>
        <v>3.63134765625</v>
      </c>
      <c r="M87">
        <f t="shared" si="9"/>
        <v>3.6200000000000045</v>
      </c>
      <c r="N87">
        <f t="shared" si="10"/>
        <v>1.1347656249995453E-2</v>
      </c>
    </row>
    <row r="88" spans="1:14" x14ac:dyDescent="0.2">
      <c r="A88" t="s">
        <v>27</v>
      </c>
      <c r="B88" t="s">
        <v>28</v>
      </c>
      <c r="C88" t="s">
        <v>21</v>
      </c>
      <c r="D88">
        <f t="shared" si="7"/>
        <v>394309.12000000005</v>
      </c>
      <c r="E88">
        <f t="shared" si="11"/>
        <v>54</v>
      </c>
      <c r="F88">
        <f t="shared" si="12"/>
        <v>87</v>
      </c>
      <c r="G88">
        <f t="shared" si="13"/>
        <v>192.53375000000003</v>
      </c>
      <c r="H88">
        <v>192.5546875</v>
      </c>
      <c r="I88">
        <v>188.441</v>
      </c>
      <c r="L88">
        <f t="shared" si="8"/>
        <v>1.3671875E-2</v>
      </c>
      <c r="M88">
        <f t="shared" si="9"/>
        <v>0</v>
      </c>
      <c r="N88">
        <f t="shared" si="10"/>
        <v>1.3671875E-2</v>
      </c>
    </row>
    <row r="89" spans="1:14" x14ac:dyDescent="0.2">
      <c r="A89" t="s">
        <v>27</v>
      </c>
      <c r="B89" t="s">
        <v>29</v>
      </c>
      <c r="C89" t="s">
        <v>24</v>
      </c>
      <c r="D89">
        <f t="shared" si="7"/>
        <v>394309.12000000005</v>
      </c>
      <c r="E89">
        <f t="shared" si="11"/>
        <v>54</v>
      </c>
      <c r="F89">
        <f t="shared" si="12"/>
        <v>88</v>
      </c>
      <c r="G89">
        <f t="shared" si="13"/>
        <v>192.53375000000003</v>
      </c>
      <c r="H89">
        <v>192.568359375</v>
      </c>
      <c r="I89">
        <v>188.441</v>
      </c>
      <c r="L89">
        <f t="shared" si="8"/>
        <v>2.845703125</v>
      </c>
      <c r="M89">
        <f t="shared" si="9"/>
        <v>2.8449999999999989</v>
      </c>
      <c r="N89">
        <f t="shared" si="10"/>
        <v>7.0312500000113687E-4</v>
      </c>
    </row>
    <row r="90" spans="1:14" x14ac:dyDescent="0.2">
      <c r="A90" t="s">
        <v>27</v>
      </c>
      <c r="B90" t="s">
        <v>29</v>
      </c>
      <c r="C90" t="s">
        <v>24</v>
      </c>
      <c r="D90">
        <f t="shared" si="7"/>
        <v>400135.68000000005</v>
      </c>
      <c r="E90">
        <f t="shared" si="11"/>
        <v>55</v>
      </c>
      <c r="F90">
        <f t="shared" si="12"/>
        <v>89</v>
      </c>
      <c r="G90">
        <f t="shared" si="13"/>
        <v>195.37875000000003</v>
      </c>
      <c r="H90">
        <v>195.4140625</v>
      </c>
      <c r="I90">
        <v>191.286</v>
      </c>
      <c r="L90">
        <f t="shared" si="8"/>
        <v>3.9599609375</v>
      </c>
      <c r="M90">
        <f t="shared" si="9"/>
        <v>3.9549999999999841</v>
      </c>
      <c r="N90">
        <f t="shared" si="10"/>
        <v>4.9609375000159162E-3</v>
      </c>
    </row>
    <row r="91" spans="1:14" x14ac:dyDescent="0.2">
      <c r="A91" t="s">
        <v>27</v>
      </c>
      <c r="B91" t="s">
        <v>29</v>
      </c>
      <c r="C91" t="s">
        <v>24</v>
      </c>
      <c r="D91">
        <f t="shared" si="7"/>
        <v>408235.52000000002</v>
      </c>
      <c r="E91">
        <f t="shared" si="11"/>
        <v>56</v>
      </c>
      <c r="F91">
        <f t="shared" si="12"/>
        <v>90</v>
      </c>
      <c r="G91">
        <f t="shared" si="13"/>
        <v>199.33375000000001</v>
      </c>
      <c r="H91">
        <v>199.3740234375</v>
      </c>
      <c r="I91">
        <v>195.24099999999999</v>
      </c>
      <c r="L91">
        <f t="shared" si="8"/>
        <v>3.19189453125</v>
      </c>
      <c r="M91">
        <f t="shared" si="9"/>
        <v>3.2350000000000136</v>
      </c>
      <c r="N91">
        <f t="shared" si="10"/>
        <v>-4.3105468750013642E-2</v>
      </c>
    </row>
    <row r="92" spans="1:14" x14ac:dyDescent="0.2">
      <c r="A92" t="s">
        <v>27</v>
      </c>
      <c r="B92" t="s">
        <v>29</v>
      </c>
      <c r="C92" t="s">
        <v>24</v>
      </c>
      <c r="D92">
        <f t="shared" si="7"/>
        <v>414860.80000000005</v>
      </c>
      <c r="E92">
        <f t="shared" si="11"/>
        <v>57</v>
      </c>
      <c r="F92">
        <f t="shared" si="12"/>
        <v>91</v>
      </c>
      <c r="G92">
        <f t="shared" si="13"/>
        <v>202.56875000000002</v>
      </c>
      <c r="H92">
        <v>202.56591796875</v>
      </c>
      <c r="I92">
        <v>198.476</v>
      </c>
      <c r="L92">
        <f t="shared" si="8"/>
        <v>3.1953125</v>
      </c>
      <c r="M92">
        <f t="shared" si="9"/>
        <v>3.1850000000000023</v>
      </c>
      <c r="N92">
        <f t="shared" si="10"/>
        <v>1.0312499999997726E-2</v>
      </c>
    </row>
    <row r="93" spans="1:14" x14ac:dyDescent="0.2">
      <c r="A93" t="s">
        <v>27</v>
      </c>
      <c r="B93" t="s">
        <v>29</v>
      </c>
      <c r="C93" t="s">
        <v>24</v>
      </c>
      <c r="D93">
        <f t="shared" si="7"/>
        <v>421383.68000000005</v>
      </c>
      <c r="E93">
        <f t="shared" si="11"/>
        <v>58</v>
      </c>
      <c r="F93">
        <f t="shared" si="12"/>
        <v>92</v>
      </c>
      <c r="G93">
        <f t="shared" si="13"/>
        <v>205.75375000000003</v>
      </c>
      <c r="H93">
        <v>205.76123046875</v>
      </c>
      <c r="I93">
        <v>201.661</v>
      </c>
      <c r="L93">
        <f t="shared" si="8"/>
        <v>2.15087890625</v>
      </c>
      <c r="M93">
        <f t="shared" si="9"/>
        <v>2.1449999999999818</v>
      </c>
      <c r="N93">
        <f t="shared" si="10"/>
        <v>5.8789062500181899E-3</v>
      </c>
    </row>
    <row r="94" spans="1:14" x14ac:dyDescent="0.2">
      <c r="A94" t="s">
        <v>27</v>
      </c>
      <c r="B94" t="s">
        <v>28</v>
      </c>
      <c r="C94" t="s">
        <v>23</v>
      </c>
      <c r="D94">
        <f t="shared" si="7"/>
        <v>425776.64000000001</v>
      </c>
      <c r="E94">
        <f t="shared" si="11"/>
        <v>59</v>
      </c>
      <c r="F94">
        <f t="shared" si="12"/>
        <v>93</v>
      </c>
      <c r="G94">
        <f t="shared" si="13"/>
        <v>207.89875000000001</v>
      </c>
      <c r="H94">
        <v>207.912109375</v>
      </c>
      <c r="I94">
        <v>203.80599999999998</v>
      </c>
      <c r="L94">
        <f t="shared" si="8"/>
        <v>1.171875E-2</v>
      </c>
      <c r="M94">
        <f t="shared" si="9"/>
        <v>0</v>
      </c>
      <c r="N94">
        <f t="shared" si="10"/>
        <v>1.171875E-2</v>
      </c>
    </row>
    <row r="95" spans="1:14" x14ac:dyDescent="0.2">
      <c r="A95" t="s">
        <v>27</v>
      </c>
      <c r="B95" t="s">
        <v>29</v>
      </c>
      <c r="C95" t="s">
        <v>24</v>
      </c>
      <c r="D95">
        <f t="shared" si="7"/>
        <v>425776.64000000001</v>
      </c>
      <c r="E95">
        <f t="shared" si="11"/>
        <v>59</v>
      </c>
      <c r="F95">
        <f t="shared" si="12"/>
        <v>94</v>
      </c>
      <c r="G95">
        <f t="shared" si="13"/>
        <v>207.89875000000001</v>
      </c>
      <c r="H95">
        <v>207.923828125</v>
      </c>
      <c r="I95">
        <v>203.80599999999998</v>
      </c>
      <c r="L95">
        <f t="shared" si="8"/>
        <v>2.59619140625</v>
      </c>
      <c r="M95">
        <f t="shared" si="9"/>
        <v>2.6100000000000136</v>
      </c>
      <c r="N95">
        <f t="shared" si="10"/>
        <v>-1.3808593750013642E-2</v>
      </c>
    </row>
    <row r="96" spans="1:14" x14ac:dyDescent="0.2">
      <c r="A96" t="s">
        <v>27</v>
      </c>
      <c r="B96" t="s">
        <v>29</v>
      </c>
      <c r="C96" t="s">
        <v>24</v>
      </c>
      <c r="D96">
        <f t="shared" si="7"/>
        <v>431121.92000000004</v>
      </c>
      <c r="E96">
        <f t="shared" si="11"/>
        <v>60</v>
      </c>
      <c r="F96">
        <f t="shared" si="12"/>
        <v>95</v>
      </c>
      <c r="G96">
        <f t="shared" si="13"/>
        <v>210.50875000000002</v>
      </c>
      <c r="H96">
        <v>210.52001953125</v>
      </c>
      <c r="I96">
        <v>206.416</v>
      </c>
      <c r="L96">
        <f t="shared" si="8"/>
        <v>1.36376953125</v>
      </c>
      <c r="M96">
        <f t="shared" si="9"/>
        <v>1.3550000000000182</v>
      </c>
      <c r="N96">
        <f t="shared" si="10"/>
        <v>8.7695312499818101E-3</v>
      </c>
    </row>
    <row r="97" spans="1:14" x14ac:dyDescent="0.2">
      <c r="A97" t="s">
        <v>27</v>
      </c>
      <c r="B97" t="s">
        <v>29</v>
      </c>
      <c r="C97" t="s">
        <v>24</v>
      </c>
      <c r="D97">
        <f t="shared" si="7"/>
        <v>433896.96000000008</v>
      </c>
      <c r="E97">
        <f t="shared" si="11"/>
        <v>61</v>
      </c>
      <c r="F97">
        <f t="shared" si="12"/>
        <v>96</v>
      </c>
      <c r="G97">
        <f t="shared" si="13"/>
        <v>211.86375000000004</v>
      </c>
      <c r="H97">
        <v>211.8837890625</v>
      </c>
      <c r="I97">
        <v>207.77100000000002</v>
      </c>
      <c r="L97">
        <f t="shared" si="8"/>
        <v>1.8359375</v>
      </c>
      <c r="M97">
        <f t="shared" si="9"/>
        <v>1.839999999999975</v>
      </c>
      <c r="N97">
        <f t="shared" si="10"/>
        <v>-4.0624999999749889E-3</v>
      </c>
    </row>
    <row r="98" spans="1:14" x14ac:dyDescent="0.2">
      <c r="A98" t="s">
        <v>27</v>
      </c>
      <c r="B98" t="s">
        <v>28</v>
      </c>
      <c r="C98" t="s">
        <v>16</v>
      </c>
      <c r="D98">
        <f t="shared" si="7"/>
        <v>437665.28000000003</v>
      </c>
      <c r="E98">
        <f t="shared" si="11"/>
        <v>62</v>
      </c>
      <c r="F98">
        <f t="shared" si="12"/>
        <v>97</v>
      </c>
      <c r="G98">
        <f t="shared" si="13"/>
        <v>213.70375000000001</v>
      </c>
      <c r="H98">
        <v>213.7197265625</v>
      </c>
      <c r="I98">
        <v>209.61099999999999</v>
      </c>
      <c r="L98">
        <f t="shared" si="8"/>
        <v>0</v>
      </c>
      <c r="M98">
        <f t="shared" si="9"/>
        <v>0</v>
      </c>
      <c r="N98">
        <f t="shared" si="10"/>
        <v>0</v>
      </c>
    </row>
    <row r="99" spans="1:14" x14ac:dyDescent="0.2">
      <c r="A99" t="s">
        <v>27</v>
      </c>
      <c r="B99" t="s">
        <v>29</v>
      </c>
      <c r="C99" t="s">
        <v>24</v>
      </c>
      <c r="D99">
        <f t="shared" si="7"/>
        <v>437665.28000000003</v>
      </c>
      <c r="E99">
        <f t="shared" si="11"/>
        <v>62</v>
      </c>
      <c r="F99">
        <f t="shared" si="12"/>
        <v>98</v>
      </c>
      <c r="G99">
        <f t="shared" si="13"/>
        <v>213.70375000000001</v>
      </c>
      <c r="H99">
        <v>213.7197265625</v>
      </c>
      <c r="I99">
        <v>209.61099999999999</v>
      </c>
      <c r="L99">
        <f t="shared" si="8"/>
        <v>-213.7197265625</v>
      </c>
      <c r="M99">
        <f t="shared" si="9"/>
        <v>-209.61099999999999</v>
      </c>
      <c r="N99">
        <f t="shared" si="10"/>
        <v>-4.10872656250001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33060-5E9D-0C4E-B6D5-79EFE9F86CBD}">
  <dimension ref="A1:F86"/>
  <sheetViews>
    <sheetView workbookViewId="0">
      <selection activeCell="C2" sqref="C2:C86"/>
    </sheetView>
  </sheetViews>
  <sheetFormatPr baseColWidth="10" defaultRowHeight="16" x14ac:dyDescent="0.2"/>
  <cols>
    <col min="3" max="3" width="24" customWidth="1"/>
    <col min="4" max="4" width="21.1640625" customWidth="1"/>
    <col min="5" max="5" width="18.5" customWidth="1"/>
    <col min="6" max="6" width="18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1.3000000000000003</v>
      </c>
      <c r="C2">
        <f>(A2*60)+B2</f>
        <v>1.3000000000000003</v>
      </c>
      <c r="D2" t="s">
        <v>16</v>
      </c>
      <c r="E2" t="s">
        <v>30</v>
      </c>
      <c r="F2" t="s">
        <v>28</v>
      </c>
    </row>
    <row r="3" spans="1:6" x14ac:dyDescent="0.2">
      <c r="A3">
        <v>0</v>
      </c>
      <c r="B3">
        <v>5.67</v>
      </c>
      <c r="C3">
        <f>(A3*60)+B3</f>
        <v>5.67</v>
      </c>
      <c r="D3" t="s">
        <v>19</v>
      </c>
      <c r="E3" t="s">
        <v>31</v>
      </c>
      <c r="F3" t="s">
        <v>28</v>
      </c>
    </row>
    <row r="4" spans="1:6" x14ac:dyDescent="0.2">
      <c r="A4">
        <v>0</v>
      </c>
      <c r="B4">
        <v>5.67</v>
      </c>
      <c r="C4">
        <f>(A4*60)+B4</f>
        <v>5.67</v>
      </c>
      <c r="D4" t="s">
        <v>24</v>
      </c>
      <c r="E4" t="s">
        <v>30</v>
      </c>
      <c r="F4" t="s">
        <v>29</v>
      </c>
    </row>
    <row r="5" spans="1:6" x14ac:dyDescent="0.2">
      <c r="A5">
        <v>0</v>
      </c>
      <c r="B5">
        <v>9.0949999999999989</v>
      </c>
      <c r="C5">
        <f>(A5*60)+B5</f>
        <v>9.0949999999999989</v>
      </c>
      <c r="D5" t="s">
        <v>24</v>
      </c>
      <c r="E5" t="s">
        <v>31</v>
      </c>
      <c r="F5" t="s">
        <v>29</v>
      </c>
    </row>
    <row r="6" spans="1:6" x14ac:dyDescent="0.2">
      <c r="A6">
        <v>0</v>
      </c>
      <c r="B6">
        <v>12.599999999999998</v>
      </c>
      <c r="C6">
        <f>(A6*60)+B6</f>
        <v>12.599999999999998</v>
      </c>
      <c r="D6" t="s">
        <v>21</v>
      </c>
      <c r="E6" t="s">
        <v>30</v>
      </c>
      <c r="F6" t="s">
        <v>28</v>
      </c>
    </row>
    <row r="7" spans="1:6" x14ac:dyDescent="0.2">
      <c r="A7">
        <v>0</v>
      </c>
      <c r="B7">
        <v>12.599999999999998</v>
      </c>
      <c r="C7">
        <f>(A7*60)+B7</f>
        <v>12.599999999999998</v>
      </c>
      <c r="D7" t="s">
        <v>24</v>
      </c>
      <c r="E7" t="s">
        <v>30</v>
      </c>
      <c r="F7" t="s">
        <v>29</v>
      </c>
    </row>
    <row r="8" spans="1:6" x14ac:dyDescent="0.2">
      <c r="A8">
        <v>0</v>
      </c>
      <c r="B8">
        <v>16.93</v>
      </c>
      <c r="C8">
        <f>(A8*60)+B8</f>
        <v>16.93</v>
      </c>
      <c r="D8" t="s">
        <v>17</v>
      </c>
      <c r="E8" t="s">
        <v>31</v>
      </c>
      <c r="F8" t="s">
        <v>28</v>
      </c>
    </row>
    <row r="9" spans="1:6" x14ac:dyDescent="0.2">
      <c r="A9">
        <v>0</v>
      </c>
      <c r="B9">
        <v>16.93</v>
      </c>
      <c r="C9">
        <f>(A9*60)+B9</f>
        <v>16.93</v>
      </c>
      <c r="D9" t="s">
        <v>24</v>
      </c>
      <c r="E9" t="s">
        <v>31</v>
      </c>
      <c r="F9" t="s">
        <v>29</v>
      </c>
    </row>
    <row r="10" spans="1:6" x14ac:dyDescent="0.2">
      <c r="A10">
        <v>0</v>
      </c>
      <c r="B10">
        <v>22.849999999999998</v>
      </c>
      <c r="C10">
        <f>(A10*60)+B10</f>
        <v>22.849999999999998</v>
      </c>
      <c r="D10" t="s">
        <v>21</v>
      </c>
      <c r="E10" t="s">
        <v>30</v>
      </c>
      <c r="F10" t="s">
        <v>28</v>
      </c>
    </row>
    <row r="11" spans="1:6" x14ac:dyDescent="0.2">
      <c r="A11">
        <v>0</v>
      </c>
      <c r="B11">
        <v>22.849999999999998</v>
      </c>
      <c r="C11">
        <f>(A11*60)+B11</f>
        <v>22.849999999999998</v>
      </c>
      <c r="D11" t="s">
        <v>24</v>
      </c>
      <c r="E11" t="s">
        <v>30</v>
      </c>
      <c r="F11" t="s">
        <v>29</v>
      </c>
    </row>
    <row r="12" spans="1:6" x14ac:dyDescent="0.2">
      <c r="A12">
        <v>0</v>
      </c>
      <c r="B12">
        <v>29.695</v>
      </c>
      <c r="C12">
        <f>(A12*60)+B12</f>
        <v>29.695</v>
      </c>
      <c r="D12" t="s">
        <v>18</v>
      </c>
      <c r="E12" t="s">
        <v>30</v>
      </c>
      <c r="F12" t="s">
        <v>28</v>
      </c>
    </row>
    <row r="13" spans="1:6" x14ac:dyDescent="0.2">
      <c r="A13">
        <v>0</v>
      </c>
      <c r="B13">
        <v>29.695</v>
      </c>
      <c r="C13">
        <f>(A13*60)+B13</f>
        <v>29.695</v>
      </c>
      <c r="D13" t="s">
        <v>24</v>
      </c>
      <c r="E13" t="s">
        <v>30</v>
      </c>
      <c r="F13" t="s">
        <v>29</v>
      </c>
    </row>
    <row r="14" spans="1:6" x14ac:dyDescent="0.2">
      <c r="A14">
        <v>0</v>
      </c>
      <c r="B14">
        <v>34.299999999999997</v>
      </c>
      <c r="C14">
        <f>(A14*60)+B14</f>
        <v>34.299999999999997</v>
      </c>
      <c r="D14" t="s">
        <v>21</v>
      </c>
      <c r="E14" t="s">
        <v>30</v>
      </c>
      <c r="F14" t="s">
        <v>28</v>
      </c>
    </row>
    <row r="15" spans="1:6" x14ac:dyDescent="0.2">
      <c r="A15">
        <v>0</v>
      </c>
      <c r="B15">
        <v>34.299999999999997</v>
      </c>
      <c r="C15">
        <f>(A15*60)+B15</f>
        <v>34.299999999999997</v>
      </c>
      <c r="D15" t="s">
        <v>24</v>
      </c>
      <c r="E15" t="s">
        <v>30</v>
      </c>
      <c r="F15" t="s">
        <v>29</v>
      </c>
    </row>
    <row r="16" spans="1:6" x14ac:dyDescent="0.2">
      <c r="A16">
        <v>0</v>
      </c>
      <c r="B16">
        <v>37.619999999999997</v>
      </c>
      <c r="C16">
        <f>(A16*60)+B16</f>
        <v>37.619999999999997</v>
      </c>
      <c r="D16" t="s">
        <v>20</v>
      </c>
      <c r="E16" t="s">
        <v>30</v>
      </c>
      <c r="F16" t="s">
        <v>28</v>
      </c>
    </row>
    <row r="17" spans="1:6" x14ac:dyDescent="0.2">
      <c r="A17">
        <v>0</v>
      </c>
      <c r="B17">
        <v>37.619999999999997</v>
      </c>
      <c r="C17">
        <f>(A17*60)+B17</f>
        <v>37.619999999999997</v>
      </c>
      <c r="D17" t="s">
        <v>24</v>
      </c>
      <c r="E17" t="s">
        <v>30</v>
      </c>
      <c r="F17" t="s">
        <v>29</v>
      </c>
    </row>
    <row r="18" spans="1:6" x14ac:dyDescent="0.2">
      <c r="A18">
        <v>0</v>
      </c>
      <c r="B18">
        <v>40.015000000000001</v>
      </c>
      <c r="C18">
        <f>(A18*60)+B18</f>
        <v>40.015000000000001</v>
      </c>
      <c r="D18" t="s">
        <v>16</v>
      </c>
      <c r="E18" t="s">
        <v>30</v>
      </c>
      <c r="F18" t="s">
        <v>28</v>
      </c>
    </row>
    <row r="19" spans="1:6" x14ac:dyDescent="0.2">
      <c r="A19">
        <v>0</v>
      </c>
      <c r="B19">
        <v>40.015000000000001</v>
      </c>
      <c r="C19">
        <f>(A19*60)+B19</f>
        <v>40.015000000000001</v>
      </c>
      <c r="D19" t="s">
        <v>24</v>
      </c>
      <c r="E19" t="s">
        <v>30</v>
      </c>
      <c r="F19" t="s">
        <v>29</v>
      </c>
    </row>
    <row r="20" spans="1:6" x14ac:dyDescent="0.2">
      <c r="A20">
        <v>0</v>
      </c>
      <c r="B20">
        <v>41.445</v>
      </c>
      <c r="C20">
        <f>(A20*60)+B20</f>
        <v>41.445</v>
      </c>
      <c r="D20" t="s">
        <v>17</v>
      </c>
      <c r="E20" t="s">
        <v>31</v>
      </c>
      <c r="F20" t="s">
        <v>28</v>
      </c>
    </row>
    <row r="21" spans="1:6" x14ac:dyDescent="0.2">
      <c r="A21">
        <v>0</v>
      </c>
      <c r="B21">
        <v>41.445</v>
      </c>
      <c r="C21">
        <f>(A21*60)+B21</f>
        <v>41.445</v>
      </c>
      <c r="D21" t="s">
        <v>24</v>
      </c>
      <c r="E21" t="s">
        <v>31</v>
      </c>
      <c r="F21" t="s">
        <v>29</v>
      </c>
    </row>
    <row r="22" spans="1:6" x14ac:dyDescent="0.2">
      <c r="A22">
        <v>0</v>
      </c>
      <c r="B22">
        <v>48.305</v>
      </c>
      <c r="C22">
        <f>(A22*60)+B22</f>
        <v>48.305</v>
      </c>
      <c r="D22" t="s">
        <v>18</v>
      </c>
      <c r="E22" t="s">
        <v>30</v>
      </c>
      <c r="F22" t="s">
        <v>28</v>
      </c>
    </row>
    <row r="23" spans="1:6" x14ac:dyDescent="0.2">
      <c r="A23">
        <v>0</v>
      </c>
      <c r="B23">
        <v>48.305</v>
      </c>
      <c r="C23">
        <f>(A23*60)+B23</f>
        <v>48.305</v>
      </c>
      <c r="D23" t="s">
        <v>24</v>
      </c>
      <c r="E23" t="s">
        <v>30</v>
      </c>
      <c r="F23" t="s">
        <v>29</v>
      </c>
    </row>
    <row r="24" spans="1:6" x14ac:dyDescent="0.2">
      <c r="A24">
        <v>0</v>
      </c>
      <c r="B24">
        <v>53.32</v>
      </c>
      <c r="C24">
        <f>(A24*60)+B24</f>
        <v>53.32</v>
      </c>
      <c r="D24" t="s">
        <v>19</v>
      </c>
      <c r="E24" t="s">
        <v>30</v>
      </c>
      <c r="F24" t="s">
        <v>28</v>
      </c>
    </row>
    <row r="25" spans="1:6" x14ac:dyDescent="0.2">
      <c r="A25">
        <v>0</v>
      </c>
      <c r="B25">
        <v>53.32</v>
      </c>
      <c r="C25">
        <f>(A25*60)+B25</f>
        <v>53.32</v>
      </c>
      <c r="D25" t="s">
        <v>24</v>
      </c>
      <c r="E25" t="s">
        <v>30</v>
      </c>
      <c r="F25" t="s">
        <v>29</v>
      </c>
    </row>
    <row r="26" spans="1:6" x14ac:dyDescent="0.2">
      <c r="A26">
        <v>0</v>
      </c>
      <c r="B26">
        <v>56.765000000000001</v>
      </c>
      <c r="C26">
        <f>(A26*60)+B26</f>
        <v>56.765000000000001</v>
      </c>
      <c r="D26" t="s">
        <v>18</v>
      </c>
      <c r="E26" t="s">
        <v>30</v>
      </c>
      <c r="F26" t="s">
        <v>28</v>
      </c>
    </row>
    <row r="27" spans="1:6" x14ac:dyDescent="0.2">
      <c r="A27">
        <v>0</v>
      </c>
      <c r="B27">
        <v>56.765000000000001</v>
      </c>
      <c r="C27">
        <f>(A27*60)+B27</f>
        <v>56.765000000000001</v>
      </c>
      <c r="D27" t="s">
        <v>24</v>
      </c>
      <c r="E27" t="s">
        <v>30</v>
      </c>
      <c r="F27" t="s">
        <v>29</v>
      </c>
    </row>
    <row r="28" spans="1:6" x14ac:dyDescent="0.2">
      <c r="A28">
        <v>1</v>
      </c>
      <c r="B28">
        <v>0.13500000000000023</v>
      </c>
      <c r="C28">
        <f>(A28*60)+B28</f>
        <v>60.134999999999998</v>
      </c>
      <c r="D28" t="s">
        <v>17</v>
      </c>
      <c r="E28" t="s">
        <v>32</v>
      </c>
      <c r="F28" t="s">
        <v>28</v>
      </c>
    </row>
    <row r="29" spans="1:6" x14ac:dyDescent="0.2">
      <c r="A29">
        <v>1</v>
      </c>
      <c r="B29">
        <v>0.13500000000000023</v>
      </c>
      <c r="C29">
        <f>(A29*60)+B29</f>
        <v>60.134999999999998</v>
      </c>
      <c r="D29" t="s">
        <v>24</v>
      </c>
      <c r="E29" t="s">
        <v>32</v>
      </c>
      <c r="F29" t="s">
        <v>29</v>
      </c>
    </row>
    <row r="30" spans="1:6" x14ac:dyDescent="0.2">
      <c r="A30">
        <v>1</v>
      </c>
      <c r="B30">
        <v>4.0849999999999991</v>
      </c>
      <c r="C30">
        <f>(A30*60)+B30</f>
        <v>64.084999999999994</v>
      </c>
      <c r="D30" t="s">
        <v>19</v>
      </c>
      <c r="E30" t="s">
        <v>30</v>
      </c>
      <c r="F30" t="s">
        <v>28</v>
      </c>
    </row>
    <row r="31" spans="1:6" x14ac:dyDescent="0.2">
      <c r="A31">
        <v>1</v>
      </c>
      <c r="B31">
        <v>4.0849999999999991</v>
      </c>
      <c r="C31">
        <f>(A31*60)+B31</f>
        <v>64.084999999999994</v>
      </c>
      <c r="D31" t="s">
        <v>24</v>
      </c>
      <c r="E31" t="s">
        <v>30</v>
      </c>
      <c r="F31" t="s">
        <v>29</v>
      </c>
    </row>
    <row r="32" spans="1:6" x14ac:dyDescent="0.2">
      <c r="A32">
        <v>1</v>
      </c>
      <c r="B32">
        <v>12.114999999999998</v>
      </c>
      <c r="C32">
        <f>(A32*60)+B32</f>
        <v>72.114999999999995</v>
      </c>
      <c r="D32" t="s">
        <v>17</v>
      </c>
      <c r="E32" t="s">
        <v>30</v>
      </c>
      <c r="F32" t="s">
        <v>28</v>
      </c>
    </row>
    <row r="33" spans="1:6" x14ac:dyDescent="0.2">
      <c r="A33">
        <v>1</v>
      </c>
      <c r="B33">
        <v>12.114999999999998</v>
      </c>
      <c r="C33">
        <f>(A33*60)+B33</f>
        <v>72.114999999999995</v>
      </c>
      <c r="D33" t="s">
        <v>24</v>
      </c>
      <c r="E33" t="s">
        <v>30</v>
      </c>
      <c r="F33" t="s">
        <v>29</v>
      </c>
    </row>
    <row r="34" spans="1:6" x14ac:dyDescent="0.2">
      <c r="A34">
        <v>1</v>
      </c>
      <c r="B34">
        <v>15.614999999999998</v>
      </c>
      <c r="C34">
        <f>(A34*60)+B34</f>
        <v>75.614999999999995</v>
      </c>
      <c r="D34" t="s">
        <v>20</v>
      </c>
      <c r="E34" t="s">
        <v>32</v>
      </c>
      <c r="F34" t="s">
        <v>28</v>
      </c>
    </row>
    <row r="35" spans="1:6" x14ac:dyDescent="0.2">
      <c r="A35">
        <v>1</v>
      </c>
      <c r="B35">
        <v>15.614999999999998</v>
      </c>
      <c r="C35">
        <f>(A35*60)+B35</f>
        <v>75.614999999999995</v>
      </c>
      <c r="D35" t="s">
        <v>24</v>
      </c>
      <c r="E35" t="s">
        <v>32</v>
      </c>
      <c r="F35" t="s">
        <v>29</v>
      </c>
    </row>
    <row r="36" spans="1:6" x14ac:dyDescent="0.2">
      <c r="A36">
        <v>1</v>
      </c>
      <c r="B36">
        <v>19.03</v>
      </c>
      <c r="C36">
        <f>(A36*60)+B36</f>
        <v>79.03</v>
      </c>
      <c r="D36" t="s">
        <v>21</v>
      </c>
      <c r="E36" t="s">
        <v>30</v>
      </c>
      <c r="F36" t="s">
        <v>28</v>
      </c>
    </row>
    <row r="37" spans="1:6" x14ac:dyDescent="0.2">
      <c r="A37">
        <v>1</v>
      </c>
      <c r="B37">
        <v>19.03</v>
      </c>
      <c r="C37">
        <f>(A37*60)+B37</f>
        <v>79.03</v>
      </c>
      <c r="D37" t="s">
        <v>24</v>
      </c>
      <c r="E37" t="s">
        <v>30</v>
      </c>
      <c r="F37" t="s">
        <v>29</v>
      </c>
    </row>
    <row r="38" spans="1:6" x14ac:dyDescent="0.2">
      <c r="A38">
        <v>1</v>
      </c>
      <c r="B38">
        <v>24.43</v>
      </c>
      <c r="C38">
        <f>(A38*60)+B38</f>
        <v>84.43</v>
      </c>
      <c r="D38" t="s">
        <v>19</v>
      </c>
      <c r="E38" t="s">
        <v>30</v>
      </c>
      <c r="F38" t="s">
        <v>28</v>
      </c>
    </row>
    <row r="39" spans="1:6" x14ac:dyDescent="0.2">
      <c r="A39">
        <v>1</v>
      </c>
      <c r="B39">
        <v>24.43</v>
      </c>
      <c r="C39">
        <f>(A39*60)+B39</f>
        <v>84.43</v>
      </c>
      <c r="D39" t="s">
        <v>24</v>
      </c>
      <c r="E39" t="s">
        <v>30</v>
      </c>
      <c r="F39" t="s">
        <v>29</v>
      </c>
    </row>
    <row r="40" spans="1:6" x14ac:dyDescent="0.2">
      <c r="A40">
        <v>1</v>
      </c>
      <c r="B40">
        <v>28.15</v>
      </c>
      <c r="C40">
        <f>(A40*60)+B40</f>
        <v>88.15</v>
      </c>
      <c r="D40" t="s">
        <v>21</v>
      </c>
      <c r="E40" t="s">
        <v>30</v>
      </c>
      <c r="F40" t="s">
        <v>28</v>
      </c>
    </row>
    <row r="41" spans="1:6" x14ac:dyDescent="0.2">
      <c r="A41">
        <v>1</v>
      </c>
      <c r="B41">
        <v>30.814999999999998</v>
      </c>
      <c r="C41">
        <f>(A41*60)+B41</f>
        <v>90.814999999999998</v>
      </c>
      <c r="D41" t="s">
        <v>21</v>
      </c>
      <c r="E41" t="s">
        <v>30</v>
      </c>
      <c r="F41" t="s">
        <v>28</v>
      </c>
    </row>
    <row r="42" spans="1:6" x14ac:dyDescent="0.2">
      <c r="A42">
        <v>1</v>
      </c>
      <c r="B42">
        <v>30.814999999999998</v>
      </c>
      <c r="C42">
        <f>(A42*60)+B42</f>
        <v>90.814999999999998</v>
      </c>
      <c r="D42" t="s">
        <v>24</v>
      </c>
      <c r="E42" t="s">
        <v>30</v>
      </c>
      <c r="F42" t="s">
        <v>29</v>
      </c>
    </row>
    <row r="43" spans="1:6" x14ac:dyDescent="0.2">
      <c r="A43">
        <v>1</v>
      </c>
      <c r="B43">
        <v>34.454999999999998</v>
      </c>
      <c r="C43">
        <f>(A43*60)+B43</f>
        <v>94.454999999999998</v>
      </c>
      <c r="D43" t="s">
        <v>18</v>
      </c>
      <c r="E43" t="s">
        <v>30</v>
      </c>
      <c r="F43" t="s">
        <v>28</v>
      </c>
    </row>
    <row r="44" spans="1:6" x14ac:dyDescent="0.2">
      <c r="A44">
        <v>1</v>
      </c>
      <c r="B44">
        <v>34.454999999999998</v>
      </c>
      <c r="C44">
        <f>(A44*60)+B44</f>
        <v>94.454999999999998</v>
      </c>
      <c r="D44" t="s">
        <v>24</v>
      </c>
      <c r="E44" t="s">
        <v>30</v>
      </c>
      <c r="F44" t="s">
        <v>29</v>
      </c>
    </row>
    <row r="45" spans="1:6" x14ac:dyDescent="0.2">
      <c r="A45">
        <v>1</v>
      </c>
      <c r="B45">
        <v>37.08</v>
      </c>
      <c r="C45">
        <f>(A45*60)+B45</f>
        <v>97.08</v>
      </c>
      <c r="D45" t="s">
        <v>21</v>
      </c>
      <c r="E45" t="s">
        <v>30</v>
      </c>
      <c r="F45" t="s">
        <v>28</v>
      </c>
    </row>
    <row r="46" spans="1:6" x14ac:dyDescent="0.2">
      <c r="A46">
        <v>1</v>
      </c>
      <c r="B46">
        <v>37.08</v>
      </c>
      <c r="C46">
        <f>(A46*60)+B46</f>
        <v>97.08</v>
      </c>
      <c r="D46" t="s">
        <v>24</v>
      </c>
      <c r="E46" t="s">
        <v>30</v>
      </c>
      <c r="F46" t="s">
        <v>29</v>
      </c>
    </row>
    <row r="47" spans="1:6" x14ac:dyDescent="0.2">
      <c r="A47">
        <v>1</v>
      </c>
      <c r="B47">
        <v>42.01</v>
      </c>
      <c r="C47">
        <f>(A47*60)+B47</f>
        <v>102.00999999999999</v>
      </c>
      <c r="D47" t="s">
        <v>24</v>
      </c>
      <c r="E47" t="s">
        <v>30</v>
      </c>
      <c r="F47" t="s">
        <v>29</v>
      </c>
    </row>
    <row r="48" spans="1:6" x14ac:dyDescent="0.2">
      <c r="A48">
        <v>1</v>
      </c>
      <c r="B48">
        <v>46.36</v>
      </c>
      <c r="C48">
        <f>(A48*60)+B48</f>
        <v>106.36</v>
      </c>
      <c r="D48" t="s">
        <v>16</v>
      </c>
      <c r="E48" t="s">
        <v>30</v>
      </c>
      <c r="F48" t="s">
        <v>28</v>
      </c>
    </row>
    <row r="49" spans="1:6" x14ac:dyDescent="0.2">
      <c r="A49">
        <v>1</v>
      </c>
      <c r="B49">
        <v>46.36</v>
      </c>
      <c r="C49">
        <f>(A49*60)+B49</f>
        <v>106.36</v>
      </c>
      <c r="D49" t="s">
        <v>24</v>
      </c>
      <c r="E49" t="s">
        <v>30</v>
      </c>
      <c r="F49" t="s">
        <v>29</v>
      </c>
    </row>
    <row r="50" spans="1:6" x14ac:dyDescent="0.2">
      <c r="A50">
        <v>1</v>
      </c>
      <c r="B50">
        <v>53.005000000000003</v>
      </c>
      <c r="C50">
        <f>(A50*60)+B50</f>
        <v>113.005</v>
      </c>
      <c r="D50" t="s">
        <v>20</v>
      </c>
      <c r="E50" t="s">
        <v>31</v>
      </c>
      <c r="F50" t="s">
        <v>28</v>
      </c>
    </row>
    <row r="51" spans="1:6" x14ac:dyDescent="0.2">
      <c r="A51">
        <v>1</v>
      </c>
      <c r="B51">
        <v>53.005000000000003</v>
      </c>
      <c r="C51">
        <f>(A51*60)+B51</f>
        <v>113.005</v>
      </c>
      <c r="D51" t="s">
        <v>24</v>
      </c>
      <c r="E51" t="s">
        <v>31</v>
      </c>
      <c r="F51" t="s">
        <v>29</v>
      </c>
    </row>
    <row r="52" spans="1:6" x14ac:dyDescent="0.2">
      <c r="A52">
        <v>1</v>
      </c>
      <c r="B52">
        <v>58.13</v>
      </c>
      <c r="C52">
        <f>(A52*60)+B52</f>
        <v>118.13</v>
      </c>
      <c r="D52" t="s">
        <v>17</v>
      </c>
      <c r="E52" t="s">
        <v>30</v>
      </c>
      <c r="F52" t="s">
        <v>28</v>
      </c>
    </row>
    <row r="53" spans="1:6" x14ac:dyDescent="0.2">
      <c r="A53">
        <v>1</v>
      </c>
      <c r="B53">
        <v>58.13</v>
      </c>
      <c r="C53">
        <f>(A53*60)+B53</f>
        <v>118.13</v>
      </c>
      <c r="D53" t="s">
        <v>24</v>
      </c>
      <c r="E53" t="s">
        <v>30</v>
      </c>
      <c r="F53" t="s">
        <v>29</v>
      </c>
    </row>
    <row r="54" spans="1:6" x14ac:dyDescent="0.2">
      <c r="A54">
        <v>2</v>
      </c>
      <c r="B54">
        <v>3.5349999999999997</v>
      </c>
      <c r="C54">
        <f>(A54*60)+B54</f>
        <v>123.535</v>
      </c>
      <c r="D54" t="s">
        <v>17</v>
      </c>
      <c r="E54" t="s">
        <v>30</v>
      </c>
      <c r="F54" t="s">
        <v>28</v>
      </c>
    </row>
    <row r="55" spans="1:6" x14ac:dyDescent="0.2">
      <c r="A55">
        <v>2</v>
      </c>
      <c r="B55">
        <v>3.5349999999999997</v>
      </c>
      <c r="C55">
        <f>(A55*60)+B55</f>
        <v>123.535</v>
      </c>
      <c r="D55" t="s">
        <v>24</v>
      </c>
      <c r="E55" t="s">
        <v>30</v>
      </c>
      <c r="F55" t="s">
        <v>29</v>
      </c>
    </row>
    <row r="56" spans="1:6" x14ac:dyDescent="0.2">
      <c r="A56">
        <v>2</v>
      </c>
      <c r="B56">
        <v>5.254999999999999</v>
      </c>
      <c r="C56">
        <f>(A56*60)+B56</f>
        <v>125.255</v>
      </c>
      <c r="D56" t="s">
        <v>19</v>
      </c>
      <c r="E56" t="s">
        <v>32</v>
      </c>
      <c r="F56" t="s">
        <v>28</v>
      </c>
    </row>
    <row r="57" spans="1:6" x14ac:dyDescent="0.2">
      <c r="A57">
        <v>2</v>
      </c>
      <c r="B57">
        <v>5.254999999999999</v>
      </c>
      <c r="C57">
        <f>(A57*60)+B57</f>
        <v>125.255</v>
      </c>
      <c r="D57" t="s">
        <v>24</v>
      </c>
      <c r="E57" t="s">
        <v>32</v>
      </c>
      <c r="F57" t="s">
        <v>29</v>
      </c>
    </row>
    <row r="58" spans="1:6" x14ac:dyDescent="0.2">
      <c r="A58">
        <v>2</v>
      </c>
      <c r="B58">
        <v>8.82</v>
      </c>
      <c r="C58">
        <f>(A58*60)+B58</f>
        <v>128.82</v>
      </c>
      <c r="D58" t="s">
        <v>21</v>
      </c>
      <c r="E58" t="s">
        <v>30</v>
      </c>
      <c r="F58" t="s">
        <v>28</v>
      </c>
    </row>
    <row r="59" spans="1:6" x14ac:dyDescent="0.2">
      <c r="A59">
        <v>2</v>
      </c>
      <c r="B59">
        <v>8.82</v>
      </c>
      <c r="C59">
        <f>(A59*60)+B59</f>
        <v>128.82</v>
      </c>
      <c r="D59" t="s">
        <v>24</v>
      </c>
      <c r="E59" t="s">
        <v>30</v>
      </c>
      <c r="F59" t="s">
        <v>29</v>
      </c>
    </row>
    <row r="60" spans="1:6" x14ac:dyDescent="0.2">
      <c r="A60">
        <v>2</v>
      </c>
      <c r="B60">
        <v>18.175000000000001</v>
      </c>
      <c r="C60">
        <f>(A60*60)+B60</f>
        <v>138.17500000000001</v>
      </c>
      <c r="D60" t="s">
        <v>19</v>
      </c>
      <c r="E60" t="s">
        <v>31</v>
      </c>
      <c r="F60" t="s">
        <v>28</v>
      </c>
    </row>
    <row r="61" spans="1:6" x14ac:dyDescent="0.2">
      <c r="A61">
        <v>2</v>
      </c>
      <c r="B61">
        <v>18.175000000000001</v>
      </c>
      <c r="C61">
        <f>(A61*60)+B61</f>
        <v>138.17500000000001</v>
      </c>
      <c r="D61" t="s">
        <v>24</v>
      </c>
      <c r="E61" t="s">
        <v>31</v>
      </c>
      <c r="F61" t="s">
        <v>29</v>
      </c>
    </row>
    <row r="62" spans="1:6" x14ac:dyDescent="0.2">
      <c r="A62">
        <v>2</v>
      </c>
      <c r="B62">
        <v>22.58</v>
      </c>
      <c r="C62">
        <f>(A62*60)+B62</f>
        <v>142.57999999999998</v>
      </c>
      <c r="D62" t="s">
        <v>24</v>
      </c>
      <c r="E62" t="s">
        <v>30</v>
      </c>
      <c r="F62" t="s">
        <v>29</v>
      </c>
    </row>
    <row r="63" spans="1:6" x14ac:dyDescent="0.2">
      <c r="A63">
        <v>2</v>
      </c>
      <c r="B63">
        <v>26.155000000000001</v>
      </c>
      <c r="C63">
        <f>(A63*60)+B63</f>
        <v>146.155</v>
      </c>
      <c r="D63" t="s">
        <v>24</v>
      </c>
      <c r="E63" t="s">
        <v>30</v>
      </c>
      <c r="F63" t="s">
        <v>29</v>
      </c>
    </row>
    <row r="64" spans="1:6" x14ac:dyDescent="0.2">
      <c r="A64">
        <v>2</v>
      </c>
      <c r="B64">
        <v>27.064999999999998</v>
      </c>
      <c r="C64">
        <f>(A64*60)+B64</f>
        <v>147.065</v>
      </c>
      <c r="D64" t="s">
        <v>20</v>
      </c>
      <c r="E64" t="s">
        <v>30</v>
      </c>
      <c r="F64" t="s">
        <v>28</v>
      </c>
    </row>
    <row r="65" spans="1:6" x14ac:dyDescent="0.2">
      <c r="A65">
        <v>2</v>
      </c>
      <c r="B65">
        <v>27.064999999999998</v>
      </c>
      <c r="C65">
        <f>(A65*60)+B65</f>
        <v>147.065</v>
      </c>
      <c r="D65" t="s">
        <v>24</v>
      </c>
      <c r="E65" t="s">
        <v>30</v>
      </c>
      <c r="F65" t="s">
        <v>29</v>
      </c>
    </row>
    <row r="66" spans="1:6" x14ac:dyDescent="0.2">
      <c r="A66">
        <v>2</v>
      </c>
      <c r="B66">
        <v>32.271000000000001</v>
      </c>
      <c r="C66">
        <f>(A66*60)+B66</f>
        <v>152.27100000000002</v>
      </c>
      <c r="D66" t="s">
        <v>24</v>
      </c>
      <c r="E66" t="s">
        <v>30</v>
      </c>
      <c r="F66" t="s">
        <v>29</v>
      </c>
    </row>
    <row r="67" spans="1:6" x14ac:dyDescent="0.2">
      <c r="A67">
        <v>2</v>
      </c>
      <c r="B67">
        <v>33.866</v>
      </c>
      <c r="C67">
        <f>(A67*60)+B67</f>
        <v>153.86599999999999</v>
      </c>
      <c r="D67" t="s">
        <v>21</v>
      </c>
      <c r="E67" t="s">
        <v>30</v>
      </c>
      <c r="F67" t="s">
        <v>28</v>
      </c>
    </row>
    <row r="68" spans="1:6" x14ac:dyDescent="0.2">
      <c r="A68">
        <v>2</v>
      </c>
      <c r="B68">
        <v>33.866</v>
      </c>
      <c r="C68">
        <f>(A68*60)+B68</f>
        <v>153.86599999999999</v>
      </c>
      <c r="D68" t="s">
        <v>24</v>
      </c>
      <c r="E68" t="s">
        <v>30</v>
      </c>
      <c r="F68" t="s">
        <v>29</v>
      </c>
    </row>
    <row r="69" spans="1:6" x14ac:dyDescent="0.2">
      <c r="A69">
        <v>2</v>
      </c>
      <c r="B69">
        <v>38.886000000000003</v>
      </c>
      <c r="C69">
        <f>(A69*60)+B69</f>
        <v>158.886</v>
      </c>
      <c r="D69" t="s">
        <v>18</v>
      </c>
      <c r="E69" t="s">
        <v>30</v>
      </c>
      <c r="F69" t="s">
        <v>28</v>
      </c>
    </row>
    <row r="70" spans="1:6" x14ac:dyDescent="0.2">
      <c r="A70">
        <v>2</v>
      </c>
      <c r="B70">
        <v>38.886000000000003</v>
      </c>
      <c r="C70">
        <f>(A70*60)+B70</f>
        <v>158.886</v>
      </c>
      <c r="D70" t="s">
        <v>24</v>
      </c>
      <c r="E70" t="s">
        <v>30</v>
      </c>
      <c r="F70" t="s">
        <v>29</v>
      </c>
    </row>
    <row r="71" spans="1:6" x14ac:dyDescent="0.2">
      <c r="A71">
        <v>2</v>
      </c>
      <c r="B71">
        <v>45.405999999999999</v>
      </c>
      <c r="C71">
        <f>(A71*60)+B71</f>
        <v>165.40600000000001</v>
      </c>
      <c r="D71" t="s">
        <v>24</v>
      </c>
      <c r="E71" t="s">
        <v>30</v>
      </c>
      <c r="F71" t="s">
        <v>29</v>
      </c>
    </row>
    <row r="72" spans="1:6" x14ac:dyDescent="0.2">
      <c r="A72">
        <v>2</v>
      </c>
      <c r="B72">
        <v>46.866</v>
      </c>
      <c r="C72">
        <f>(A72*60)+B72</f>
        <v>166.86599999999999</v>
      </c>
      <c r="D72" t="s">
        <v>21</v>
      </c>
      <c r="E72" t="s">
        <v>30</v>
      </c>
      <c r="F72" t="s">
        <v>28</v>
      </c>
    </row>
    <row r="73" spans="1:6" x14ac:dyDescent="0.2">
      <c r="A73">
        <v>2</v>
      </c>
      <c r="B73">
        <v>49.665999999999997</v>
      </c>
      <c r="C73">
        <f>(A73*60)+B73</f>
        <v>169.666</v>
      </c>
      <c r="D73" t="s">
        <v>20</v>
      </c>
      <c r="E73" t="s">
        <v>30</v>
      </c>
      <c r="F73" t="s">
        <v>28</v>
      </c>
    </row>
    <row r="74" spans="1:6" x14ac:dyDescent="0.2">
      <c r="A74">
        <v>2</v>
      </c>
      <c r="B74">
        <v>49.665999999999997</v>
      </c>
      <c r="C74">
        <f>(A74*60)+B74</f>
        <v>169.666</v>
      </c>
      <c r="D74" t="s">
        <v>24</v>
      </c>
      <c r="E74" t="s">
        <v>30</v>
      </c>
      <c r="F74" t="s">
        <v>29</v>
      </c>
    </row>
    <row r="75" spans="1:6" x14ac:dyDescent="0.2">
      <c r="A75">
        <v>2</v>
      </c>
      <c r="B75">
        <v>52.765999999999998</v>
      </c>
      <c r="C75">
        <f>(A75*60)+B75</f>
        <v>172.76599999999999</v>
      </c>
      <c r="D75" t="s">
        <v>24</v>
      </c>
      <c r="E75" t="s">
        <v>31</v>
      </c>
      <c r="F75" t="s">
        <v>29</v>
      </c>
    </row>
    <row r="76" spans="1:6" x14ac:dyDescent="0.2">
      <c r="A76">
        <v>2</v>
      </c>
      <c r="B76">
        <v>55.070999999999998</v>
      </c>
      <c r="C76">
        <f>(A76*60)+B76</f>
        <v>175.071</v>
      </c>
      <c r="D76" t="s">
        <v>21</v>
      </c>
      <c r="E76" t="s">
        <v>30</v>
      </c>
      <c r="F76" t="s">
        <v>28</v>
      </c>
    </row>
    <row r="77" spans="1:6" x14ac:dyDescent="0.2">
      <c r="A77">
        <v>3</v>
      </c>
      <c r="B77">
        <v>2.8660000000000001</v>
      </c>
      <c r="C77">
        <f>(A77*60)+B77</f>
        <v>182.86600000000001</v>
      </c>
      <c r="D77" t="s">
        <v>21</v>
      </c>
      <c r="E77" t="s">
        <v>30</v>
      </c>
      <c r="F77" t="s">
        <v>28</v>
      </c>
    </row>
    <row r="78" spans="1:6" x14ac:dyDescent="0.2">
      <c r="A78">
        <v>3</v>
      </c>
      <c r="B78">
        <v>2.8660000000000001</v>
      </c>
      <c r="C78">
        <f>(A78*60)+B78</f>
        <v>182.86600000000001</v>
      </c>
      <c r="D78" t="s">
        <v>24</v>
      </c>
      <c r="E78" t="s">
        <v>30</v>
      </c>
      <c r="F78" t="s">
        <v>29</v>
      </c>
    </row>
    <row r="79" spans="1:6" x14ac:dyDescent="0.2">
      <c r="A79">
        <v>3</v>
      </c>
      <c r="B79">
        <v>8.4109999999999996</v>
      </c>
      <c r="C79">
        <f>(A79*60)+B79</f>
        <v>188.411</v>
      </c>
      <c r="D79" t="s">
        <v>21</v>
      </c>
      <c r="E79" t="s">
        <v>30</v>
      </c>
      <c r="F79" t="s">
        <v>28</v>
      </c>
    </row>
    <row r="80" spans="1:6" x14ac:dyDescent="0.2">
      <c r="A80">
        <v>3</v>
      </c>
      <c r="B80">
        <v>8.4109999999999996</v>
      </c>
      <c r="C80">
        <f>(A80*60)+B80</f>
        <v>188.411</v>
      </c>
      <c r="D80" t="s">
        <v>24</v>
      </c>
      <c r="E80" t="s">
        <v>30</v>
      </c>
      <c r="F80" t="s">
        <v>29</v>
      </c>
    </row>
    <row r="81" spans="1:6" x14ac:dyDescent="0.2">
      <c r="A81">
        <v>3</v>
      </c>
      <c r="B81">
        <v>20.366</v>
      </c>
      <c r="C81">
        <f>(A81*60)+B81</f>
        <v>200.36599999999999</v>
      </c>
      <c r="D81" t="s">
        <v>24</v>
      </c>
      <c r="E81" t="s">
        <v>30</v>
      </c>
      <c r="F81" t="s">
        <v>29</v>
      </c>
    </row>
    <row r="82" spans="1:6" x14ac:dyDescent="0.2">
      <c r="A82">
        <v>3</v>
      </c>
      <c r="B82">
        <v>22.800999999999998</v>
      </c>
      <c r="C82">
        <f>(A82*60)+B82</f>
        <v>202.80099999999999</v>
      </c>
      <c r="D82" t="s">
        <v>24</v>
      </c>
      <c r="E82" t="s">
        <v>30</v>
      </c>
      <c r="F82" t="s">
        <v>29</v>
      </c>
    </row>
    <row r="83" spans="1:6" x14ac:dyDescent="0.2">
      <c r="A83">
        <v>3</v>
      </c>
      <c r="B83">
        <v>25.306000000000001</v>
      </c>
      <c r="C83">
        <f>(A83*60)+B83</f>
        <v>205.30600000000001</v>
      </c>
      <c r="D83" t="s">
        <v>20</v>
      </c>
      <c r="E83" t="s">
        <v>31</v>
      </c>
      <c r="F83" t="s">
        <v>28</v>
      </c>
    </row>
    <row r="84" spans="1:6" x14ac:dyDescent="0.2">
      <c r="A84">
        <v>3</v>
      </c>
      <c r="B84">
        <v>25.306000000000001</v>
      </c>
      <c r="C84">
        <f>(A84*60)+B84</f>
        <v>205.30600000000001</v>
      </c>
      <c r="D84" t="s">
        <v>24</v>
      </c>
      <c r="E84" t="s">
        <v>30</v>
      </c>
      <c r="F84" t="s">
        <v>29</v>
      </c>
    </row>
    <row r="85" spans="1:6" x14ac:dyDescent="0.2">
      <c r="A85">
        <v>3</v>
      </c>
      <c r="B85">
        <v>31.100999999999999</v>
      </c>
      <c r="C85">
        <f>(A85*60)+B85</f>
        <v>211.101</v>
      </c>
      <c r="D85" t="s">
        <v>24</v>
      </c>
      <c r="E85" t="s">
        <v>30</v>
      </c>
      <c r="F85" t="s">
        <v>29</v>
      </c>
    </row>
    <row r="86" spans="1:6" x14ac:dyDescent="0.2">
      <c r="A86">
        <v>3</v>
      </c>
      <c r="B86">
        <v>32.841000000000001</v>
      </c>
      <c r="C86">
        <f>(A86*60)+B86</f>
        <v>212.84100000000001</v>
      </c>
      <c r="D86" t="s">
        <v>16</v>
      </c>
      <c r="E86" t="s">
        <v>30</v>
      </c>
      <c r="F86" t="s">
        <v>28</v>
      </c>
    </row>
  </sheetData>
  <sortState xmlns:xlrd2="http://schemas.microsoft.com/office/spreadsheetml/2017/richdata2" ref="A2:F86">
    <sortCondition ref="C2:C8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489E9-27F6-2846-9842-3D64F7E3DA66}">
  <dimension ref="A1:N86"/>
  <sheetViews>
    <sheetView tabSelected="1" topLeftCell="A49" workbookViewId="0">
      <selection activeCell="F3" sqref="F3:F86"/>
    </sheetView>
  </sheetViews>
  <sheetFormatPr baseColWidth="10" defaultRowHeight="16" x14ac:dyDescent="0.2"/>
  <cols>
    <col min="3" max="3" width="21.1640625" customWidth="1"/>
    <col min="4" max="4" width="19" customWidth="1"/>
    <col min="5" max="5" width="21.5" customWidth="1"/>
    <col min="6" max="6" width="17.83203125" customWidth="1"/>
    <col min="7" max="7" width="17.33203125" customWidth="1"/>
    <col min="8" max="8" width="20.5" customWidth="1"/>
    <col min="9" max="9" width="21.83203125" customWidth="1"/>
    <col min="10" max="10" width="2.5" customWidth="1"/>
    <col min="11" max="11" width="3.1640625" customWidth="1"/>
    <col min="12" max="12" width="18.1640625" customWidth="1"/>
    <col min="13" max="13" width="18" customWidth="1"/>
    <col min="14" max="14" width="19.83203125" customWidth="1"/>
  </cols>
  <sheetData>
    <row r="1" spans="1:14" x14ac:dyDescent="0.2">
      <c r="A1" t="s">
        <v>4</v>
      </c>
      <c r="B1" t="s">
        <v>6</v>
      </c>
      <c r="C1" t="s">
        <v>3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L1" t="s">
        <v>13</v>
      </c>
      <c r="M1" t="s">
        <v>14</v>
      </c>
      <c r="N1" t="s">
        <v>15</v>
      </c>
    </row>
    <row r="2" spans="1:14" x14ac:dyDescent="0.2">
      <c r="A2" t="s">
        <v>34</v>
      </c>
      <c r="B2" t="s">
        <v>28</v>
      </c>
      <c r="C2" t="s">
        <v>16</v>
      </c>
      <c r="D2">
        <f>G2*2048</f>
        <v>11914</v>
      </c>
      <c r="E2">
        <v>1</v>
      </c>
      <c r="F2">
        <v>1</v>
      </c>
      <c r="G2">
        <v>5.8173828125</v>
      </c>
      <c r="H2">
        <v>5.8173828125</v>
      </c>
      <c r="I2">
        <v>1.3000000000000003</v>
      </c>
      <c r="L2">
        <f>H3-H2</f>
        <v>4.35986328125</v>
      </c>
      <c r="M2">
        <f>I3-I2</f>
        <v>4.3699999999999992</v>
      </c>
      <c r="N2">
        <f>L2-M2</f>
        <v>-1.0136718749999218E-2</v>
      </c>
    </row>
    <row r="3" spans="1:14" x14ac:dyDescent="0.2">
      <c r="A3" t="s">
        <v>33</v>
      </c>
      <c r="B3" t="s">
        <v>28</v>
      </c>
      <c r="C3" t="s">
        <v>19</v>
      </c>
      <c r="D3">
        <f t="shared" ref="D3:D66" si="0">G3*2048</f>
        <v>20863.759999999998</v>
      </c>
      <c r="E3">
        <f>IF(G3=G2,E2,E2+1)</f>
        <v>2</v>
      </c>
      <c r="F3">
        <f>F2+1</f>
        <v>2</v>
      </c>
      <c r="G3">
        <f>G2+M2</f>
        <v>10.187382812499999</v>
      </c>
      <c r="H3">
        <v>10.17724609375</v>
      </c>
      <c r="I3">
        <v>5.67</v>
      </c>
      <c r="L3">
        <f t="shared" ref="L3:L66" si="1">H4-H3</f>
        <v>1.26953125E-2</v>
      </c>
      <c r="M3">
        <f t="shared" ref="M3:M66" si="2">I4-I3</f>
        <v>0</v>
      </c>
      <c r="N3">
        <f t="shared" ref="N3:N66" si="3">L3-M3</f>
        <v>1.26953125E-2</v>
      </c>
    </row>
    <row r="4" spans="1:14" x14ac:dyDescent="0.2">
      <c r="A4" t="s">
        <v>34</v>
      </c>
      <c r="B4" t="s">
        <v>29</v>
      </c>
      <c r="C4" t="s">
        <v>24</v>
      </c>
      <c r="D4">
        <f t="shared" si="0"/>
        <v>20863.759999999998</v>
      </c>
      <c r="E4">
        <f t="shared" ref="E4:E67" si="4">IF(G4=G3,E3,E3+1)</f>
        <v>2</v>
      </c>
      <c r="F4">
        <f t="shared" ref="F4:F67" si="5">F3+1</f>
        <v>3</v>
      </c>
      <c r="G4">
        <f t="shared" ref="G4:G67" si="6">G3+M3</f>
        <v>10.187382812499999</v>
      </c>
      <c r="H4">
        <v>10.18994140625</v>
      </c>
      <c r="I4">
        <v>5.67</v>
      </c>
      <c r="L4">
        <f t="shared" si="1"/>
        <v>3.44580078125</v>
      </c>
      <c r="M4">
        <f t="shared" si="2"/>
        <v>3.4249999999999989</v>
      </c>
      <c r="N4">
        <f t="shared" si="3"/>
        <v>2.0800781250001066E-2</v>
      </c>
    </row>
    <row r="5" spans="1:14" x14ac:dyDescent="0.2">
      <c r="A5" t="s">
        <v>33</v>
      </c>
      <c r="B5" t="s">
        <v>29</v>
      </c>
      <c r="C5" t="s">
        <v>24</v>
      </c>
      <c r="D5">
        <f t="shared" si="0"/>
        <v>27878.159999999996</v>
      </c>
      <c r="E5">
        <f t="shared" si="4"/>
        <v>3</v>
      </c>
      <c r="F5">
        <f t="shared" si="5"/>
        <v>4</v>
      </c>
      <c r="G5">
        <f t="shared" si="6"/>
        <v>13.612382812499998</v>
      </c>
      <c r="H5">
        <v>13.6357421875</v>
      </c>
      <c r="I5">
        <v>9.0949999999999989</v>
      </c>
      <c r="L5">
        <f t="shared" si="1"/>
        <v>3.46826171875</v>
      </c>
      <c r="M5">
        <f t="shared" si="2"/>
        <v>3.504999999999999</v>
      </c>
      <c r="N5">
        <f t="shared" si="3"/>
        <v>-3.6738281249999005E-2</v>
      </c>
    </row>
    <row r="6" spans="1:14" x14ac:dyDescent="0.2">
      <c r="A6" t="s">
        <v>34</v>
      </c>
      <c r="B6" t="s">
        <v>28</v>
      </c>
      <c r="C6" t="s">
        <v>21</v>
      </c>
      <c r="D6">
        <f t="shared" si="0"/>
        <v>35056.399999999994</v>
      </c>
      <c r="E6">
        <f t="shared" si="4"/>
        <v>4</v>
      </c>
      <c r="F6">
        <f t="shared" si="5"/>
        <v>5</v>
      </c>
      <c r="G6">
        <f t="shared" si="6"/>
        <v>17.117382812499997</v>
      </c>
      <c r="H6">
        <v>17.10400390625</v>
      </c>
      <c r="I6">
        <v>12.599999999999998</v>
      </c>
      <c r="L6">
        <f t="shared" si="1"/>
        <v>8.30078125E-3</v>
      </c>
      <c r="M6">
        <f t="shared" si="2"/>
        <v>0</v>
      </c>
      <c r="N6">
        <f t="shared" si="3"/>
        <v>8.30078125E-3</v>
      </c>
    </row>
    <row r="7" spans="1:14" x14ac:dyDescent="0.2">
      <c r="A7" t="s">
        <v>34</v>
      </c>
      <c r="B7" t="s">
        <v>29</v>
      </c>
      <c r="C7" t="s">
        <v>24</v>
      </c>
      <c r="D7">
        <f t="shared" si="0"/>
        <v>35056.399999999994</v>
      </c>
      <c r="E7">
        <f t="shared" si="4"/>
        <v>4</v>
      </c>
      <c r="F7">
        <f t="shared" si="5"/>
        <v>6</v>
      </c>
      <c r="G7">
        <f t="shared" si="6"/>
        <v>17.117382812499997</v>
      </c>
      <c r="H7">
        <v>17.1123046875</v>
      </c>
      <c r="I7">
        <v>12.599999999999998</v>
      </c>
      <c r="L7">
        <f t="shared" si="1"/>
        <v>4.3505859375</v>
      </c>
      <c r="M7">
        <f t="shared" si="2"/>
        <v>4.3300000000000018</v>
      </c>
      <c r="N7">
        <f t="shared" si="3"/>
        <v>2.0585937499998153E-2</v>
      </c>
    </row>
    <row r="8" spans="1:14" x14ac:dyDescent="0.2">
      <c r="A8" t="s">
        <v>33</v>
      </c>
      <c r="B8" t="s">
        <v>28</v>
      </c>
      <c r="C8" t="s">
        <v>17</v>
      </c>
      <c r="D8">
        <f t="shared" si="0"/>
        <v>43924.24</v>
      </c>
      <c r="E8">
        <f t="shared" si="4"/>
        <v>5</v>
      </c>
      <c r="F8">
        <f t="shared" si="5"/>
        <v>7</v>
      </c>
      <c r="G8">
        <f t="shared" si="6"/>
        <v>21.447382812499999</v>
      </c>
      <c r="H8">
        <v>21.462890625</v>
      </c>
      <c r="I8">
        <v>16.93</v>
      </c>
      <c r="L8">
        <f t="shared" si="1"/>
        <v>9.27734375E-3</v>
      </c>
      <c r="M8">
        <f t="shared" si="2"/>
        <v>0</v>
      </c>
      <c r="N8">
        <f t="shared" si="3"/>
        <v>9.27734375E-3</v>
      </c>
    </row>
    <row r="9" spans="1:14" x14ac:dyDescent="0.2">
      <c r="A9" t="s">
        <v>33</v>
      </c>
      <c r="B9" t="s">
        <v>29</v>
      </c>
      <c r="C9" t="s">
        <v>24</v>
      </c>
      <c r="D9">
        <f t="shared" si="0"/>
        <v>43924.24</v>
      </c>
      <c r="E9">
        <f t="shared" si="4"/>
        <v>5</v>
      </c>
      <c r="F9">
        <f t="shared" si="5"/>
        <v>8</v>
      </c>
      <c r="G9">
        <f t="shared" si="6"/>
        <v>21.447382812499999</v>
      </c>
      <c r="H9">
        <v>21.47216796875</v>
      </c>
      <c r="I9">
        <v>16.93</v>
      </c>
      <c r="L9">
        <f t="shared" si="1"/>
        <v>5.9130859375</v>
      </c>
      <c r="M9">
        <f t="shared" si="2"/>
        <v>5.9199999999999982</v>
      </c>
      <c r="N9">
        <f t="shared" si="3"/>
        <v>-6.9140624999981526E-3</v>
      </c>
    </row>
    <row r="10" spans="1:14" x14ac:dyDescent="0.2">
      <c r="A10" t="s">
        <v>34</v>
      </c>
      <c r="B10" t="s">
        <v>28</v>
      </c>
      <c r="C10" t="s">
        <v>21</v>
      </c>
      <c r="D10">
        <f t="shared" si="0"/>
        <v>56048.399999999994</v>
      </c>
      <c r="E10">
        <f t="shared" si="4"/>
        <v>6</v>
      </c>
      <c r="F10">
        <f t="shared" si="5"/>
        <v>9</v>
      </c>
      <c r="G10">
        <f t="shared" si="6"/>
        <v>27.367382812499997</v>
      </c>
      <c r="H10">
        <v>27.38525390625</v>
      </c>
      <c r="I10">
        <v>22.849999999999998</v>
      </c>
      <c r="L10">
        <f t="shared" si="1"/>
        <v>1.07421875E-2</v>
      </c>
      <c r="M10">
        <f t="shared" si="2"/>
        <v>0</v>
      </c>
      <c r="N10">
        <f t="shared" si="3"/>
        <v>1.07421875E-2</v>
      </c>
    </row>
    <row r="11" spans="1:14" x14ac:dyDescent="0.2">
      <c r="A11" t="s">
        <v>34</v>
      </c>
      <c r="B11" t="s">
        <v>29</v>
      </c>
      <c r="C11" t="s">
        <v>24</v>
      </c>
      <c r="D11">
        <f t="shared" si="0"/>
        <v>56048.399999999994</v>
      </c>
      <c r="E11">
        <f t="shared" si="4"/>
        <v>6</v>
      </c>
      <c r="F11">
        <f t="shared" si="5"/>
        <v>10</v>
      </c>
      <c r="G11">
        <f t="shared" si="6"/>
        <v>27.367382812499997</v>
      </c>
      <c r="H11">
        <v>27.39599609375</v>
      </c>
      <c r="I11">
        <v>22.849999999999998</v>
      </c>
      <c r="L11">
        <f t="shared" si="1"/>
        <v>6.83203125</v>
      </c>
      <c r="M11">
        <f t="shared" si="2"/>
        <v>6.8450000000000024</v>
      </c>
      <c r="N11">
        <f t="shared" si="3"/>
        <v>-1.2968750000002416E-2</v>
      </c>
    </row>
    <row r="12" spans="1:14" x14ac:dyDescent="0.2">
      <c r="A12" t="s">
        <v>34</v>
      </c>
      <c r="B12" t="s">
        <v>28</v>
      </c>
      <c r="C12" t="s">
        <v>18</v>
      </c>
      <c r="D12">
        <f t="shared" si="0"/>
        <v>70066.959999999992</v>
      </c>
      <c r="E12">
        <f t="shared" si="4"/>
        <v>7</v>
      </c>
      <c r="F12">
        <f t="shared" si="5"/>
        <v>11</v>
      </c>
      <c r="G12">
        <f t="shared" si="6"/>
        <v>34.212382812499996</v>
      </c>
      <c r="H12">
        <v>34.22802734375</v>
      </c>
      <c r="I12">
        <v>29.695</v>
      </c>
      <c r="L12">
        <f t="shared" si="1"/>
        <v>6.8359375E-3</v>
      </c>
      <c r="M12">
        <f t="shared" si="2"/>
        <v>0</v>
      </c>
      <c r="N12">
        <f t="shared" si="3"/>
        <v>6.8359375E-3</v>
      </c>
    </row>
    <row r="13" spans="1:14" x14ac:dyDescent="0.2">
      <c r="A13" t="s">
        <v>34</v>
      </c>
      <c r="B13" t="s">
        <v>29</v>
      </c>
      <c r="C13" t="s">
        <v>24</v>
      </c>
      <c r="D13">
        <f t="shared" si="0"/>
        <v>70066.959999999992</v>
      </c>
      <c r="E13">
        <f t="shared" si="4"/>
        <v>7</v>
      </c>
      <c r="F13">
        <f t="shared" si="5"/>
        <v>12</v>
      </c>
      <c r="G13">
        <f t="shared" si="6"/>
        <v>34.212382812499996</v>
      </c>
      <c r="H13">
        <v>34.23486328125</v>
      </c>
      <c r="I13">
        <v>29.695</v>
      </c>
      <c r="L13">
        <f t="shared" si="1"/>
        <v>4.58544921875</v>
      </c>
      <c r="M13">
        <f t="shared" si="2"/>
        <v>4.6049999999999969</v>
      </c>
      <c r="N13">
        <f t="shared" si="3"/>
        <v>-1.9550781249996874E-2</v>
      </c>
    </row>
    <row r="14" spans="1:14" x14ac:dyDescent="0.2">
      <c r="A14" t="s">
        <v>34</v>
      </c>
      <c r="B14" t="s">
        <v>28</v>
      </c>
      <c r="C14" t="s">
        <v>21</v>
      </c>
      <c r="D14">
        <f t="shared" si="0"/>
        <v>79497.999999999985</v>
      </c>
      <c r="E14">
        <f t="shared" si="4"/>
        <v>8</v>
      </c>
      <c r="F14">
        <f t="shared" si="5"/>
        <v>13</v>
      </c>
      <c r="G14">
        <f t="shared" si="6"/>
        <v>38.817382812499993</v>
      </c>
      <c r="H14">
        <v>38.8203125</v>
      </c>
      <c r="I14">
        <v>34.299999999999997</v>
      </c>
      <c r="L14">
        <f t="shared" si="1"/>
        <v>7.8125E-3</v>
      </c>
      <c r="M14">
        <f t="shared" si="2"/>
        <v>0</v>
      </c>
      <c r="N14">
        <f t="shared" si="3"/>
        <v>7.8125E-3</v>
      </c>
    </row>
    <row r="15" spans="1:14" x14ac:dyDescent="0.2">
      <c r="A15" t="s">
        <v>34</v>
      </c>
      <c r="B15" t="s">
        <v>29</v>
      </c>
      <c r="C15" t="s">
        <v>24</v>
      </c>
      <c r="D15">
        <f t="shared" si="0"/>
        <v>79497.999999999985</v>
      </c>
      <c r="E15">
        <f t="shared" si="4"/>
        <v>8</v>
      </c>
      <c r="F15">
        <f t="shared" si="5"/>
        <v>14</v>
      </c>
      <c r="G15">
        <f t="shared" si="6"/>
        <v>38.817382812499993</v>
      </c>
      <c r="H15">
        <v>38.828125</v>
      </c>
      <c r="I15">
        <v>34.299999999999997</v>
      </c>
      <c r="L15">
        <f t="shared" si="1"/>
        <v>3.3056640625</v>
      </c>
      <c r="M15">
        <f t="shared" si="2"/>
        <v>3.3200000000000003</v>
      </c>
      <c r="N15">
        <f t="shared" si="3"/>
        <v>-1.4335937500000284E-2</v>
      </c>
    </row>
    <row r="16" spans="1:14" x14ac:dyDescent="0.2">
      <c r="A16" t="s">
        <v>34</v>
      </c>
      <c r="B16" t="s">
        <v>28</v>
      </c>
      <c r="C16" t="s">
        <v>20</v>
      </c>
      <c r="D16">
        <f t="shared" si="0"/>
        <v>86297.359999999986</v>
      </c>
      <c r="E16">
        <f t="shared" si="4"/>
        <v>9</v>
      </c>
      <c r="F16">
        <f t="shared" si="5"/>
        <v>15</v>
      </c>
      <c r="G16">
        <f t="shared" si="6"/>
        <v>42.137382812499993</v>
      </c>
      <c r="H16">
        <v>42.1337890625</v>
      </c>
      <c r="I16">
        <v>37.619999999999997</v>
      </c>
      <c r="L16">
        <f t="shared" si="1"/>
        <v>6.34765625E-3</v>
      </c>
      <c r="M16">
        <f t="shared" si="2"/>
        <v>0</v>
      </c>
      <c r="N16">
        <f t="shared" si="3"/>
        <v>6.34765625E-3</v>
      </c>
    </row>
    <row r="17" spans="1:14" x14ac:dyDescent="0.2">
      <c r="A17" t="s">
        <v>34</v>
      </c>
      <c r="B17" t="s">
        <v>29</v>
      </c>
      <c r="C17" t="s">
        <v>24</v>
      </c>
      <c r="D17">
        <f t="shared" si="0"/>
        <v>86297.359999999986</v>
      </c>
      <c r="E17">
        <f t="shared" si="4"/>
        <v>9</v>
      </c>
      <c r="F17">
        <f t="shared" si="5"/>
        <v>16</v>
      </c>
      <c r="G17">
        <f t="shared" si="6"/>
        <v>42.137382812499993</v>
      </c>
      <c r="H17">
        <v>42.14013671875</v>
      </c>
      <c r="I17">
        <v>37.619999999999997</v>
      </c>
      <c r="L17">
        <f t="shared" si="1"/>
        <v>2.40673828125</v>
      </c>
      <c r="M17">
        <f t="shared" si="2"/>
        <v>2.3950000000000031</v>
      </c>
      <c r="N17">
        <f t="shared" si="3"/>
        <v>1.1738281249996874E-2</v>
      </c>
    </row>
    <row r="18" spans="1:14" x14ac:dyDescent="0.2">
      <c r="A18" t="s">
        <v>34</v>
      </c>
      <c r="B18" t="s">
        <v>28</v>
      </c>
      <c r="C18" t="s">
        <v>16</v>
      </c>
      <c r="D18">
        <f t="shared" si="0"/>
        <v>91202.319999999992</v>
      </c>
      <c r="E18">
        <f t="shared" si="4"/>
        <v>10</v>
      </c>
      <c r="F18">
        <f t="shared" si="5"/>
        <v>17</v>
      </c>
      <c r="G18">
        <f t="shared" si="6"/>
        <v>44.532382812499996</v>
      </c>
      <c r="H18">
        <v>44.546875</v>
      </c>
      <c r="I18">
        <v>40.015000000000001</v>
      </c>
      <c r="L18">
        <f t="shared" si="1"/>
        <v>6.8359375E-3</v>
      </c>
      <c r="M18">
        <f t="shared" si="2"/>
        <v>0</v>
      </c>
      <c r="N18">
        <f t="shared" si="3"/>
        <v>6.8359375E-3</v>
      </c>
    </row>
    <row r="19" spans="1:14" x14ac:dyDescent="0.2">
      <c r="A19" t="s">
        <v>34</v>
      </c>
      <c r="B19" t="s">
        <v>29</v>
      </c>
      <c r="C19" t="s">
        <v>24</v>
      </c>
      <c r="D19">
        <f t="shared" si="0"/>
        <v>91202.319999999992</v>
      </c>
      <c r="E19">
        <f t="shared" si="4"/>
        <v>10</v>
      </c>
      <c r="F19">
        <f t="shared" si="5"/>
        <v>18</v>
      </c>
      <c r="G19">
        <f t="shared" si="6"/>
        <v>44.532382812499996</v>
      </c>
      <c r="H19">
        <v>44.5537109375</v>
      </c>
      <c r="I19">
        <v>40.015000000000001</v>
      </c>
      <c r="L19">
        <f t="shared" si="1"/>
        <v>1.42333984375</v>
      </c>
      <c r="M19">
        <f t="shared" si="2"/>
        <v>1.4299999999999997</v>
      </c>
      <c r="N19">
        <f t="shared" si="3"/>
        <v>-6.6601562499997158E-3</v>
      </c>
    </row>
    <row r="20" spans="1:14" x14ac:dyDescent="0.2">
      <c r="A20" t="s">
        <v>33</v>
      </c>
      <c r="B20" t="s">
        <v>28</v>
      </c>
      <c r="C20" t="s">
        <v>17</v>
      </c>
      <c r="D20">
        <f t="shared" si="0"/>
        <v>94130.959999999992</v>
      </c>
      <c r="E20">
        <f t="shared" si="4"/>
        <v>11</v>
      </c>
      <c r="F20">
        <f t="shared" si="5"/>
        <v>19</v>
      </c>
      <c r="G20">
        <f t="shared" si="6"/>
        <v>45.962382812499996</v>
      </c>
      <c r="H20">
        <v>45.97705078125</v>
      </c>
      <c r="I20">
        <v>41.445</v>
      </c>
      <c r="L20">
        <f t="shared" si="1"/>
        <v>9.27734375E-3</v>
      </c>
      <c r="M20">
        <f t="shared" si="2"/>
        <v>0</v>
      </c>
      <c r="N20">
        <f t="shared" si="3"/>
        <v>9.27734375E-3</v>
      </c>
    </row>
    <row r="21" spans="1:14" x14ac:dyDescent="0.2">
      <c r="A21" t="s">
        <v>33</v>
      </c>
      <c r="B21" t="s">
        <v>29</v>
      </c>
      <c r="C21" t="s">
        <v>24</v>
      </c>
      <c r="D21">
        <f t="shared" si="0"/>
        <v>94130.959999999992</v>
      </c>
      <c r="E21">
        <f t="shared" si="4"/>
        <v>11</v>
      </c>
      <c r="F21">
        <f t="shared" si="5"/>
        <v>20</v>
      </c>
      <c r="G21">
        <f t="shared" si="6"/>
        <v>45.962382812499996</v>
      </c>
      <c r="H21">
        <v>45.986328125</v>
      </c>
      <c r="I21">
        <v>41.445</v>
      </c>
      <c r="L21">
        <f t="shared" si="1"/>
        <v>6.8232421875</v>
      </c>
      <c r="M21">
        <f t="shared" si="2"/>
        <v>6.8599999999999994</v>
      </c>
      <c r="N21">
        <f t="shared" si="3"/>
        <v>-3.6757812499999432E-2</v>
      </c>
    </row>
    <row r="22" spans="1:14" x14ac:dyDescent="0.2">
      <c r="A22" t="s">
        <v>34</v>
      </c>
      <c r="B22" t="s">
        <v>28</v>
      </c>
      <c r="C22" t="s">
        <v>18</v>
      </c>
      <c r="D22">
        <f t="shared" si="0"/>
        <v>108180.23999999999</v>
      </c>
      <c r="E22">
        <f t="shared" si="4"/>
        <v>12</v>
      </c>
      <c r="F22">
        <f t="shared" si="5"/>
        <v>21</v>
      </c>
      <c r="G22">
        <f t="shared" si="6"/>
        <v>52.822382812499995</v>
      </c>
      <c r="H22">
        <v>52.8095703125</v>
      </c>
      <c r="I22">
        <v>48.305</v>
      </c>
      <c r="L22">
        <f t="shared" si="1"/>
        <v>1.611328125E-2</v>
      </c>
      <c r="M22">
        <f t="shared" si="2"/>
        <v>0</v>
      </c>
      <c r="N22">
        <f t="shared" si="3"/>
        <v>1.611328125E-2</v>
      </c>
    </row>
    <row r="23" spans="1:14" x14ac:dyDescent="0.2">
      <c r="A23" t="s">
        <v>34</v>
      </c>
      <c r="B23" t="s">
        <v>29</v>
      </c>
      <c r="C23" t="s">
        <v>24</v>
      </c>
      <c r="D23">
        <f t="shared" si="0"/>
        <v>108180.23999999999</v>
      </c>
      <c r="E23">
        <f t="shared" si="4"/>
        <v>12</v>
      </c>
      <c r="F23">
        <f t="shared" si="5"/>
        <v>22</v>
      </c>
      <c r="G23">
        <f t="shared" si="6"/>
        <v>52.822382812499995</v>
      </c>
      <c r="H23">
        <v>52.82568359375</v>
      </c>
      <c r="I23">
        <v>48.305</v>
      </c>
      <c r="L23">
        <f t="shared" si="1"/>
        <v>4.9951171875</v>
      </c>
      <c r="M23">
        <f t="shared" si="2"/>
        <v>5.0150000000000006</v>
      </c>
      <c r="N23">
        <f t="shared" si="3"/>
        <v>-1.9882812500000568E-2</v>
      </c>
    </row>
    <row r="24" spans="1:14" x14ac:dyDescent="0.2">
      <c r="A24" t="s">
        <v>34</v>
      </c>
      <c r="B24" t="s">
        <v>28</v>
      </c>
      <c r="C24" t="s">
        <v>19</v>
      </c>
      <c r="D24">
        <f t="shared" si="0"/>
        <v>118450.95999999999</v>
      </c>
      <c r="E24">
        <f t="shared" si="4"/>
        <v>13</v>
      </c>
      <c r="F24">
        <f t="shared" si="5"/>
        <v>23</v>
      </c>
      <c r="G24">
        <f t="shared" si="6"/>
        <v>57.837382812499996</v>
      </c>
      <c r="H24">
        <v>57.82080078125</v>
      </c>
      <c r="I24">
        <v>53.32</v>
      </c>
      <c r="L24">
        <f t="shared" si="1"/>
        <v>1.5625E-2</v>
      </c>
      <c r="M24">
        <f t="shared" si="2"/>
        <v>0</v>
      </c>
      <c r="N24">
        <f t="shared" si="3"/>
        <v>1.5625E-2</v>
      </c>
    </row>
    <row r="25" spans="1:14" x14ac:dyDescent="0.2">
      <c r="A25" t="s">
        <v>34</v>
      </c>
      <c r="B25" t="s">
        <v>29</v>
      </c>
      <c r="C25" t="s">
        <v>24</v>
      </c>
      <c r="D25">
        <f t="shared" si="0"/>
        <v>118450.95999999999</v>
      </c>
      <c r="E25">
        <f t="shared" si="4"/>
        <v>13</v>
      </c>
      <c r="F25">
        <f t="shared" si="5"/>
        <v>24</v>
      </c>
      <c r="G25">
        <f t="shared" si="6"/>
        <v>57.837382812499996</v>
      </c>
      <c r="H25">
        <v>57.83642578125</v>
      </c>
      <c r="I25">
        <v>53.32</v>
      </c>
      <c r="L25">
        <f t="shared" si="1"/>
        <v>3.46337890625</v>
      </c>
      <c r="M25">
        <f t="shared" si="2"/>
        <v>3.4450000000000003</v>
      </c>
      <c r="N25">
        <f t="shared" si="3"/>
        <v>1.8378906249999716E-2</v>
      </c>
    </row>
    <row r="26" spans="1:14" x14ac:dyDescent="0.2">
      <c r="A26" t="s">
        <v>34</v>
      </c>
      <c r="B26" t="s">
        <v>28</v>
      </c>
      <c r="C26" t="s">
        <v>18</v>
      </c>
      <c r="D26">
        <f t="shared" si="0"/>
        <v>125506.31999999999</v>
      </c>
      <c r="E26">
        <f t="shared" si="4"/>
        <v>14</v>
      </c>
      <c r="F26">
        <f t="shared" si="5"/>
        <v>25</v>
      </c>
      <c r="G26">
        <f t="shared" si="6"/>
        <v>61.282382812499996</v>
      </c>
      <c r="H26">
        <v>61.2998046875</v>
      </c>
      <c r="I26">
        <v>56.765000000000001</v>
      </c>
      <c r="L26">
        <f t="shared" si="1"/>
        <v>1.3671875E-2</v>
      </c>
      <c r="M26">
        <f t="shared" si="2"/>
        <v>0</v>
      </c>
      <c r="N26">
        <f t="shared" si="3"/>
        <v>1.3671875E-2</v>
      </c>
    </row>
    <row r="27" spans="1:14" x14ac:dyDescent="0.2">
      <c r="A27" t="s">
        <v>34</v>
      </c>
      <c r="B27" t="s">
        <v>29</v>
      </c>
      <c r="C27" t="s">
        <v>24</v>
      </c>
      <c r="D27">
        <f t="shared" si="0"/>
        <v>125506.31999999999</v>
      </c>
      <c r="E27">
        <f t="shared" si="4"/>
        <v>14</v>
      </c>
      <c r="F27">
        <f t="shared" si="5"/>
        <v>26</v>
      </c>
      <c r="G27">
        <f t="shared" si="6"/>
        <v>61.282382812499996</v>
      </c>
      <c r="H27">
        <v>61.3134765625</v>
      </c>
      <c r="I27">
        <v>56.765000000000001</v>
      </c>
      <c r="L27">
        <f t="shared" si="1"/>
        <v>3.35302734375</v>
      </c>
      <c r="M27">
        <f t="shared" si="2"/>
        <v>3.3699999999999974</v>
      </c>
      <c r="N27">
        <f t="shared" si="3"/>
        <v>-1.6972656249997442E-2</v>
      </c>
    </row>
    <row r="28" spans="1:14" x14ac:dyDescent="0.2">
      <c r="A28" t="s">
        <v>33</v>
      </c>
      <c r="B28" t="s">
        <v>28</v>
      </c>
      <c r="C28" t="s">
        <v>17</v>
      </c>
      <c r="D28">
        <f t="shared" si="0"/>
        <v>132408.07999999999</v>
      </c>
      <c r="E28">
        <f t="shared" si="4"/>
        <v>15</v>
      </c>
      <c r="F28">
        <f t="shared" si="5"/>
        <v>27</v>
      </c>
      <c r="G28">
        <f t="shared" si="6"/>
        <v>64.652382812499994</v>
      </c>
      <c r="H28">
        <v>64.66650390625</v>
      </c>
      <c r="I28">
        <v>60.134999999999998</v>
      </c>
      <c r="L28">
        <f t="shared" si="1"/>
        <v>8.30078125E-3</v>
      </c>
      <c r="M28">
        <f t="shared" si="2"/>
        <v>0</v>
      </c>
      <c r="N28">
        <f t="shared" si="3"/>
        <v>8.30078125E-3</v>
      </c>
    </row>
    <row r="29" spans="1:14" x14ac:dyDescent="0.2">
      <c r="A29" t="s">
        <v>33</v>
      </c>
      <c r="B29" t="s">
        <v>29</v>
      </c>
      <c r="C29" t="s">
        <v>24</v>
      </c>
      <c r="D29">
        <f t="shared" si="0"/>
        <v>132408.07999999999</v>
      </c>
      <c r="E29">
        <f t="shared" si="4"/>
        <v>15</v>
      </c>
      <c r="F29">
        <f t="shared" si="5"/>
        <v>28</v>
      </c>
      <c r="G29">
        <f t="shared" si="6"/>
        <v>64.652382812499994</v>
      </c>
      <c r="H29">
        <v>64.6748046875</v>
      </c>
      <c r="I29">
        <v>60.134999999999998</v>
      </c>
      <c r="L29">
        <f t="shared" si="1"/>
        <v>3.9501953125</v>
      </c>
      <c r="M29">
        <f t="shared" si="2"/>
        <v>3.9499999999999957</v>
      </c>
      <c r="N29">
        <f t="shared" si="3"/>
        <v>1.9531250000426326E-4</v>
      </c>
    </row>
    <row r="30" spans="1:14" x14ac:dyDescent="0.2">
      <c r="A30" t="s">
        <v>34</v>
      </c>
      <c r="B30" t="s">
        <v>28</v>
      </c>
      <c r="C30" t="s">
        <v>19</v>
      </c>
      <c r="D30">
        <f t="shared" si="0"/>
        <v>140497.68</v>
      </c>
      <c r="E30">
        <f t="shared" si="4"/>
        <v>16</v>
      </c>
      <c r="F30">
        <f t="shared" si="5"/>
        <v>29</v>
      </c>
      <c r="G30">
        <f t="shared" si="6"/>
        <v>68.602382812499997</v>
      </c>
      <c r="H30">
        <v>68.625</v>
      </c>
      <c r="I30">
        <v>64.084999999999994</v>
      </c>
      <c r="L30">
        <f t="shared" si="1"/>
        <v>9.27734375E-3</v>
      </c>
      <c r="M30">
        <f t="shared" si="2"/>
        <v>0</v>
      </c>
      <c r="N30">
        <f t="shared" si="3"/>
        <v>9.27734375E-3</v>
      </c>
    </row>
    <row r="31" spans="1:14" x14ac:dyDescent="0.2">
      <c r="A31" t="s">
        <v>34</v>
      </c>
      <c r="B31" t="s">
        <v>29</v>
      </c>
      <c r="C31" t="s">
        <v>24</v>
      </c>
      <c r="D31">
        <f t="shared" si="0"/>
        <v>140497.68</v>
      </c>
      <c r="E31">
        <f t="shared" si="4"/>
        <v>16</v>
      </c>
      <c r="F31">
        <f t="shared" si="5"/>
        <v>30</v>
      </c>
      <c r="G31">
        <f t="shared" si="6"/>
        <v>68.602382812499997</v>
      </c>
      <c r="H31">
        <v>68.63427734375</v>
      </c>
      <c r="I31">
        <v>64.084999999999994</v>
      </c>
      <c r="L31">
        <f t="shared" si="1"/>
        <v>7.97998046875</v>
      </c>
      <c r="M31">
        <f t="shared" si="2"/>
        <v>8.0300000000000011</v>
      </c>
      <c r="N31">
        <f t="shared" si="3"/>
        <v>-5.0019531250001137E-2</v>
      </c>
    </row>
    <row r="32" spans="1:14" x14ac:dyDescent="0.2">
      <c r="A32" t="s">
        <v>34</v>
      </c>
      <c r="B32" t="s">
        <v>28</v>
      </c>
      <c r="C32" t="s">
        <v>17</v>
      </c>
      <c r="D32">
        <f t="shared" si="0"/>
        <v>156943.12</v>
      </c>
      <c r="E32">
        <f t="shared" si="4"/>
        <v>17</v>
      </c>
      <c r="F32">
        <f t="shared" si="5"/>
        <v>31</v>
      </c>
      <c r="G32">
        <f t="shared" si="6"/>
        <v>76.632382812499998</v>
      </c>
      <c r="H32">
        <v>76.6142578125</v>
      </c>
      <c r="I32">
        <v>72.114999999999995</v>
      </c>
      <c r="L32">
        <f t="shared" si="1"/>
        <v>7.32421875E-3</v>
      </c>
      <c r="M32">
        <f t="shared" si="2"/>
        <v>0</v>
      </c>
      <c r="N32">
        <f t="shared" si="3"/>
        <v>7.32421875E-3</v>
      </c>
    </row>
    <row r="33" spans="1:14" x14ac:dyDescent="0.2">
      <c r="A33" t="s">
        <v>34</v>
      </c>
      <c r="B33" t="s">
        <v>29</v>
      </c>
      <c r="C33" t="s">
        <v>24</v>
      </c>
      <c r="D33">
        <f t="shared" si="0"/>
        <v>156943.12</v>
      </c>
      <c r="E33">
        <f t="shared" si="4"/>
        <v>17</v>
      </c>
      <c r="F33">
        <f t="shared" si="5"/>
        <v>32</v>
      </c>
      <c r="G33">
        <f t="shared" si="6"/>
        <v>76.632382812499998</v>
      </c>
      <c r="H33">
        <v>76.62158203125</v>
      </c>
      <c r="I33">
        <v>72.114999999999995</v>
      </c>
      <c r="L33">
        <f t="shared" si="1"/>
        <v>3.5234375</v>
      </c>
      <c r="M33">
        <f t="shared" si="2"/>
        <v>3.5</v>
      </c>
      <c r="N33">
        <f t="shared" si="3"/>
        <v>2.34375E-2</v>
      </c>
    </row>
    <row r="34" spans="1:14" x14ac:dyDescent="0.2">
      <c r="A34" t="s">
        <v>33</v>
      </c>
      <c r="B34" t="s">
        <v>28</v>
      </c>
      <c r="C34" t="s">
        <v>20</v>
      </c>
      <c r="D34">
        <f t="shared" si="0"/>
        <v>164111.12</v>
      </c>
      <c r="E34">
        <f t="shared" si="4"/>
        <v>18</v>
      </c>
      <c r="F34">
        <f t="shared" si="5"/>
        <v>33</v>
      </c>
      <c r="G34">
        <f t="shared" si="6"/>
        <v>80.132382812499998</v>
      </c>
      <c r="H34">
        <v>80.14501953125</v>
      </c>
      <c r="I34">
        <v>75.614999999999995</v>
      </c>
      <c r="L34">
        <f t="shared" si="1"/>
        <v>4.8828125E-3</v>
      </c>
      <c r="M34">
        <f t="shared" si="2"/>
        <v>0</v>
      </c>
      <c r="N34">
        <f t="shared" si="3"/>
        <v>4.8828125E-3</v>
      </c>
    </row>
    <row r="35" spans="1:14" x14ac:dyDescent="0.2">
      <c r="A35" t="s">
        <v>33</v>
      </c>
      <c r="B35" t="s">
        <v>29</v>
      </c>
      <c r="C35" t="s">
        <v>24</v>
      </c>
      <c r="D35">
        <f t="shared" si="0"/>
        <v>164111.12</v>
      </c>
      <c r="E35">
        <f t="shared" si="4"/>
        <v>18</v>
      </c>
      <c r="F35">
        <f t="shared" si="5"/>
        <v>34</v>
      </c>
      <c r="G35">
        <f t="shared" si="6"/>
        <v>80.132382812499998</v>
      </c>
      <c r="H35">
        <v>80.14990234375</v>
      </c>
      <c r="I35">
        <v>75.614999999999995</v>
      </c>
      <c r="L35">
        <f t="shared" si="1"/>
        <v>3.390625</v>
      </c>
      <c r="M35">
        <f t="shared" si="2"/>
        <v>3.4150000000000063</v>
      </c>
      <c r="N35">
        <f t="shared" si="3"/>
        <v>-2.4375000000006253E-2</v>
      </c>
    </row>
    <row r="36" spans="1:14" x14ac:dyDescent="0.2">
      <c r="A36" t="s">
        <v>34</v>
      </c>
      <c r="B36" t="s">
        <v>28</v>
      </c>
      <c r="C36" t="s">
        <v>21</v>
      </c>
      <c r="D36">
        <f t="shared" si="0"/>
        <v>171105.04</v>
      </c>
      <c r="E36">
        <f t="shared" si="4"/>
        <v>19</v>
      </c>
      <c r="F36">
        <f t="shared" si="5"/>
        <v>35</v>
      </c>
      <c r="G36">
        <f t="shared" si="6"/>
        <v>83.547382812500004</v>
      </c>
      <c r="H36">
        <v>83.54052734375</v>
      </c>
      <c r="I36">
        <v>79.03</v>
      </c>
      <c r="L36">
        <f t="shared" si="1"/>
        <v>4.39453125E-3</v>
      </c>
      <c r="M36">
        <f t="shared" si="2"/>
        <v>0</v>
      </c>
      <c r="N36">
        <f t="shared" si="3"/>
        <v>4.39453125E-3</v>
      </c>
    </row>
    <row r="37" spans="1:14" x14ac:dyDescent="0.2">
      <c r="A37" t="s">
        <v>34</v>
      </c>
      <c r="B37" t="s">
        <v>29</v>
      </c>
      <c r="C37" t="s">
        <v>24</v>
      </c>
      <c r="D37">
        <f t="shared" si="0"/>
        <v>171105.04</v>
      </c>
      <c r="E37">
        <f t="shared" si="4"/>
        <v>19</v>
      </c>
      <c r="F37">
        <f t="shared" si="5"/>
        <v>36</v>
      </c>
      <c r="G37">
        <f t="shared" si="6"/>
        <v>83.547382812500004</v>
      </c>
      <c r="H37">
        <v>83.544921875</v>
      </c>
      <c r="I37">
        <v>79.03</v>
      </c>
      <c r="L37">
        <f t="shared" si="1"/>
        <v>5.388671875</v>
      </c>
      <c r="M37">
        <f t="shared" si="2"/>
        <v>5.4000000000000057</v>
      </c>
      <c r="N37">
        <f t="shared" si="3"/>
        <v>-1.1328125000005684E-2</v>
      </c>
    </row>
    <row r="38" spans="1:14" x14ac:dyDescent="0.2">
      <c r="A38" t="s">
        <v>34</v>
      </c>
      <c r="B38" t="s">
        <v>28</v>
      </c>
      <c r="C38" t="s">
        <v>19</v>
      </c>
      <c r="D38">
        <f t="shared" si="0"/>
        <v>182164.24000000002</v>
      </c>
      <c r="E38">
        <f t="shared" si="4"/>
        <v>20</v>
      </c>
      <c r="F38">
        <f t="shared" si="5"/>
        <v>37</v>
      </c>
      <c r="G38">
        <f t="shared" si="6"/>
        <v>88.94738281250001</v>
      </c>
      <c r="H38">
        <v>88.93359375</v>
      </c>
      <c r="I38">
        <v>84.43</v>
      </c>
      <c r="L38">
        <f t="shared" si="1"/>
        <v>3.41796875E-3</v>
      </c>
      <c r="M38">
        <f t="shared" si="2"/>
        <v>0</v>
      </c>
      <c r="N38">
        <f t="shared" si="3"/>
        <v>3.41796875E-3</v>
      </c>
    </row>
    <row r="39" spans="1:14" x14ac:dyDescent="0.2">
      <c r="A39" t="s">
        <v>34</v>
      </c>
      <c r="B39" t="s">
        <v>29</v>
      </c>
      <c r="C39" t="s">
        <v>24</v>
      </c>
      <c r="D39">
        <f t="shared" si="0"/>
        <v>182164.24000000002</v>
      </c>
      <c r="E39">
        <f t="shared" si="4"/>
        <v>20</v>
      </c>
      <c r="F39">
        <f t="shared" si="5"/>
        <v>38</v>
      </c>
      <c r="G39">
        <f t="shared" si="6"/>
        <v>88.94738281250001</v>
      </c>
      <c r="H39">
        <v>88.93701171875</v>
      </c>
      <c r="I39">
        <v>84.43</v>
      </c>
      <c r="L39">
        <f t="shared" si="1"/>
        <v>3.7265625</v>
      </c>
      <c r="M39">
        <f t="shared" si="2"/>
        <v>3.7199999999999989</v>
      </c>
      <c r="N39">
        <f t="shared" si="3"/>
        <v>6.5625000000011369E-3</v>
      </c>
    </row>
    <row r="40" spans="1:14" x14ac:dyDescent="0.2">
      <c r="A40" t="s">
        <v>34</v>
      </c>
      <c r="B40" t="s">
        <v>28</v>
      </c>
      <c r="C40" t="s">
        <v>21</v>
      </c>
      <c r="D40">
        <f t="shared" si="0"/>
        <v>189782.80000000002</v>
      </c>
      <c r="E40">
        <f t="shared" si="4"/>
        <v>21</v>
      </c>
      <c r="F40">
        <f t="shared" si="5"/>
        <v>39</v>
      </c>
      <c r="G40">
        <f t="shared" si="6"/>
        <v>92.667382812500009</v>
      </c>
      <c r="H40">
        <v>92.66357421875</v>
      </c>
      <c r="I40">
        <v>88.15</v>
      </c>
      <c r="L40">
        <f t="shared" si="1"/>
        <v>2.67919921875</v>
      </c>
      <c r="M40">
        <f t="shared" si="2"/>
        <v>2.664999999999992</v>
      </c>
      <c r="N40">
        <f t="shared" si="3"/>
        <v>1.4199218750007958E-2</v>
      </c>
    </row>
    <row r="41" spans="1:14" x14ac:dyDescent="0.2">
      <c r="A41" t="s">
        <v>34</v>
      </c>
      <c r="B41" t="s">
        <v>28</v>
      </c>
      <c r="C41" t="s">
        <v>21</v>
      </c>
      <c r="D41">
        <f t="shared" si="0"/>
        <v>195240.72</v>
      </c>
      <c r="E41">
        <f t="shared" si="4"/>
        <v>22</v>
      </c>
      <c r="F41">
        <f t="shared" si="5"/>
        <v>40</v>
      </c>
      <c r="G41">
        <f t="shared" si="6"/>
        <v>95.332382812500001</v>
      </c>
      <c r="H41">
        <v>95.3427734375</v>
      </c>
      <c r="I41">
        <v>90.814999999999998</v>
      </c>
      <c r="L41">
        <f t="shared" si="1"/>
        <v>2.44140625E-3</v>
      </c>
      <c r="M41">
        <f t="shared" si="2"/>
        <v>0</v>
      </c>
      <c r="N41">
        <f t="shared" si="3"/>
        <v>2.44140625E-3</v>
      </c>
    </row>
    <row r="42" spans="1:14" x14ac:dyDescent="0.2">
      <c r="A42" t="s">
        <v>34</v>
      </c>
      <c r="B42" t="s">
        <v>29</v>
      </c>
      <c r="C42" t="s">
        <v>24</v>
      </c>
      <c r="D42">
        <f t="shared" si="0"/>
        <v>195240.72</v>
      </c>
      <c r="E42">
        <f t="shared" si="4"/>
        <v>22</v>
      </c>
      <c r="F42">
        <f t="shared" si="5"/>
        <v>41</v>
      </c>
      <c r="G42">
        <f t="shared" si="6"/>
        <v>95.332382812500001</v>
      </c>
      <c r="H42">
        <v>95.34521484375</v>
      </c>
      <c r="I42">
        <v>90.814999999999998</v>
      </c>
      <c r="L42">
        <f t="shared" si="1"/>
        <v>3.64208984375</v>
      </c>
      <c r="M42">
        <f t="shared" si="2"/>
        <v>3.6400000000000006</v>
      </c>
      <c r="N42">
        <f t="shared" si="3"/>
        <v>2.0898437499994316E-3</v>
      </c>
    </row>
    <row r="43" spans="1:14" x14ac:dyDescent="0.2">
      <c r="A43" t="s">
        <v>34</v>
      </c>
      <c r="B43" t="s">
        <v>28</v>
      </c>
      <c r="C43" t="s">
        <v>18</v>
      </c>
      <c r="D43">
        <f t="shared" si="0"/>
        <v>202695.44</v>
      </c>
      <c r="E43">
        <f t="shared" si="4"/>
        <v>23</v>
      </c>
      <c r="F43">
        <f t="shared" si="5"/>
        <v>42</v>
      </c>
      <c r="G43">
        <f t="shared" si="6"/>
        <v>98.972382812500001</v>
      </c>
      <c r="H43">
        <v>98.9873046875</v>
      </c>
      <c r="I43">
        <v>94.454999999999998</v>
      </c>
      <c r="L43">
        <f t="shared" si="1"/>
        <v>9.765625E-4</v>
      </c>
      <c r="M43">
        <f t="shared" si="2"/>
        <v>0</v>
      </c>
      <c r="N43">
        <f t="shared" si="3"/>
        <v>9.765625E-4</v>
      </c>
    </row>
    <row r="44" spans="1:14" x14ac:dyDescent="0.2">
      <c r="A44" t="s">
        <v>34</v>
      </c>
      <c r="B44" t="s">
        <v>29</v>
      </c>
      <c r="C44" t="s">
        <v>24</v>
      </c>
      <c r="D44">
        <f t="shared" si="0"/>
        <v>202695.44</v>
      </c>
      <c r="E44">
        <f t="shared" si="4"/>
        <v>23</v>
      </c>
      <c r="F44">
        <f t="shared" si="5"/>
        <v>43</v>
      </c>
      <c r="G44">
        <f t="shared" si="6"/>
        <v>98.972382812500001</v>
      </c>
      <c r="H44">
        <v>98.98828125</v>
      </c>
      <c r="I44">
        <v>94.454999999999998</v>
      </c>
      <c r="L44">
        <f t="shared" si="1"/>
        <v>2.595703125</v>
      </c>
      <c r="M44">
        <f t="shared" si="2"/>
        <v>2.625</v>
      </c>
      <c r="N44">
        <f t="shared" si="3"/>
        <v>-2.9296875E-2</v>
      </c>
    </row>
    <row r="45" spans="1:14" x14ac:dyDescent="0.2">
      <c r="A45" t="s">
        <v>34</v>
      </c>
      <c r="B45" t="s">
        <v>28</v>
      </c>
      <c r="C45" t="s">
        <v>21</v>
      </c>
      <c r="D45">
        <f t="shared" si="0"/>
        <v>208071.44</v>
      </c>
      <c r="E45">
        <f t="shared" si="4"/>
        <v>24</v>
      </c>
      <c r="F45">
        <f t="shared" si="5"/>
        <v>44</v>
      </c>
      <c r="G45">
        <f t="shared" si="6"/>
        <v>101.5973828125</v>
      </c>
      <c r="H45">
        <v>101.583984375</v>
      </c>
      <c r="I45">
        <v>97.08</v>
      </c>
      <c r="L45">
        <f t="shared" si="1"/>
        <v>4.8828125E-4</v>
      </c>
      <c r="M45">
        <f t="shared" si="2"/>
        <v>0</v>
      </c>
      <c r="N45">
        <f t="shared" si="3"/>
        <v>4.8828125E-4</v>
      </c>
    </row>
    <row r="46" spans="1:14" x14ac:dyDescent="0.2">
      <c r="A46" t="s">
        <v>34</v>
      </c>
      <c r="B46" t="s">
        <v>29</v>
      </c>
      <c r="C46" t="s">
        <v>24</v>
      </c>
      <c r="D46">
        <f t="shared" si="0"/>
        <v>208071.44</v>
      </c>
      <c r="E46">
        <f t="shared" si="4"/>
        <v>24</v>
      </c>
      <c r="F46">
        <f t="shared" si="5"/>
        <v>45</v>
      </c>
      <c r="G46">
        <f t="shared" si="6"/>
        <v>101.5973828125</v>
      </c>
      <c r="H46">
        <v>101.58447265625</v>
      </c>
      <c r="I46">
        <v>97.08</v>
      </c>
      <c r="L46">
        <f t="shared" si="1"/>
        <v>4.95947265625</v>
      </c>
      <c r="M46">
        <f t="shared" si="2"/>
        <v>4.9299999999999926</v>
      </c>
      <c r="N46">
        <f t="shared" si="3"/>
        <v>2.947265625000739E-2</v>
      </c>
    </row>
    <row r="47" spans="1:14" x14ac:dyDescent="0.2">
      <c r="A47" t="s">
        <v>34</v>
      </c>
      <c r="B47" t="s">
        <v>29</v>
      </c>
      <c r="C47" t="s">
        <v>24</v>
      </c>
      <c r="D47">
        <f t="shared" si="0"/>
        <v>218168.08</v>
      </c>
      <c r="E47">
        <f t="shared" si="4"/>
        <v>25</v>
      </c>
      <c r="F47">
        <f t="shared" si="5"/>
        <v>46</v>
      </c>
      <c r="G47">
        <f t="shared" si="6"/>
        <v>106.52738281249999</v>
      </c>
      <c r="H47">
        <v>106.5439453125</v>
      </c>
      <c r="I47">
        <v>102.00999999999999</v>
      </c>
      <c r="L47">
        <f t="shared" si="1"/>
        <v>4.32568359375</v>
      </c>
      <c r="M47">
        <f t="shared" si="2"/>
        <v>4.3500000000000085</v>
      </c>
      <c r="N47">
        <f t="shared" si="3"/>
        <v>-2.4316406250008527E-2</v>
      </c>
    </row>
    <row r="48" spans="1:14" x14ac:dyDescent="0.2">
      <c r="A48" t="s">
        <v>34</v>
      </c>
      <c r="B48" t="s">
        <v>28</v>
      </c>
      <c r="C48" t="s">
        <v>16</v>
      </c>
      <c r="D48">
        <f t="shared" si="0"/>
        <v>227076.88</v>
      </c>
      <c r="E48">
        <f t="shared" si="4"/>
        <v>26</v>
      </c>
      <c r="F48">
        <f t="shared" si="5"/>
        <v>47</v>
      </c>
      <c r="G48">
        <f t="shared" si="6"/>
        <v>110.8773828125</v>
      </c>
      <c r="H48">
        <v>110.86962890625</v>
      </c>
      <c r="I48">
        <v>106.36</v>
      </c>
      <c r="L48">
        <f t="shared" si="1"/>
        <v>1.46484375E-3</v>
      </c>
      <c r="M48">
        <f t="shared" si="2"/>
        <v>0</v>
      </c>
      <c r="N48">
        <f t="shared" si="3"/>
        <v>1.46484375E-3</v>
      </c>
    </row>
    <row r="49" spans="1:14" x14ac:dyDescent="0.2">
      <c r="A49" t="s">
        <v>34</v>
      </c>
      <c r="B49" t="s">
        <v>29</v>
      </c>
      <c r="C49" t="s">
        <v>24</v>
      </c>
      <c r="D49">
        <f t="shared" si="0"/>
        <v>227076.88</v>
      </c>
      <c r="E49">
        <f t="shared" si="4"/>
        <v>26</v>
      </c>
      <c r="F49">
        <f t="shared" si="5"/>
        <v>48</v>
      </c>
      <c r="G49">
        <f t="shared" si="6"/>
        <v>110.8773828125</v>
      </c>
      <c r="H49">
        <v>110.87109375</v>
      </c>
      <c r="I49">
        <v>106.36</v>
      </c>
      <c r="L49">
        <f t="shared" si="1"/>
        <v>6.6728515625</v>
      </c>
      <c r="M49">
        <f t="shared" si="2"/>
        <v>6.644999999999996</v>
      </c>
      <c r="N49">
        <f t="shared" si="3"/>
        <v>2.7851562500003979E-2</v>
      </c>
    </row>
    <row r="50" spans="1:14" x14ac:dyDescent="0.2">
      <c r="A50" t="s">
        <v>33</v>
      </c>
      <c r="B50" t="s">
        <v>28</v>
      </c>
      <c r="C50" t="s">
        <v>20</v>
      </c>
      <c r="D50">
        <f t="shared" si="0"/>
        <v>240685.84</v>
      </c>
      <c r="E50">
        <f t="shared" si="4"/>
        <v>27</v>
      </c>
      <c r="F50">
        <f t="shared" si="5"/>
        <v>49</v>
      </c>
      <c r="G50">
        <f t="shared" si="6"/>
        <v>117.5223828125</v>
      </c>
      <c r="H50">
        <v>117.5439453125</v>
      </c>
      <c r="I50">
        <v>113.005</v>
      </c>
      <c r="L50">
        <f t="shared" si="1"/>
        <v>2.9296875E-3</v>
      </c>
      <c r="M50">
        <f t="shared" si="2"/>
        <v>0</v>
      </c>
      <c r="N50">
        <f t="shared" si="3"/>
        <v>2.9296875E-3</v>
      </c>
    </row>
    <row r="51" spans="1:14" x14ac:dyDescent="0.2">
      <c r="A51" t="s">
        <v>33</v>
      </c>
      <c r="B51" t="s">
        <v>29</v>
      </c>
      <c r="C51" t="s">
        <v>24</v>
      </c>
      <c r="D51">
        <f t="shared" si="0"/>
        <v>240685.84</v>
      </c>
      <c r="E51">
        <f t="shared" si="4"/>
        <v>27</v>
      </c>
      <c r="F51">
        <f t="shared" si="5"/>
        <v>50</v>
      </c>
      <c r="G51">
        <f t="shared" si="6"/>
        <v>117.5223828125</v>
      </c>
      <c r="H51">
        <v>117.546875</v>
      </c>
      <c r="I51">
        <v>113.005</v>
      </c>
      <c r="L51">
        <f t="shared" si="1"/>
        <v>5.1142578125</v>
      </c>
      <c r="M51">
        <f t="shared" si="2"/>
        <v>5.125</v>
      </c>
      <c r="N51">
        <f t="shared" si="3"/>
        <v>-1.07421875E-2</v>
      </c>
    </row>
    <row r="52" spans="1:14" x14ac:dyDescent="0.2">
      <c r="A52" t="s">
        <v>34</v>
      </c>
      <c r="B52" t="s">
        <v>28</v>
      </c>
      <c r="C52" t="s">
        <v>17</v>
      </c>
      <c r="D52">
        <f t="shared" si="0"/>
        <v>251181.84</v>
      </c>
      <c r="E52">
        <f t="shared" si="4"/>
        <v>28</v>
      </c>
      <c r="F52">
        <f t="shared" si="5"/>
        <v>51</v>
      </c>
      <c r="G52">
        <f t="shared" si="6"/>
        <v>122.6473828125</v>
      </c>
      <c r="H52">
        <v>122.6611328125</v>
      </c>
      <c r="I52">
        <v>118.13</v>
      </c>
      <c r="L52">
        <f t="shared" si="1"/>
        <v>2.9296875E-3</v>
      </c>
      <c r="M52">
        <f t="shared" si="2"/>
        <v>0</v>
      </c>
      <c r="N52">
        <f t="shared" si="3"/>
        <v>2.9296875E-3</v>
      </c>
    </row>
    <row r="53" spans="1:14" x14ac:dyDescent="0.2">
      <c r="A53" t="s">
        <v>34</v>
      </c>
      <c r="B53" t="s">
        <v>29</v>
      </c>
      <c r="C53" t="s">
        <v>24</v>
      </c>
      <c r="D53">
        <f t="shared" si="0"/>
        <v>251181.84</v>
      </c>
      <c r="E53">
        <f t="shared" si="4"/>
        <v>28</v>
      </c>
      <c r="F53">
        <f t="shared" si="5"/>
        <v>52</v>
      </c>
      <c r="G53">
        <f t="shared" si="6"/>
        <v>122.6473828125</v>
      </c>
      <c r="H53">
        <v>122.6640625</v>
      </c>
      <c r="I53">
        <v>118.13</v>
      </c>
      <c r="L53">
        <f t="shared" si="1"/>
        <v>5.38720703125</v>
      </c>
      <c r="M53">
        <f t="shared" si="2"/>
        <v>5.4050000000000011</v>
      </c>
      <c r="N53">
        <f t="shared" si="3"/>
        <v>-1.7792968750001137E-2</v>
      </c>
    </row>
    <row r="54" spans="1:14" x14ac:dyDescent="0.2">
      <c r="A54" t="s">
        <v>34</v>
      </c>
      <c r="B54" t="s">
        <v>28</v>
      </c>
      <c r="C54" t="s">
        <v>17</v>
      </c>
      <c r="D54">
        <f t="shared" si="0"/>
        <v>262251.28000000003</v>
      </c>
      <c r="E54">
        <f t="shared" si="4"/>
        <v>29</v>
      </c>
      <c r="F54">
        <f t="shared" si="5"/>
        <v>53</v>
      </c>
      <c r="G54">
        <f t="shared" si="6"/>
        <v>128.05238281250001</v>
      </c>
      <c r="H54">
        <v>128.05126953125</v>
      </c>
      <c r="I54">
        <v>123.535</v>
      </c>
      <c r="L54">
        <f t="shared" si="1"/>
        <v>9.765625E-3</v>
      </c>
      <c r="M54">
        <f t="shared" si="2"/>
        <v>0</v>
      </c>
      <c r="N54">
        <f t="shared" si="3"/>
        <v>9.765625E-3</v>
      </c>
    </row>
    <row r="55" spans="1:14" x14ac:dyDescent="0.2">
      <c r="A55" t="s">
        <v>34</v>
      </c>
      <c r="B55" t="s">
        <v>29</v>
      </c>
      <c r="C55" t="s">
        <v>24</v>
      </c>
      <c r="D55">
        <f t="shared" si="0"/>
        <v>262251.28000000003</v>
      </c>
      <c r="E55">
        <f t="shared" si="4"/>
        <v>29</v>
      </c>
      <c r="F55">
        <f t="shared" si="5"/>
        <v>54</v>
      </c>
      <c r="G55">
        <f t="shared" si="6"/>
        <v>128.05238281250001</v>
      </c>
      <c r="H55">
        <v>128.06103515625</v>
      </c>
      <c r="I55">
        <v>123.535</v>
      </c>
      <c r="L55">
        <f t="shared" si="1"/>
        <v>1.70361328125</v>
      </c>
      <c r="M55">
        <f t="shared" si="2"/>
        <v>1.7199999999999989</v>
      </c>
      <c r="N55">
        <f t="shared" si="3"/>
        <v>-1.6386718749998863E-2</v>
      </c>
    </row>
    <row r="56" spans="1:14" x14ac:dyDescent="0.2">
      <c r="A56" t="s">
        <v>33</v>
      </c>
      <c r="B56" t="s">
        <v>28</v>
      </c>
      <c r="C56" t="s">
        <v>19</v>
      </c>
      <c r="D56">
        <f t="shared" si="0"/>
        <v>265773.84000000003</v>
      </c>
      <c r="E56">
        <f t="shared" si="4"/>
        <v>30</v>
      </c>
      <c r="F56">
        <f t="shared" si="5"/>
        <v>55</v>
      </c>
      <c r="G56">
        <f t="shared" si="6"/>
        <v>129.77238281250001</v>
      </c>
      <c r="H56">
        <v>129.7646484375</v>
      </c>
      <c r="I56">
        <v>125.255</v>
      </c>
      <c r="L56">
        <f t="shared" si="1"/>
        <v>1.025390625E-2</v>
      </c>
      <c r="M56">
        <f t="shared" si="2"/>
        <v>0</v>
      </c>
      <c r="N56">
        <f t="shared" si="3"/>
        <v>1.025390625E-2</v>
      </c>
    </row>
    <row r="57" spans="1:14" x14ac:dyDescent="0.2">
      <c r="A57" t="s">
        <v>33</v>
      </c>
      <c r="B57" t="s">
        <v>29</v>
      </c>
      <c r="C57" t="s">
        <v>24</v>
      </c>
      <c r="D57">
        <f t="shared" si="0"/>
        <v>265773.84000000003</v>
      </c>
      <c r="E57">
        <f t="shared" si="4"/>
        <v>30</v>
      </c>
      <c r="F57">
        <f t="shared" si="5"/>
        <v>56</v>
      </c>
      <c r="G57">
        <f t="shared" si="6"/>
        <v>129.77238281250001</v>
      </c>
      <c r="H57">
        <v>129.77490234375</v>
      </c>
      <c r="I57">
        <v>125.255</v>
      </c>
      <c r="L57">
        <f t="shared" si="1"/>
        <v>3.55322265625</v>
      </c>
      <c r="M57">
        <f t="shared" si="2"/>
        <v>3.5649999999999977</v>
      </c>
      <c r="N57">
        <f t="shared" si="3"/>
        <v>-1.1777343749997726E-2</v>
      </c>
    </row>
    <row r="58" spans="1:14" x14ac:dyDescent="0.2">
      <c r="A58" t="s">
        <v>34</v>
      </c>
      <c r="B58" t="s">
        <v>28</v>
      </c>
      <c r="C58" t="s">
        <v>21</v>
      </c>
      <c r="D58">
        <f t="shared" si="0"/>
        <v>273074.96000000002</v>
      </c>
      <c r="E58">
        <f t="shared" si="4"/>
        <v>31</v>
      </c>
      <c r="F58">
        <f t="shared" si="5"/>
        <v>57</v>
      </c>
      <c r="G58">
        <f t="shared" si="6"/>
        <v>133.33738281250001</v>
      </c>
      <c r="H58">
        <v>133.328125</v>
      </c>
      <c r="I58">
        <v>128.82</v>
      </c>
      <c r="L58">
        <f t="shared" si="1"/>
        <v>9.27734375E-3</v>
      </c>
      <c r="M58">
        <f t="shared" si="2"/>
        <v>0</v>
      </c>
      <c r="N58">
        <f t="shared" si="3"/>
        <v>9.27734375E-3</v>
      </c>
    </row>
    <row r="59" spans="1:14" x14ac:dyDescent="0.2">
      <c r="A59" t="s">
        <v>34</v>
      </c>
      <c r="B59" t="s">
        <v>29</v>
      </c>
      <c r="C59" t="s">
        <v>24</v>
      </c>
      <c r="D59">
        <f t="shared" si="0"/>
        <v>273074.96000000002</v>
      </c>
      <c r="E59">
        <f t="shared" si="4"/>
        <v>31</v>
      </c>
      <c r="F59">
        <f t="shared" si="5"/>
        <v>58</v>
      </c>
      <c r="G59">
        <f t="shared" si="6"/>
        <v>133.33738281250001</v>
      </c>
      <c r="H59">
        <v>133.33740234375</v>
      </c>
      <c r="I59">
        <v>128.82</v>
      </c>
      <c r="L59">
        <f t="shared" si="1"/>
        <v>9.361328125</v>
      </c>
      <c r="M59">
        <f t="shared" si="2"/>
        <v>9.3550000000000182</v>
      </c>
      <c r="N59">
        <f t="shared" si="3"/>
        <v>6.3281249999818101E-3</v>
      </c>
    </row>
    <row r="60" spans="1:14" x14ac:dyDescent="0.2">
      <c r="A60" t="s">
        <v>33</v>
      </c>
      <c r="B60" t="s">
        <v>28</v>
      </c>
      <c r="C60" t="s">
        <v>19</v>
      </c>
      <c r="D60">
        <f t="shared" si="0"/>
        <v>292234.00000000006</v>
      </c>
      <c r="E60">
        <f t="shared" si="4"/>
        <v>32</v>
      </c>
      <c r="F60">
        <f t="shared" si="5"/>
        <v>59</v>
      </c>
      <c r="G60">
        <f t="shared" si="6"/>
        <v>142.69238281250003</v>
      </c>
      <c r="H60">
        <v>142.69873046875</v>
      </c>
      <c r="I60">
        <v>138.17500000000001</v>
      </c>
      <c r="L60">
        <f t="shared" si="1"/>
        <v>8.7890625E-3</v>
      </c>
      <c r="M60">
        <f t="shared" si="2"/>
        <v>0</v>
      </c>
      <c r="N60">
        <f t="shared" si="3"/>
        <v>8.7890625E-3</v>
      </c>
    </row>
    <row r="61" spans="1:14" x14ac:dyDescent="0.2">
      <c r="A61" t="s">
        <v>33</v>
      </c>
      <c r="B61" t="s">
        <v>29</v>
      </c>
      <c r="C61" t="s">
        <v>24</v>
      </c>
      <c r="D61">
        <f t="shared" si="0"/>
        <v>292234.00000000006</v>
      </c>
      <c r="E61">
        <f t="shared" si="4"/>
        <v>32</v>
      </c>
      <c r="F61">
        <f t="shared" si="5"/>
        <v>60</v>
      </c>
      <c r="G61">
        <f t="shared" si="6"/>
        <v>142.69238281250003</v>
      </c>
      <c r="H61">
        <v>142.70751953125</v>
      </c>
      <c r="I61">
        <v>138.17500000000001</v>
      </c>
      <c r="L61">
        <f t="shared" si="1"/>
        <v>4.39404296875</v>
      </c>
      <c r="M61">
        <f t="shared" si="2"/>
        <v>4.4049999999999727</v>
      </c>
      <c r="N61">
        <f t="shared" si="3"/>
        <v>-1.0957031249972715E-2</v>
      </c>
    </row>
    <row r="62" spans="1:14" x14ac:dyDescent="0.2">
      <c r="A62" t="s">
        <v>34</v>
      </c>
      <c r="B62" t="s">
        <v>29</v>
      </c>
      <c r="C62" t="s">
        <v>24</v>
      </c>
      <c r="D62">
        <f t="shared" si="0"/>
        <v>301255.44</v>
      </c>
      <c r="E62">
        <f t="shared" si="4"/>
        <v>33</v>
      </c>
      <c r="F62">
        <f t="shared" si="5"/>
        <v>61</v>
      </c>
      <c r="G62">
        <f t="shared" si="6"/>
        <v>147.0973828125</v>
      </c>
      <c r="H62">
        <v>147.1015625</v>
      </c>
      <c r="I62">
        <v>142.57999999999998</v>
      </c>
      <c r="L62">
        <f t="shared" si="1"/>
        <v>3.56103515625</v>
      </c>
      <c r="M62">
        <f t="shared" si="2"/>
        <v>3.5750000000000171</v>
      </c>
      <c r="N62">
        <f t="shared" si="3"/>
        <v>-1.3964843750017053E-2</v>
      </c>
    </row>
    <row r="63" spans="1:14" x14ac:dyDescent="0.2">
      <c r="A63" t="s">
        <v>34</v>
      </c>
      <c r="B63" t="s">
        <v>29</v>
      </c>
      <c r="C63" t="s">
        <v>24</v>
      </c>
      <c r="D63">
        <f t="shared" si="0"/>
        <v>308577.04000000004</v>
      </c>
      <c r="E63">
        <f t="shared" si="4"/>
        <v>34</v>
      </c>
      <c r="F63">
        <f t="shared" si="5"/>
        <v>62</v>
      </c>
      <c r="G63">
        <f t="shared" si="6"/>
        <v>150.67238281250002</v>
      </c>
      <c r="H63">
        <v>150.66259765625</v>
      </c>
      <c r="I63">
        <v>146.155</v>
      </c>
      <c r="L63">
        <f t="shared" si="1"/>
        <v>0.90673828125</v>
      </c>
      <c r="M63">
        <f t="shared" si="2"/>
        <v>0.90999999999999659</v>
      </c>
      <c r="N63">
        <f t="shared" si="3"/>
        <v>-3.2617187499965894E-3</v>
      </c>
    </row>
    <row r="64" spans="1:14" x14ac:dyDescent="0.2">
      <c r="A64" t="s">
        <v>34</v>
      </c>
      <c r="B64" t="s">
        <v>28</v>
      </c>
      <c r="C64" t="s">
        <v>20</v>
      </c>
      <c r="D64">
        <f t="shared" si="0"/>
        <v>310440.72000000003</v>
      </c>
      <c r="E64">
        <f t="shared" si="4"/>
        <v>35</v>
      </c>
      <c r="F64">
        <f t="shared" si="5"/>
        <v>63</v>
      </c>
      <c r="G64">
        <f t="shared" si="6"/>
        <v>151.58238281250001</v>
      </c>
      <c r="H64">
        <v>151.5693359375</v>
      </c>
      <c r="I64">
        <v>147.065</v>
      </c>
      <c r="L64">
        <f t="shared" si="1"/>
        <v>8.30078125E-3</v>
      </c>
      <c r="M64">
        <f t="shared" si="2"/>
        <v>0</v>
      </c>
      <c r="N64">
        <f t="shared" si="3"/>
        <v>8.30078125E-3</v>
      </c>
    </row>
    <row r="65" spans="1:14" x14ac:dyDescent="0.2">
      <c r="A65" t="s">
        <v>34</v>
      </c>
      <c r="B65" t="s">
        <v>29</v>
      </c>
      <c r="C65" t="s">
        <v>24</v>
      </c>
      <c r="D65">
        <f t="shared" si="0"/>
        <v>310440.72000000003</v>
      </c>
      <c r="E65">
        <f t="shared" si="4"/>
        <v>35</v>
      </c>
      <c r="F65">
        <f t="shared" si="5"/>
        <v>64</v>
      </c>
      <c r="G65">
        <f t="shared" si="6"/>
        <v>151.58238281250001</v>
      </c>
      <c r="H65">
        <v>151.57763671875</v>
      </c>
      <c r="I65">
        <v>147.065</v>
      </c>
      <c r="L65">
        <f t="shared" si="1"/>
        <v>5.2099609375</v>
      </c>
      <c r="M65">
        <f t="shared" si="2"/>
        <v>5.2060000000000173</v>
      </c>
      <c r="N65">
        <f t="shared" si="3"/>
        <v>3.9609374999827196E-3</v>
      </c>
    </row>
    <row r="66" spans="1:14" x14ac:dyDescent="0.2">
      <c r="A66" t="s">
        <v>34</v>
      </c>
      <c r="B66" t="s">
        <v>29</v>
      </c>
      <c r="C66" t="s">
        <v>24</v>
      </c>
      <c r="D66">
        <f t="shared" si="0"/>
        <v>321102.60800000007</v>
      </c>
      <c r="E66">
        <f t="shared" si="4"/>
        <v>36</v>
      </c>
      <c r="F66">
        <f t="shared" si="5"/>
        <v>65</v>
      </c>
      <c r="G66">
        <f t="shared" si="6"/>
        <v>156.78838281250003</v>
      </c>
      <c r="H66">
        <v>156.78759765625</v>
      </c>
      <c r="I66">
        <v>152.27100000000002</v>
      </c>
      <c r="L66">
        <f t="shared" si="1"/>
        <v>1.58935546875</v>
      </c>
      <c r="M66">
        <f t="shared" si="2"/>
        <v>1.5949999999999704</v>
      </c>
      <c r="N66">
        <f t="shared" si="3"/>
        <v>-5.6445312499704414E-3</v>
      </c>
    </row>
    <row r="67" spans="1:14" x14ac:dyDescent="0.2">
      <c r="A67" t="s">
        <v>34</v>
      </c>
      <c r="B67" t="s">
        <v>28</v>
      </c>
      <c r="C67" t="s">
        <v>21</v>
      </c>
      <c r="D67">
        <f t="shared" ref="D67:D86" si="7">G67*2048</f>
        <v>324369.16800000001</v>
      </c>
      <c r="E67">
        <f t="shared" si="4"/>
        <v>37</v>
      </c>
      <c r="F67">
        <f t="shared" si="5"/>
        <v>66</v>
      </c>
      <c r="G67">
        <f t="shared" si="6"/>
        <v>158.3833828125</v>
      </c>
      <c r="H67">
        <v>158.376953125</v>
      </c>
      <c r="I67">
        <v>153.86599999999999</v>
      </c>
      <c r="L67">
        <f t="shared" ref="L67:L86" si="8">H68-H67</f>
        <v>8.30078125E-3</v>
      </c>
      <c r="M67">
        <f t="shared" ref="M67:M86" si="9">I68-I67</f>
        <v>0</v>
      </c>
      <c r="N67">
        <f t="shared" ref="N67:N86" si="10">L67-M67</f>
        <v>8.30078125E-3</v>
      </c>
    </row>
    <row r="68" spans="1:14" x14ac:dyDescent="0.2">
      <c r="A68" t="s">
        <v>34</v>
      </c>
      <c r="B68" t="s">
        <v>29</v>
      </c>
      <c r="C68" t="s">
        <v>24</v>
      </c>
      <c r="D68">
        <f t="shared" si="7"/>
        <v>324369.16800000001</v>
      </c>
      <c r="E68">
        <f t="shared" ref="E68:E86" si="11">IF(G68=G67,E67,E67+1)</f>
        <v>37</v>
      </c>
      <c r="F68">
        <f t="shared" ref="F68:F86" si="12">F67+1</f>
        <v>67</v>
      </c>
      <c r="G68">
        <f t="shared" ref="G68:G86" si="13">G67+M67</f>
        <v>158.3833828125</v>
      </c>
      <c r="H68">
        <v>158.38525390625</v>
      </c>
      <c r="I68">
        <v>153.86599999999999</v>
      </c>
      <c r="L68">
        <f t="shared" si="8"/>
        <v>5.03857421875</v>
      </c>
      <c r="M68">
        <f t="shared" si="9"/>
        <v>5.0200000000000102</v>
      </c>
      <c r="N68">
        <f t="shared" si="10"/>
        <v>1.8574218749989768E-2</v>
      </c>
    </row>
    <row r="69" spans="1:14" x14ac:dyDescent="0.2">
      <c r="A69" t="s">
        <v>34</v>
      </c>
      <c r="B69" t="s">
        <v>28</v>
      </c>
      <c r="C69" t="s">
        <v>18</v>
      </c>
      <c r="D69">
        <f t="shared" si="7"/>
        <v>334650.12800000003</v>
      </c>
      <c r="E69">
        <f t="shared" si="11"/>
        <v>38</v>
      </c>
      <c r="F69">
        <f t="shared" si="12"/>
        <v>68</v>
      </c>
      <c r="G69">
        <f t="shared" si="13"/>
        <v>163.40338281250001</v>
      </c>
      <c r="H69">
        <v>163.423828125</v>
      </c>
      <c r="I69">
        <v>158.886</v>
      </c>
      <c r="L69">
        <f t="shared" si="8"/>
        <v>4.39453125E-3</v>
      </c>
      <c r="M69">
        <f t="shared" si="9"/>
        <v>0</v>
      </c>
      <c r="N69">
        <f t="shared" si="10"/>
        <v>4.39453125E-3</v>
      </c>
    </row>
    <row r="70" spans="1:14" x14ac:dyDescent="0.2">
      <c r="A70" t="s">
        <v>34</v>
      </c>
      <c r="B70" t="s">
        <v>29</v>
      </c>
      <c r="C70" t="s">
        <v>24</v>
      </c>
      <c r="D70">
        <f t="shared" si="7"/>
        <v>334650.12800000003</v>
      </c>
      <c r="E70">
        <f t="shared" si="11"/>
        <v>38</v>
      </c>
      <c r="F70">
        <f t="shared" si="12"/>
        <v>69</v>
      </c>
      <c r="G70">
        <f t="shared" si="13"/>
        <v>163.40338281250001</v>
      </c>
      <c r="H70">
        <v>163.42822265625</v>
      </c>
      <c r="I70">
        <v>158.886</v>
      </c>
      <c r="L70">
        <f t="shared" si="8"/>
        <v>6.52392578125</v>
      </c>
      <c r="M70">
        <f t="shared" si="9"/>
        <v>6.5200000000000102</v>
      </c>
      <c r="N70">
        <f t="shared" si="10"/>
        <v>3.9257812499897682E-3</v>
      </c>
    </row>
    <row r="71" spans="1:14" x14ac:dyDescent="0.2">
      <c r="A71" t="s">
        <v>34</v>
      </c>
      <c r="B71" t="s">
        <v>29</v>
      </c>
      <c r="C71" t="s">
        <v>24</v>
      </c>
      <c r="D71">
        <f t="shared" si="7"/>
        <v>348003.08800000005</v>
      </c>
      <c r="E71">
        <f t="shared" si="11"/>
        <v>39</v>
      </c>
      <c r="F71">
        <f t="shared" si="12"/>
        <v>70</v>
      </c>
      <c r="G71">
        <f t="shared" si="13"/>
        <v>169.92338281250002</v>
      </c>
      <c r="H71">
        <v>169.9521484375</v>
      </c>
      <c r="I71">
        <v>165.40600000000001</v>
      </c>
      <c r="L71">
        <f t="shared" si="8"/>
        <v>1.4228515625</v>
      </c>
      <c r="M71">
        <f t="shared" si="9"/>
        <v>1.4599999999999795</v>
      </c>
      <c r="N71">
        <f t="shared" si="10"/>
        <v>-3.7148437499979536E-2</v>
      </c>
    </row>
    <row r="72" spans="1:14" x14ac:dyDescent="0.2">
      <c r="A72" t="s">
        <v>34</v>
      </c>
      <c r="B72" t="s">
        <v>28</v>
      </c>
      <c r="C72" t="s">
        <v>21</v>
      </c>
      <c r="D72">
        <f t="shared" si="7"/>
        <v>350993.16800000001</v>
      </c>
      <c r="E72">
        <f t="shared" si="11"/>
        <v>40</v>
      </c>
      <c r="F72">
        <f t="shared" si="12"/>
        <v>71</v>
      </c>
      <c r="G72">
        <f t="shared" si="13"/>
        <v>171.3833828125</v>
      </c>
      <c r="H72">
        <v>171.375</v>
      </c>
      <c r="I72">
        <v>166.86599999999999</v>
      </c>
      <c r="L72">
        <f t="shared" si="8"/>
        <v>2.79931640625</v>
      </c>
      <c r="M72">
        <f t="shared" si="9"/>
        <v>2.8000000000000114</v>
      </c>
      <c r="N72">
        <f t="shared" si="10"/>
        <v>-6.8359375001136868E-4</v>
      </c>
    </row>
    <row r="73" spans="1:14" x14ac:dyDescent="0.2">
      <c r="A73" t="s">
        <v>34</v>
      </c>
      <c r="B73" t="s">
        <v>28</v>
      </c>
      <c r="C73" t="s">
        <v>20</v>
      </c>
      <c r="D73">
        <f t="shared" si="7"/>
        <v>356727.56800000003</v>
      </c>
      <c r="E73">
        <f t="shared" si="11"/>
        <v>41</v>
      </c>
      <c r="F73">
        <f t="shared" si="12"/>
        <v>72</v>
      </c>
      <c r="G73">
        <f t="shared" si="13"/>
        <v>174.18338281250001</v>
      </c>
      <c r="H73">
        <v>174.17431640625</v>
      </c>
      <c r="I73">
        <v>169.666</v>
      </c>
      <c r="L73">
        <f t="shared" si="8"/>
        <v>4.39453125E-3</v>
      </c>
      <c r="M73">
        <f t="shared" si="9"/>
        <v>0</v>
      </c>
      <c r="N73">
        <f t="shared" si="10"/>
        <v>4.39453125E-3</v>
      </c>
    </row>
    <row r="74" spans="1:14" x14ac:dyDescent="0.2">
      <c r="A74" t="s">
        <v>34</v>
      </c>
      <c r="B74" t="s">
        <v>29</v>
      </c>
      <c r="C74" t="s">
        <v>24</v>
      </c>
      <c r="D74">
        <f t="shared" si="7"/>
        <v>356727.56800000003</v>
      </c>
      <c r="E74">
        <f t="shared" si="11"/>
        <v>41</v>
      </c>
      <c r="F74">
        <f t="shared" si="12"/>
        <v>73</v>
      </c>
      <c r="G74">
        <f t="shared" si="13"/>
        <v>174.18338281250001</v>
      </c>
      <c r="H74">
        <v>174.1787109375</v>
      </c>
      <c r="I74">
        <v>169.666</v>
      </c>
      <c r="L74">
        <f t="shared" si="8"/>
        <v>3.1279296875</v>
      </c>
      <c r="M74">
        <f t="shared" si="9"/>
        <v>3.0999999999999943</v>
      </c>
      <c r="N74">
        <f t="shared" si="10"/>
        <v>2.7929687500005684E-2</v>
      </c>
    </row>
    <row r="75" spans="1:14" x14ac:dyDescent="0.2">
      <c r="A75" t="s">
        <v>33</v>
      </c>
      <c r="B75" t="s">
        <v>29</v>
      </c>
      <c r="C75" t="s">
        <v>24</v>
      </c>
      <c r="D75">
        <f t="shared" si="7"/>
        <v>363076.36800000002</v>
      </c>
      <c r="E75">
        <f t="shared" si="11"/>
        <v>42</v>
      </c>
      <c r="F75">
        <f t="shared" si="12"/>
        <v>74</v>
      </c>
      <c r="G75">
        <f t="shared" si="13"/>
        <v>177.28338281250001</v>
      </c>
      <c r="H75">
        <v>177.306640625</v>
      </c>
      <c r="I75">
        <v>172.76599999999999</v>
      </c>
      <c r="L75">
        <f t="shared" si="8"/>
        <v>2.26904296875</v>
      </c>
      <c r="M75">
        <f t="shared" si="9"/>
        <v>2.3050000000000068</v>
      </c>
      <c r="N75">
        <f t="shared" si="10"/>
        <v>-3.5957031250006821E-2</v>
      </c>
    </row>
    <row r="76" spans="1:14" x14ac:dyDescent="0.2">
      <c r="A76" t="s">
        <v>34</v>
      </c>
      <c r="B76" t="s">
        <v>28</v>
      </c>
      <c r="C76" t="s">
        <v>21</v>
      </c>
      <c r="D76">
        <f t="shared" si="7"/>
        <v>367797.00800000003</v>
      </c>
      <c r="E76">
        <f t="shared" si="11"/>
        <v>43</v>
      </c>
      <c r="F76">
        <f t="shared" si="12"/>
        <v>75</v>
      </c>
      <c r="G76">
        <f t="shared" si="13"/>
        <v>179.58838281250002</v>
      </c>
      <c r="H76">
        <v>179.57568359375</v>
      </c>
      <c r="I76">
        <v>175.071</v>
      </c>
      <c r="L76">
        <f t="shared" si="8"/>
        <v>7.80517578125</v>
      </c>
      <c r="M76">
        <f t="shared" si="9"/>
        <v>7.7950000000000159</v>
      </c>
      <c r="N76">
        <f t="shared" si="10"/>
        <v>1.0175781249984084E-2</v>
      </c>
    </row>
    <row r="77" spans="1:14" x14ac:dyDescent="0.2">
      <c r="A77" t="s">
        <v>34</v>
      </c>
      <c r="B77" t="s">
        <v>28</v>
      </c>
      <c r="C77" t="s">
        <v>21</v>
      </c>
      <c r="D77">
        <f t="shared" si="7"/>
        <v>383761.16800000006</v>
      </c>
      <c r="E77">
        <f t="shared" si="11"/>
        <v>44</v>
      </c>
      <c r="F77">
        <f t="shared" si="12"/>
        <v>76</v>
      </c>
      <c r="G77">
        <f t="shared" si="13"/>
        <v>187.38338281250003</v>
      </c>
      <c r="H77">
        <v>187.380859375</v>
      </c>
      <c r="I77">
        <v>182.86600000000001</v>
      </c>
      <c r="L77">
        <f t="shared" si="8"/>
        <v>1.171875E-2</v>
      </c>
      <c r="M77">
        <f t="shared" si="9"/>
        <v>0</v>
      </c>
      <c r="N77">
        <f t="shared" si="10"/>
        <v>1.171875E-2</v>
      </c>
    </row>
    <row r="78" spans="1:14" x14ac:dyDescent="0.2">
      <c r="A78" t="s">
        <v>34</v>
      </c>
      <c r="B78" t="s">
        <v>29</v>
      </c>
      <c r="C78" t="s">
        <v>24</v>
      </c>
      <c r="D78">
        <f t="shared" si="7"/>
        <v>383761.16800000006</v>
      </c>
      <c r="E78">
        <f t="shared" si="11"/>
        <v>44</v>
      </c>
      <c r="F78">
        <f t="shared" si="12"/>
        <v>77</v>
      </c>
      <c r="G78">
        <f t="shared" si="13"/>
        <v>187.38338281250003</v>
      </c>
      <c r="H78">
        <v>187.392578125</v>
      </c>
      <c r="I78">
        <v>182.86600000000001</v>
      </c>
      <c r="L78">
        <f t="shared" si="8"/>
        <v>5.544921875</v>
      </c>
      <c r="M78">
        <f t="shared" si="9"/>
        <v>5.5449999999999875</v>
      </c>
      <c r="N78">
        <f t="shared" si="10"/>
        <v>-7.8124999987494448E-5</v>
      </c>
    </row>
    <row r="79" spans="1:14" x14ac:dyDescent="0.2">
      <c r="A79" t="s">
        <v>34</v>
      </c>
      <c r="B79" t="s">
        <v>28</v>
      </c>
      <c r="C79" t="s">
        <v>21</v>
      </c>
      <c r="D79">
        <f t="shared" si="7"/>
        <v>395117.32800000004</v>
      </c>
      <c r="E79">
        <f t="shared" si="11"/>
        <v>45</v>
      </c>
      <c r="F79">
        <f t="shared" si="12"/>
        <v>78</v>
      </c>
      <c r="G79">
        <f t="shared" si="13"/>
        <v>192.92838281250002</v>
      </c>
      <c r="H79">
        <v>192.9375</v>
      </c>
      <c r="I79">
        <v>188.411</v>
      </c>
      <c r="L79">
        <f t="shared" si="8"/>
        <v>1.46484375E-2</v>
      </c>
      <c r="M79">
        <f t="shared" si="9"/>
        <v>0</v>
      </c>
      <c r="N79">
        <f t="shared" si="10"/>
        <v>1.46484375E-2</v>
      </c>
    </row>
    <row r="80" spans="1:14" x14ac:dyDescent="0.2">
      <c r="A80" t="s">
        <v>34</v>
      </c>
      <c r="B80" t="s">
        <v>29</v>
      </c>
      <c r="C80" t="s">
        <v>24</v>
      </c>
      <c r="D80">
        <f t="shared" si="7"/>
        <v>395117.32800000004</v>
      </c>
      <c r="E80">
        <f t="shared" si="11"/>
        <v>45</v>
      </c>
      <c r="F80">
        <f t="shared" si="12"/>
        <v>79</v>
      </c>
      <c r="G80">
        <f t="shared" si="13"/>
        <v>192.92838281250002</v>
      </c>
      <c r="H80">
        <v>192.9521484375</v>
      </c>
      <c r="I80">
        <v>188.411</v>
      </c>
      <c r="L80">
        <f t="shared" si="8"/>
        <v>11.95068359375</v>
      </c>
      <c r="M80">
        <f t="shared" si="9"/>
        <v>11.954999999999984</v>
      </c>
      <c r="N80">
        <f t="shared" si="10"/>
        <v>-4.3164062499840838E-3</v>
      </c>
    </row>
    <row r="81" spans="1:14" x14ac:dyDescent="0.2">
      <c r="A81" t="s">
        <v>34</v>
      </c>
      <c r="B81" t="s">
        <v>29</v>
      </c>
      <c r="C81" t="s">
        <v>24</v>
      </c>
      <c r="D81">
        <f t="shared" si="7"/>
        <v>419601.16800000001</v>
      </c>
      <c r="E81">
        <f t="shared" si="11"/>
        <v>46</v>
      </c>
      <c r="F81">
        <f t="shared" si="12"/>
        <v>80</v>
      </c>
      <c r="G81">
        <f t="shared" si="13"/>
        <v>204.8833828125</v>
      </c>
      <c r="H81">
        <v>204.90283203125</v>
      </c>
      <c r="I81">
        <v>200.36599999999999</v>
      </c>
      <c r="L81">
        <f t="shared" si="8"/>
        <v>2.44580078125</v>
      </c>
      <c r="M81">
        <f t="shared" si="9"/>
        <v>2.4350000000000023</v>
      </c>
      <c r="N81">
        <f t="shared" si="10"/>
        <v>1.0800781249997726E-2</v>
      </c>
    </row>
    <row r="82" spans="1:14" x14ac:dyDescent="0.2">
      <c r="A82" t="s">
        <v>34</v>
      </c>
      <c r="B82" t="s">
        <v>29</v>
      </c>
      <c r="C82" t="s">
        <v>24</v>
      </c>
      <c r="D82">
        <f t="shared" si="7"/>
        <v>424588.04800000001</v>
      </c>
      <c r="E82">
        <f t="shared" si="11"/>
        <v>47</v>
      </c>
      <c r="F82">
        <f t="shared" si="12"/>
        <v>81</v>
      </c>
      <c r="G82">
        <f t="shared" si="13"/>
        <v>207.3183828125</v>
      </c>
      <c r="H82">
        <v>207.3486328125</v>
      </c>
      <c r="I82">
        <v>202.80099999999999</v>
      </c>
      <c r="L82">
        <f t="shared" si="8"/>
        <v>2.4609375</v>
      </c>
      <c r="M82">
        <f t="shared" si="9"/>
        <v>2.5050000000000239</v>
      </c>
      <c r="N82">
        <f t="shared" si="10"/>
        <v>-4.4062500000023874E-2</v>
      </c>
    </row>
    <row r="83" spans="1:14" x14ac:dyDescent="0.2">
      <c r="A83" t="s">
        <v>33</v>
      </c>
      <c r="B83" t="s">
        <v>28</v>
      </c>
      <c r="C83" t="s">
        <v>20</v>
      </c>
      <c r="D83">
        <f t="shared" si="7"/>
        <v>429718.28800000006</v>
      </c>
      <c r="E83">
        <f t="shared" si="11"/>
        <v>48</v>
      </c>
      <c r="F83">
        <f t="shared" si="12"/>
        <v>82</v>
      </c>
      <c r="G83">
        <f t="shared" si="13"/>
        <v>209.82338281250003</v>
      </c>
      <c r="H83">
        <v>209.8095703125</v>
      </c>
      <c r="I83">
        <v>205.30600000000001</v>
      </c>
      <c r="L83">
        <f t="shared" si="8"/>
        <v>1.904296875E-2</v>
      </c>
      <c r="M83">
        <f t="shared" si="9"/>
        <v>0</v>
      </c>
      <c r="N83">
        <f t="shared" si="10"/>
        <v>1.904296875E-2</v>
      </c>
    </row>
    <row r="84" spans="1:14" x14ac:dyDescent="0.2">
      <c r="A84" t="s">
        <v>34</v>
      </c>
      <c r="B84" t="s">
        <v>29</v>
      </c>
      <c r="C84" t="s">
        <v>24</v>
      </c>
      <c r="D84">
        <f t="shared" si="7"/>
        <v>429718.28800000006</v>
      </c>
      <c r="E84">
        <f t="shared" si="11"/>
        <v>48</v>
      </c>
      <c r="F84">
        <f t="shared" si="12"/>
        <v>83</v>
      </c>
      <c r="G84">
        <f t="shared" si="13"/>
        <v>209.82338281250003</v>
      </c>
      <c r="H84">
        <v>209.82861328125</v>
      </c>
      <c r="I84">
        <v>205.30600000000001</v>
      </c>
      <c r="L84">
        <f t="shared" si="8"/>
        <v>5.791015625</v>
      </c>
      <c r="M84">
        <f t="shared" si="9"/>
        <v>5.7949999999999875</v>
      </c>
      <c r="N84">
        <f t="shared" si="10"/>
        <v>-3.9843749999874944E-3</v>
      </c>
    </row>
    <row r="85" spans="1:14" x14ac:dyDescent="0.2">
      <c r="A85" t="s">
        <v>34</v>
      </c>
      <c r="B85" t="s">
        <v>29</v>
      </c>
      <c r="C85" t="s">
        <v>24</v>
      </c>
      <c r="D85">
        <f t="shared" si="7"/>
        <v>441586.44800000003</v>
      </c>
      <c r="E85">
        <f t="shared" si="11"/>
        <v>49</v>
      </c>
      <c r="F85">
        <f t="shared" si="12"/>
        <v>84</v>
      </c>
      <c r="G85">
        <f t="shared" si="13"/>
        <v>215.61838281250002</v>
      </c>
      <c r="H85">
        <v>215.61962890625</v>
      </c>
      <c r="I85">
        <v>211.101</v>
      </c>
      <c r="L85">
        <f t="shared" si="8"/>
        <v>1.748046875</v>
      </c>
      <c r="M85">
        <f t="shared" si="9"/>
        <v>1.7400000000000091</v>
      </c>
      <c r="N85">
        <f t="shared" si="10"/>
        <v>8.0468749999909051E-3</v>
      </c>
    </row>
    <row r="86" spans="1:14" x14ac:dyDescent="0.2">
      <c r="A86" t="s">
        <v>34</v>
      </c>
      <c r="B86" t="s">
        <v>28</v>
      </c>
      <c r="C86" t="s">
        <v>16</v>
      </c>
      <c r="D86">
        <f t="shared" si="7"/>
        <v>445149.96800000005</v>
      </c>
      <c r="E86">
        <f t="shared" si="11"/>
        <v>50</v>
      </c>
      <c r="F86">
        <f t="shared" si="12"/>
        <v>85</v>
      </c>
      <c r="G86">
        <f t="shared" si="13"/>
        <v>217.35838281250003</v>
      </c>
      <c r="H86">
        <v>217.36767578125</v>
      </c>
      <c r="I86">
        <v>212.84100000000001</v>
      </c>
      <c r="L86">
        <f t="shared" si="8"/>
        <v>-217.36767578125</v>
      </c>
      <c r="M86">
        <f t="shared" si="9"/>
        <v>-212.84100000000001</v>
      </c>
      <c r="N86">
        <f t="shared" si="10"/>
        <v>-4.5266757812499918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Curare-Human-Congruent-orig</vt:lpstr>
      <vt:lpstr>Curare-Human-Congruent</vt:lpstr>
      <vt:lpstr>Curare-Human-Incongruent-orig</vt:lpstr>
      <vt:lpstr>Curare-Human-Incongruent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BOLGER Deirdre</dc:creator>
  <cp:lastModifiedBy>BOLGER Deirdre</cp:lastModifiedBy>
  <dcterms:created xsi:type="dcterms:W3CDTF">2022-06-30T06:55:53Z</dcterms:created>
  <dcterms:modified xsi:type="dcterms:W3CDTF">2022-06-30T07:26:54Z</dcterms:modified>
</cp:coreProperties>
</file>