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bolger/Documents/work/Projects/SpatioTempDyn_Syntax/"/>
    </mc:Choice>
  </mc:AlternateContent>
  <xr:revisionPtr revIDLastSave="0" documentId="13_ncr:1_{9BA25433-F21F-8946-A228-92072F48806A}" xr6:coauthVersionLast="43" xr6:coauthVersionMax="43" xr10:uidLastSave="{00000000-0000-0000-0000-000000000000}"/>
  <bookViews>
    <workbookView xWindow="2820" yWindow="920" windowWidth="34540" windowHeight="16180" activeTab="7" xr2:uid="{00000000-000D-0000-FFFF-FFFF00000000}"/>
  </bookViews>
  <sheets>
    <sheet name="allStim" sheetId="1" r:id="rId1"/>
    <sheet name="ppt1" sheetId="2" r:id="rId2"/>
    <sheet name="ppt2" sheetId="3" r:id="rId3"/>
    <sheet name="ppt3" sheetId="4" r:id="rId4"/>
    <sheet name="ppt4" sheetId="5" r:id="rId5"/>
    <sheet name="ppt5" sheetId="6" r:id="rId6"/>
    <sheet name="ppt6" sheetId="7" r:id="rId7"/>
    <sheet name="triggers" sheetId="8" r:id="rId8"/>
    <sheet name="for eprime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5" i="9" l="1"/>
  <c r="B145" i="9"/>
  <c r="I145" i="9" s="1"/>
  <c r="J144" i="9"/>
  <c r="B144" i="9"/>
  <c r="I144" i="9" s="1"/>
  <c r="J143" i="9"/>
  <c r="B143" i="9"/>
  <c r="D143" i="9" s="1"/>
  <c r="J142" i="9"/>
  <c r="I142" i="9"/>
  <c r="B142" i="9"/>
  <c r="D142" i="9" s="1"/>
  <c r="J141" i="9"/>
  <c r="I141" i="9"/>
  <c r="C141" i="9"/>
  <c r="E141" i="9" s="1"/>
  <c r="B141" i="9"/>
  <c r="D141" i="9" s="1"/>
  <c r="J140" i="9"/>
  <c r="B140" i="9"/>
  <c r="I140" i="9" s="1"/>
  <c r="J139" i="9"/>
  <c r="I139" i="9"/>
  <c r="E139" i="9"/>
  <c r="G139" i="9" s="1"/>
  <c r="D139" i="9"/>
  <c r="C139" i="9"/>
  <c r="B139" i="9"/>
  <c r="J138" i="9"/>
  <c r="B138" i="9"/>
  <c r="I138" i="9" s="1"/>
  <c r="J137" i="9"/>
  <c r="I137" i="9"/>
  <c r="D137" i="9"/>
  <c r="B137" i="9"/>
  <c r="C137" i="9" s="1"/>
  <c r="E137" i="9" s="1"/>
  <c r="J136" i="9"/>
  <c r="I136" i="9"/>
  <c r="C136" i="9"/>
  <c r="E136" i="9" s="1"/>
  <c r="G136" i="9" s="1"/>
  <c r="B136" i="9"/>
  <c r="D136" i="9" s="1"/>
  <c r="J135" i="9"/>
  <c r="B135" i="9"/>
  <c r="D135" i="9" s="1"/>
  <c r="J134" i="9"/>
  <c r="I134" i="9"/>
  <c r="E134" i="9"/>
  <c r="G134" i="9" s="1"/>
  <c r="C134" i="9"/>
  <c r="B134" i="9"/>
  <c r="D134" i="9" s="1"/>
  <c r="J133" i="9"/>
  <c r="D133" i="9"/>
  <c r="B133" i="9"/>
  <c r="I133" i="9" s="1"/>
  <c r="J132" i="9"/>
  <c r="B132" i="9"/>
  <c r="J131" i="9"/>
  <c r="B131" i="9"/>
  <c r="I131" i="9" s="1"/>
  <c r="J130" i="9"/>
  <c r="D130" i="9"/>
  <c r="B130" i="9"/>
  <c r="C130" i="9" s="1"/>
  <c r="E130" i="9" s="1"/>
  <c r="G130" i="9" s="1"/>
  <c r="J129" i="9"/>
  <c r="I129" i="9"/>
  <c r="C129" i="9"/>
  <c r="E129" i="9" s="1"/>
  <c r="G129" i="9" s="1"/>
  <c r="B129" i="9"/>
  <c r="D129" i="9" s="1"/>
  <c r="J128" i="9"/>
  <c r="B128" i="9"/>
  <c r="D128" i="9" s="1"/>
  <c r="J127" i="9"/>
  <c r="I127" i="9"/>
  <c r="E127" i="9"/>
  <c r="G127" i="9" s="1"/>
  <c r="C127" i="9"/>
  <c r="B127" i="9"/>
  <c r="D127" i="9" s="1"/>
  <c r="J126" i="9"/>
  <c r="D126" i="9"/>
  <c r="B126" i="9"/>
  <c r="I126" i="9" s="1"/>
  <c r="J125" i="9"/>
  <c r="I125" i="9"/>
  <c r="D125" i="9"/>
  <c r="C125" i="9"/>
  <c r="E125" i="9" s="1"/>
  <c r="G125" i="9" s="1"/>
  <c r="B125" i="9"/>
  <c r="J124" i="9"/>
  <c r="B124" i="9"/>
  <c r="J123" i="9"/>
  <c r="D123" i="9"/>
  <c r="B123" i="9"/>
  <c r="I123" i="9" s="1"/>
  <c r="J122" i="9"/>
  <c r="I122" i="9"/>
  <c r="C122" i="9"/>
  <c r="E122" i="9" s="1"/>
  <c r="G122" i="9" s="1"/>
  <c r="B122" i="9"/>
  <c r="D122" i="9" s="1"/>
  <c r="J121" i="9"/>
  <c r="B121" i="9"/>
  <c r="D121" i="9" s="1"/>
  <c r="J120" i="9"/>
  <c r="I120" i="9"/>
  <c r="E120" i="9"/>
  <c r="G120" i="9" s="1"/>
  <c r="C120" i="9"/>
  <c r="B120" i="9"/>
  <c r="D120" i="9" s="1"/>
  <c r="J119" i="9"/>
  <c r="D119" i="9"/>
  <c r="B119" i="9"/>
  <c r="I119" i="9" s="1"/>
  <c r="J118" i="9"/>
  <c r="B118" i="9"/>
  <c r="J117" i="9"/>
  <c r="E117" i="9"/>
  <c r="G117" i="9" s="1"/>
  <c r="C117" i="9"/>
  <c r="B117" i="9"/>
  <c r="I117" i="9" s="1"/>
  <c r="J116" i="9"/>
  <c r="C116" i="9"/>
  <c r="E116" i="9" s="1"/>
  <c r="B116" i="9"/>
  <c r="D116" i="9" s="1"/>
  <c r="J115" i="9"/>
  <c r="B115" i="9"/>
  <c r="D115" i="9" s="1"/>
  <c r="J114" i="9"/>
  <c r="I114" i="9"/>
  <c r="E114" i="9"/>
  <c r="G114" i="9" s="1"/>
  <c r="C114" i="9"/>
  <c r="B114" i="9"/>
  <c r="D114" i="9" s="1"/>
  <c r="J113" i="9"/>
  <c r="D113" i="9"/>
  <c r="B113" i="9"/>
  <c r="I113" i="9" s="1"/>
  <c r="J112" i="9"/>
  <c r="I112" i="9"/>
  <c r="D112" i="9"/>
  <c r="C112" i="9"/>
  <c r="E112" i="9" s="1"/>
  <c r="G112" i="9" s="1"/>
  <c r="B112" i="9"/>
  <c r="J111" i="9"/>
  <c r="E111" i="9"/>
  <c r="C111" i="9"/>
  <c r="B111" i="9"/>
  <c r="I111" i="9" s="1"/>
  <c r="J110" i="9"/>
  <c r="D110" i="9"/>
  <c r="B110" i="9"/>
  <c r="C110" i="9" s="1"/>
  <c r="E110" i="9" s="1"/>
  <c r="G110" i="9" s="1"/>
  <c r="J109" i="9"/>
  <c r="I109" i="9"/>
  <c r="C109" i="9"/>
  <c r="E109" i="9" s="1"/>
  <c r="G109" i="9" s="1"/>
  <c r="B109" i="9"/>
  <c r="D109" i="9" s="1"/>
  <c r="J108" i="9"/>
  <c r="B108" i="9"/>
  <c r="J107" i="9"/>
  <c r="I107" i="9"/>
  <c r="E107" i="9"/>
  <c r="G107" i="9" s="1"/>
  <c r="C107" i="9"/>
  <c r="B107" i="9"/>
  <c r="D107" i="9" s="1"/>
  <c r="J106" i="9"/>
  <c r="I106" i="9"/>
  <c r="D106" i="9"/>
  <c r="C106" i="9"/>
  <c r="E106" i="9" s="1"/>
  <c r="B106" i="9"/>
  <c r="J105" i="9"/>
  <c r="B105" i="9"/>
  <c r="J104" i="9"/>
  <c r="E104" i="9"/>
  <c r="G104" i="9" s="1"/>
  <c r="C104" i="9"/>
  <c r="B104" i="9"/>
  <c r="I104" i="9" s="1"/>
  <c r="J103" i="9"/>
  <c r="D103" i="9"/>
  <c r="B103" i="9"/>
  <c r="C103" i="9" s="1"/>
  <c r="E103" i="9" s="1"/>
  <c r="G103" i="9" s="1"/>
  <c r="J102" i="9"/>
  <c r="I102" i="9"/>
  <c r="C102" i="9"/>
  <c r="E102" i="9" s="1"/>
  <c r="G102" i="9" s="1"/>
  <c r="B102" i="9"/>
  <c r="D102" i="9" s="1"/>
  <c r="J101" i="9"/>
  <c r="B101" i="9"/>
  <c r="J100" i="9"/>
  <c r="I100" i="9"/>
  <c r="E100" i="9"/>
  <c r="G100" i="9" s="1"/>
  <c r="C100" i="9"/>
  <c r="B100" i="9"/>
  <c r="D100" i="9" s="1"/>
  <c r="J99" i="9"/>
  <c r="D99" i="9"/>
  <c r="B99" i="9"/>
  <c r="I99" i="9" s="1"/>
  <c r="J98" i="9"/>
  <c r="I98" i="9"/>
  <c r="D98" i="9"/>
  <c r="C98" i="9"/>
  <c r="E98" i="9" s="1"/>
  <c r="G98" i="9" s="1"/>
  <c r="B98" i="9"/>
  <c r="J97" i="9"/>
  <c r="E97" i="9"/>
  <c r="C97" i="9"/>
  <c r="B97" i="9"/>
  <c r="I97" i="9" s="1"/>
  <c r="J96" i="9"/>
  <c r="D96" i="9"/>
  <c r="B96" i="9"/>
  <c r="C96" i="9" s="1"/>
  <c r="E96" i="9" s="1"/>
  <c r="G96" i="9" s="1"/>
  <c r="J95" i="9"/>
  <c r="I95" i="9"/>
  <c r="C95" i="9"/>
  <c r="E95" i="9" s="1"/>
  <c r="G95" i="9" s="1"/>
  <c r="B95" i="9"/>
  <c r="D95" i="9" s="1"/>
  <c r="J94" i="9"/>
  <c r="B94" i="9"/>
  <c r="J93" i="9"/>
  <c r="I93" i="9"/>
  <c r="E93" i="9"/>
  <c r="G93" i="9" s="1"/>
  <c r="C93" i="9"/>
  <c r="B93" i="9"/>
  <c r="D93" i="9" s="1"/>
  <c r="J92" i="9"/>
  <c r="D92" i="9"/>
  <c r="B92" i="9"/>
  <c r="I92" i="9" s="1"/>
  <c r="J91" i="9"/>
  <c r="I91" i="9"/>
  <c r="D91" i="9"/>
  <c r="C91" i="9"/>
  <c r="E91" i="9" s="1"/>
  <c r="G91" i="9" s="1"/>
  <c r="B91" i="9"/>
  <c r="J90" i="9"/>
  <c r="E90" i="9"/>
  <c r="C90" i="9"/>
  <c r="B90" i="9"/>
  <c r="I90" i="9" s="1"/>
  <c r="J89" i="9"/>
  <c r="D89" i="9"/>
  <c r="B89" i="9"/>
  <c r="C89" i="9" s="1"/>
  <c r="E89" i="9" s="1"/>
  <c r="G89" i="9" s="1"/>
  <c r="J88" i="9"/>
  <c r="I88" i="9"/>
  <c r="C88" i="9"/>
  <c r="E88" i="9" s="1"/>
  <c r="G88" i="9" s="1"/>
  <c r="B88" i="9"/>
  <c r="D88" i="9" s="1"/>
  <c r="J87" i="9"/>
  <c r="B87" i="9"/>
  <c r="J86" i="9"/>
  <c r="I86" i="9"/>
  <c r="E86" i="9"/>
  <c r="G86" i="9" s="1"/>
  <c r="C86" i="9"/>
  <c r="B86" i="9"/>
  <c r="D86" i="9" s="1"/>
  <c r="J85" i="9"/>
  <c r="D85" i="9"/>
  <c r="B85" i="9"/>
  <c r="I85" i="9" s="1"/>
  <c r="J84" i="9"/>
  <c r="I84" i="9"/>
  <c r="D84" i="9"/>
  <c r="C84" i="9"/>
  <c r="E84" i="9" s="1"/>
  <c r="G84" i="9" s="1"/>
  <c r="B84" i="9"/>
  <c r="J83" i="9"/>
  <c r="E83" i="9"/>
  <c r="C83" i="9"/>
  <c r="B83" i="9"/>
  <c r="I83" i="9" s="1"/>
  <c r="J82" i="9"/>
  <c r="D82" i="9"/>
  <c r="B82" i="9"/>
  <c r="C82" i="9" s="1"/>
  <c r="E82" i="9" s="1"/>
  <c r="G82" i="9" s="1"/>
  <c r="J81" i="9"/>
  <c r="I81" i="9"/>
  <c r="C81" i="9"/>
  <c r="E81" i="9" s="1"/>
  <c r="G81" i="9" s="1"/>
  <c r="B81" i="9"/>
  <c r="D81" i="9" s="1"/>
  <c r="J80" i="9"/>
  <c r="B80" i="9"/>
  <c r="J79" i="9"/>
  <c r="I79" i="9"/>
  <c r="E79" i="9"/>
  <c r="G79" i="9" s="1"/>
  <c r="C79" i="9"/>
  <c r="B79" i="9"/>
  <c r="D79" i="9" s="1"/>
  <c r="J78" i="9"/>
  <c r="I78" i="9"/>
  <c r="D78" i="9"/>
  <c r="C78" i="9"/>
  <c r="E78" i="9" s="1"/>
  <c r="B78" i="9"/>
  <c r="J77" i="9"/>
  <c r="B77" i="9"/>
  <c r="J76" i="9"/>
  <c r="C76" i="9"/>
  <c r="E76" i="9" s="1"/>
  <c r="G76" i="9" s="1"/>
  <c r="B76" i="9"/>
  <c r="I76" i="9" s="1"/>
  <c r="J75" i="9"/>
  <c r="B75" i="9"/>
  <c r="J74" i="9"/>
  <c r="I74" i="9"/>
  <c r="C74" i="9"/>
  <c r="E74" i="9" s="1"/>
  <c r="G74" i="9" s="1"/>
  <c r="B74" i="9"/>
  <c r="D74" i="9" s="1"/>
  <c r="J73" i="9"/>
  <c r="I73" i="9"/>
  <c r="B73" i="9"/>
  <c r="J72" i="9"/>
  <c r="I72" i="9"/>
  <c r="B72" i="9"/>
  <c r="C72" i="9" s="1"/>
  <c r="E72" i="9" s="1"/>
  <c r="G72" i="9" s="1"/>
  <c r="J71" i="9"/>
  <c r="I71" i="9"/>
  <c r="E71" i="9"/>
  <c r="G71" i="9" s="1"/>
  <c r="D71" i="9"/>
  <c r="B71" i="9"/>
  <c r="C71" i="9" s="1"/>
  <c r="J70" i="9"/>
  <c r="I70" i="9"/>
  <c r="E70" i="9"/>
  <c r="G70" i="9" s="1"/>
  <c r="D70" i="9"/>
  <c r="C70" i="9"/>
  <c r="B70" i="9"/>
  <c r="J69" i="9"/>
  <c r="C69" i="9"/>
  <c r="E69" i="9" s="1"/>
  <c r="B69" i="9"/>
  <c r="D69" i="9" s="1"/>
  <c r="J68" i="9"/>
  <c r="D68" i="9"/>
  <c r="B68" i="9"/>
  <c r="J67" i="9"/>
  <c r="I67" i="9"/>
  <c r="D67" i="9"/>
  <c r="C67" i="9"/>
  <c r="E67" i="9" s="1"/>
  <c r="G67" i="9" s="1"/>
  <c r="B67" i="9"/>
  <c r="J66" i="9"/>
  <c r="B66" i="9"/>
  <c r="D66" i="9" s="1"/>
  <c r="J65" i="9"/>
  <c r="I65" i="9"/>
  <c r="D65" i="9"/>
  <c r="B65" i="9"/>
  <c r="C65" i="9" s="1"/>
  <c r="E65" i="9" s="1"/>
  <c r="J64" i="9"/>
  <c r="I64" i="9"/>
  <c r="E64" i="9"/>
  <c r="G64" i="9" s="1"/>
  <c r="D64" i="9"/>
  <c r="C64" i="9"/>
  <c r="B64" i="9"/>
  <c r="J63" i="9"/>
  <c r="I63" i="9"/>
  <c r="D63" i="9"/>
  <c r="C63" i="9"/>
  <c r="E63" i="9" s="1"/>
  <c r="G63" i="9" s="1"/>
  <c r="B63" i="9"/>
  <c r="J62" i="9"/>
  <c r="C62" i="9"/>
  <c r="E62" i="9" s="1"/>
  <c r="G62" i="9" s="1"/>
  <c r="B62" i="9"/>
  <c r="I62" i="9" s="1"/>
  <c r="J61" i="9"/>
  <c r="B61" i="9"/>
  <c r="I61" i="9" s="1"/>
  <c r="J60" i="9"/>
  <c r="I60" i="9"/>
  <c r="D60" i="9"/>
  <c r="C60" i="9"/>
  <c r="E60" i="9" s="1"/>
  <c r="G60" i="9" s="1"/>
  <c r="B60" i="9"/>
  <c r="J59" i="9"/>
  <c r="I59" i="9"/>
  <c r="G59" i="9"/>
  <c r="D59" i="9"/>
  <c r="C59" i="9"/>
  <c r="E59" i="9" s="1"/>
  <c r="B59" i="9"/>
  <c r="J58" i="9"/>
  <c r="B58" i="9"/>
  <c r="D58" i="9" s="1"/>
  <c r="J57" i="9"/>
  <c r="B57" i="9"/>
  <c r="C57" i="9" s="1"/>
  <c r="E57" i="9" s="1"/>
  <c r="G57" i="9" s="1"/>
  <c r="J56" i="9"/>
  <c r="I56" i="9"/>
  <c r="E56" i="9"/>
  <c r="G56" i="9" s="1"/>
  <c r="D56" i="9"/>
  <c r="C56" i="9"/>
  <c r="B56" i="9"/>
  <c r="J55" i="9"/>
  <c r="I55" i="9"/>
  <c r="D55" i="9"/>
  <c r="C55" i="9"/>
  <c r="E55" i="9" s="1"/>
  <c r="G55" i="9" s="1"/>
  <c r="B55" i="9"/>
  <c r="J54" i="9"/>
  <c r="I54" i="9"/>
  <c r="B54" i="9"/>
  <c r="D54" i="9" s="1"/>
  <c r="J53" i="9"/>
  <c r="D53" i="9"/>
  <c r="C53" i="9"/>
  <c r="E53" i="9" s="1"/>
  <c r="G53" i="9" s="1"/>
  <c r="B53" i="9"/>
  <c r="I53" i="9" s="1"/>
  <c r="J52" i="9"/>
  <c r="B52" i="9"/>
  <c r="I52" i="9" s="1"/>
  <c r="J51" i="9"/>
  <c r="I51" i="9"/>
  <c r="B51" i="9"/>
  <c r="D51" i="9" s="1"/>
  <c r="J50" i="9"/>
  <c r="I50" i="9"/>
  <c r="G50" i="9"/>
  <c r="E50" i="9"/>
  <c r="B50" i="9"/>
  <c r="C50" i="9" s="1"/>
  <c r="J49" i="9"/>
  <c r="C49" i="9"/>
  <c r="E49" i="9" s="1"/>
  <c r="B49" i="9"/>
  <c r="I49" i="9" s="1"/>
  <c r="J48" i="9"/>
  <c r="B48" i="9"/>
  <c r="I48" i="9" s="1"/>
  <c r="J47" i="9"/>
  <c r="D47" i="9"/>
  <c r="C47" i="9"/>
  <c r="E47" i="9" s="1"/>
  <c r="G47" i="9" s="1"/>
  <c r="B47" i="9"/>
  <c r="I47" i="9" s="1"/>
  <c r="J46" i="9"/>
  <c r="I46" i="9"/>
  <c r="B46" i="9"/>
  <c r="D46" i="9" s="1"/>
  <c r="J45" i="9"/>
  <c r="D45" i="9"/>
  <c r="C45" i="9"/>
  <c r="E45" i="9" s="1"/>
  <c r="G45" i="9" s="1"/>
  <c r="B45" i="9"/>
  <c r="I45" i="9" s="1"/>
  <c r="J44" i="9"/>
  <c r="B44" i="9"/>
  <c r="C44" i="9" s="1"/>
  <c r="E44" i="9" s="1"/>
  <c r="J43" i="9"/>
  <c r="I43" i="9"/>
  <c r="D43" i="9"/>
  <c r="C43" i="9"/>
  <c r="E43" i="9" s="1"/>
  <c r="G43" i="9" s="1"/>
  <c r="B43" i="9"/>
  <c r="J42" i="9"/>
  <c r="I42" i="9"/>
  <c r="B42" i="9"/>
  <c r="D42" i="9" s="1"/>
  <c r="J41" i="9"/>
  <c r="D41" i="9"/>
  <c r="C41" i="9"/>
  <c r="E41" i="9" s="1"/>
  <c r="G41" i="9" s="1"/>
  <c r="B41" i="9"/>
  <c r="I41" i="9" s="1"/>
  <c r="J40" i="9"/>
  <c r="B40" i="9"/>
  <c r="I40" i="9" s="1"/>
  <c r="J39" i="9"/>
  <c r="I39" i="9"/>
  <c r="D39" i="9"/>
  <c r="C39" i="9"/>
  <c r="E39" i="9" s="1"/>
  <c r="G39" i="9" s="1"/>
  <c r="B39" i="9"/>
  <c r="J38" i="9"/>
  <c r="I38" i="9"/>
  <c r="B38" i="9"/>
  <c r="D38" i="9" s="1"/>
  <c r="J37" i="9"/>
  <c r="E37" i="9"/>
  <c r="G37" i="9" s="1"/>
  <c r="D37" i="9"/>
  <c r="B37" i="9"/>
  <c r="C37" i="9" s="1"/>
  <c r="J36" i="9"/>
  <c r="B36" i="9"/>
  <c r="I36" i="9" s="1"/>
  <c r="J35" i="9"/>
  <c r="B35" i="9"/>
  <c r="I35" i="9" s="1"/>
  <c r="J34" i="9"/>
  <c r="B34" i="9"/>
  <c r="I34" i="9" s="1"/>
  <c r="J33" i="9"/>
  <c r="I33" i="9"/>
  <c r="D33" i="9"/>
  <c r="B33" i="9"/>
  <c r="C33" i="9" s="1"/>
  <c r="E33" i="9" s="1"/>
  <c r="G33" i="9" s="1"/>
  <c r="J32" i="9"/>
  <c r="C32" i="9"/>
  <c r="E32" i="9" s="1"/>
  <c r="G32" i="9" s="1"/>
  <c r="B32" i="9"/>
  <c r="I32" i="9" s="1"/>
  <c r="J31" i="9"/>
  <c r="I31" i="9"/>
  <c r="E31" i="9"/>
  <c r="D31" i="9"/>
  <c r="B31" i="9"/>
  <c r="C31" i="9" s="1"/>
  <c r="J30" i="9"/>
  <c r="I30" i="9"/>
  <c r="D30" i="9"/>
  <c r="C30" i="9"/>
  <c r="E30" i="9" s="1"/>
  <c r="G30" i="9" s="1"/>
  <c r="B30" i="9"/>
  <c r="J29" i="9"/>
  <c r="I29" i="9"/>
  <c r="B29" i="9"/>
  <c r="D29" i="9" s="1"/>
  <c r="J28" i="9"/>
  <c r="D28" i="9"/>
  <c r="B28" i="9"/>
  <c r="C28" i="9" s="1"/>
  <c r="E28" i="9" s="1"/>
  <c r="G28" i="9" s="1"/>
  <c r="J27" i="9"/>
  <c r="C27" i="9"/>
  <c r="E27" i="9" s="1"/>
  <c r="G27" i="9" s="1"/>
  <c r="B27" i="9"/>
  <c r="I27" i="9" s="1"/>
  <c r="J26" i="9"/>
  <c r="B26" i="9"/>
  <c r="I26" i="9" s="1"/>
  <c r="J25" i="9"/>
  <c r="I25" i="9"/>
  <c r="D25" i="9"/>
  <c r="C25" i="9"/>
  <c r="E25" i="9" s="1"/>
  <c r="G25" i="9" s="1"/>
  <c r="B25" i="9"/>
  <c r="J24" i="9"/>
  <c r="I24" i="9"/>
  <c r="B24" i="9"/>
  <c r="D24" i="9" s="1"/>
  <c r="J23" i="9"/>
  <c r="D23" i="9"/>
  <c r="B23" i="9"/>
  <c r="C23" i="9" s="1"/>
  <c r="E23" i="9" s="1"/>
  <c r="G23" i="9" s="1"/>
  <c r="J22" i="9"/>
  <c r="I22" i="9"/>
  <c r="D22" i="9"/>
  <c r="C22" i="9"/>
  <c r="E22" i="9" s="1"/>
  <c r="G22" i="9" s="1"/>
  <c r="B22" i="9"/>
  <c r="J21" i="9"/>
  <c r="B21" i="9"/>
  <c r="I21" i="9" s="1"/>
  <c r="J20" i="9"/>
  <c r="I20" i="9"/>
  <c r="C20" i="9"/>
  <c r="E20" i="9" s="1"/>
  <c r="B20" i="9"/>
  <c r="D20" i="9" s="1"/>
  <c r="J19" i="9"/>
  <c r="I19" i="9"/>
  <c r="D19" i="9"/>
  <c r="B19" i="9"/>
  <c r="C19" i="9" s="1"/>
  <c r="E19" i="9" s="1"/>
  <c r="G19" i="9" s="1"/>
  <c r="J18" i="9"/>
  <c r="B18" i="9"/>
  <c r="D18" i="9" s="1"/>
  <c r="J17" i="9"/>
  <c r="E17" i="9"/>
  <c r="G17" i="9" s="1"/>
  <c r="D17" i="9"/>
  <c r="B17" i="9"/>
  <c r="C17" i="9" s="1"/>
  <c r="J16" i="9"/>
  <c r="I16" i="9"/>
  <c r="D16" i="9"/>
  <c r="C16" i="9"/>
  <c r="E16" i="9" s="1"/>
  <c r="G16" i="9" s="1"/>
  <c r="B16" i="9"/>
  <c r="J15" i="9"/>
  <c r="I15" i="9"/>
  <c r="B15" i="9"/>
  <c r="D15" i="9" s="1"/>
  <c r="J14" i="9"/>
  <c r="D14" i="9"/>
  <c r="B14" i="9"/>
  <c r="C14" i="9" s="1"/>
  <c r="E14" i="9" s="1"/>
  <c r="G14" i="9" s="1"/>
  <c r="J13" i="9"/>
  <c r="B13" i="9"/>
  <c r="I13" i="9" s="1"/>
  <c r="J12" i="9"/>
  <c r="G12" i="9"/>
  <c r="D12" i="9"/>
  <c r="C12" i="9"/>
  <c r="E12" i="9" s="1"/>
  <c r="B12" i="9"/>
  <c r="I12" i="9" s="1"/>
  <c r="J11" i="9"/>
  <c r="I11" i="9"/>
  <c r="D11" i="9"/>
  <c r="C11" i="9"/>
  <c r="E11" i="9" s="1"/>
  <c r="G11" i="9" s="1"/>
  <c r="B11" i="9"/>
  <c r="J10" i="9"/>
  <c r="I10" i="9"/>
  <c r="B10" i="9"/>
  <c r="D10" i="9" s="1"/>
  <c r="J9" i="9"/>
  <c r="D9" i="9"/>
  <c r="B9" i="9"/>
  <c r="C9" i="9" s="1"/>
  <c r="E9" i="9" s="1"/>
  <c r="G9" i="9" s="1"/>
  <c r="J8" i="9"/>
  <c r="I8" i="9"/>
  <c r="D8" i="9"/>
  <c r="C8" i="9"/>
  <c r="E8" i="9" s="1"/>
  <c r="G8" i="9" s="1"/>
  <c r="B8" i="9"/>
  <c r="J7" i="9"/>
  <c r="B7" i="9"/>
  <c r="I7" i="9" s="1"/>
  <c r="J6" i="9"/>
  <c r="B6" i="9"/>
  <c r="I6" i="9" s="1"/>
  <c r="J5" i="9"/>
  <c r="B5" i="9"/>
  <c r="I5" i="9" s="1"/>
  <c r="J4" i="9"/>
  <c r="I4" i="9"/>
  <c r="D4" i="9"/>
  <c r="B4" i="9"/>
  <c r="C4" i="9" s="1"/>
  <c r="E4" i="9" s="1"/>
  <c r="J3" i="9"/>
  <c r="I3" i="9"/>
  <c r="E3" i="9"/>
  <c r="G3" i="9" s="1"/>
  <c r="C3" i="9"/>
  <c r="B3" i="9"/>
  <c r="D3" i="9" s="1"/>
  <c r="J2" i="9"/>
  <c r="D2" i="9"/>
  <c r="B2" i="9"/>
  <c r="C2" i="9" s="1"/>
  <c r="E2" i="9" s="1"/>
  <c r="G2" i="9" s="1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L11" i="8"/>
  <c r="L10" i="8"/>
  <c r="L9" i="8"/>
  <c r="L8" i="8"/>
  <c r="L7" i="8"/>
  <c r="L6" i="8"/>
  <c r="L5" i="8"/>
  <c r="L4" i="8"/>
  <c r="L3" i="8"/>
  <c r="L2" i="8"/>
  <c r="L290" i="7"/>
  <c r="E290" i="7"/>
  <c r="D290" i="7"/>
  <c r="B290" i="7"/>
  <c r="L289" i="7"/>
  <c r="E289" i="7"/>
  <c r="F290" i="7" s="1"/>
  <c r="D289" i="7"/>
  <c r="B289" i="7"/>
  <c r="L288" i="7"/>
  <c r="F288" i="7"/>
  <c r="G289" i="7" s="1"/>
  <c r="H290" i="7" s="1"/>
  <c r="D288" i="7"/>
  <c r="B288" i="7"/>
  <c r="L287" i="7"/>
  <c r="E287" i="7"/>
  <c r="D287" i="7"/>
  <c r="E288" i="7" s="1"/>
  <c r="F289" i="7" s="1"/>
  <c r="G290" i="7" s="1"/>
  <c r="B287" i="7"/>
  <c r="L286" i="7"/>
  <c r="E286" i="7"/>
  <c r="F287" i="7" s="1"/>
  <c r="G288" i="7" s="1"/>
  <c r="H289" i="7" s="1"/>
  <c r="I290" i="7" s="1"/>
  <c r="D286" i="7"/>
  <c r="B286" i="7"/>
  <c r="L285" i="7"/>
  <c r="D285" i="7"/>
  <c r="B285" i="7"/>
  <c r="L284" i="7"/>
  <c r="D284" i="7"/>
  <c r="E285" i="7" s="1"/>
  <c r="F286" i="7" s="1"/>
  <c r="G287" i="7" s="1"/>
  <c r="H288" i="7" s="1"/>
  <c r="I289" i="7" s="1"/>
  <c r="B284" i="7"/>
  <c r="L283" i="7"/>
  <c r="D283" i="7"/>
  <c r="E284" i="7" s="1"/>
  <c r="F285" i="7" s="1"/>
  <c r="G286" i="7" s="1"/>
  <c r="H287" i="7" s="1"/>
  <c r="I288" i="7" s="1"/>
  <c r="B283" i="7"/>
  <c r="L282" i="7"/>
  <c r="E282" i="7"/>
  <c r="F283" i="7" s="1"/>
  <c r="G284" i="7" s="1"/>
  <c r="H285" i="7" s="1"/>
  <c r="I286" i="7" s="1"/>
  <c r="D282" i="7"/>
  <c r="E283" i="7" s="1"/>
  <c r="F284" i="7" s="1"/>
  <c r="G285" i="7" s="1"/>
  <c r="H286" i="7" s="1"/>
  <c r="I287" i="7" s="1"/>
  <c r="B282" i="7"/>
  <c r="L281" i="7"/>
  <c r="E281" i="7"/>
  <c r="F282" i="7" s="1"/>
  <c r="G283" i="7" s="1"/>
  <c r="H284" i="7" s="1"/>
  <c r="I285" i="7" s="1"/>
  <c r="D281" i="7"/>
  <c r="B281" i="7"/>
  <c r="L280" i="7"/>
  <c r="F280" i="7"/>
  <c r="G281" i="7" s="1"/>
  <c r="H282" i="7" s="1"/>
  <c r="I283" i="7" s="1"/>
  <c r="D280" i="7"/>
  <c r="B280" i="7"/>
  <c r="L279" i="7"/>
  <c r="E279" i="7"/>
  <c r="D279" i="7"/>
  <c r="E280" i="7" s="1"/>
  <c r="F281" i="7" s="1"/>
  <c r="G282" i="7" s="1"/>
  <c r="H283" i="7" s="1"/>
  <c r="I284" i="7" s="1"/>
  <c r="B279" i="7"/>
  <c r="L278" i="7"/>
  <c r="E278" i="7"/>
  <c r="F279" i="7" s="1"/>
  <c r="G280" i="7" s="1"/>
  <c r="H281" i="7" s="1"/>
  <c r="I282" i="7" s="1"/>
  <c r="D278" i="7"/>
  <c r="B278" i="7"/>
  <c r="L277" i="7"/>
  <c r="D277" i="7"/>
  <c r="B277" i="7"/>
  <c r="L276" i="7"/>
  <c r="D276" i="7"/>
  <c r="E277" i="7" s="1"/>
  <c r="F278" i="7" s="1"/>
  <c r="G279" i="7" s="1"/>
  <c r="H280" i="7" s="1"/>
  <c r="I281" i="7" s="1"/>
  <c r="B276" i="7"/>
  <c r="L275" i="7"/>
  <c r="D275" i="7"/>
  <c r="E276" i="7" s="1"/>
  <c r="F277" i="7" s="1"/>
  <c r="G278" i="7" s="1"/>
  <c r="H279" i="7" s="1"/>
  <c r="I280" i="7" s="1"/>
  <c r="B275" i="7"/>
  <c r="L274" i="7"/>
  <c r="E274" i="7"/>
  <c r="F275" i="7" s="1"/>
  <c r="G276" i="7" s="1"/>
  <c r="H277" i="7" s="1"/>
  <c r="I278" i="7" s="1"/>
  <c r="D274" i="7"/>
  <c r="E275" i="7" s="1"/>
  <c r="F276" i="7" s="1"/>
  <c r="G277" i="7" s="1"/>
  <c r="H278" i="7" s="1"/>
  <c r="I279" i="7" s="1"/>
  <c r="B274" i="7"/>
  <c r="L273" i="7"/>
  <c r="E273" i="7"/>
  <c r="F274" i="7" s="1"/>
  <c r="G275" i="7" s="1"/>
  <c r="H276" i="7" s="1"/>
  <c r="I277" i="7" s="1"/>
  <c r="D273" i="7"/>
  <c r="B273" i="7"/>
  <c r="L272" i="7"/>
  <c r="F272" i="7"/>
  <c r="G273" i="7" s="1"/>
  <c r="H274" i="7" s="1"/>
  <c r="I275" i="7" s="1"/>
  <c r="D272" i="7"/>
  <c r="B272" i="7"/>
  <c r="L271" i="7"/>
  <c r="E271" i="7"/>
  <c r="D271" i="7"/>
  <c r="E272" i="7" s="1"/>
  <c r="F273" i="7" s="1"/>
  <c r="G274" i="7" s="1"/>
  <c r="H275" i="7" s="1"/>
  <c r="I276" i="7" s="1"/>
  <c r="B271" i="7"/>
  <c r="L270" i="7"/>
  <c r="E270" i="7"/>
  <c r="F271" i="7" s="1"/>
  <c r="G272" i="7" s="1"/>
  <c r="H273" i="7" s="1"/>
  <c r="I274" i="7" s="1"/>
  <c r="D270" i="7"/>
  <c r="B270" i="7"/>
  <c r="L269" i="7"/>
  <c r="D269" i="7"/>
  <c r="B269" i="7"/>
  <c r="L268" i="7"/>
  <c r="D268" i="7"/>
  <c r="E269" i="7" s="1"/>
  <c r="F270" i="7" s="1"/>
  <c r="G271" i="7" s="1"/>
  <c r="H272" i="7" s="1"/>
  <c r="I273" i="7" s="1"/>
  <c r="B268" i="7"/>
  <c r="L267" i="7"/>
  <c r="D267" i="7"/>
  <c r="E268" i="7" s="1"/>
  <c r="F269" i="7" s="1"/>
  <c r="G270" i="7" s="1"/>
  <c r="H271" i="7" s="1"/>
  <c r="I272" i="7" s="1"/>
  <c r="B267" i="7"/>
  <c r="L266" i="7"/>
  <c r="E266" i="7"/>
  <c r="F267" i="7" s="1"/>
  <c r="G268" i="7" s="1"/>
  <c r="H269" i="7" s="1"/>
  <c r="I270" i="7" s="1"/>
  <c r="D266" i="7"/>
  <c r="E267" i="7" s="1"/>
  <c r="F268" i="7" s="1"/>
  <c r="G269" i="7" s="1"/>
  <c r="H270" i="7" s="1"/>
  <c r="I271" i="7" s="1"/>
  <c r="B266" i="7"/>
  <c r="L265" i="7"/>
  <c r="E265" i="7"/>
  <c r="F266" i="7" s="1"/>
  <c r="G267" i="7" s="1"/>
  <c r="H268" i="7" s="1"/>
  <c r="I269" i="7" s="1"/>
  <c r="D265" i="7"/>
  <c r="B265" i="7"/>
  <c r="L264" i="7"/>
  <c r="F264" i="7"/>
  <c r="G265" i="7" s="1"/>
  <c r="H266" i="7" s="1"/>
  <c r="I267" i="7" s="1"/>
  <c r="D264" i="7"/>
  <c r="B264" i="7"/>
  <c r="L263" i="7"/>
  <c r="E263" i="7"/>
  <c r="D263" i="7"/>
  <c r="E264" i="7" s="1"/>
  <c r="F265" i="7" s="1"/>
  <c r="G266" i="7" s="1"/>
  <c r="H267" i="7" s="1"/>
  <c r="I268" i="7" s="1"/>
  <c r="B263" i="7"/>
  <c r="L262" i="7"/>
  <c r="E262" i="7"/>
  <c r="F263" i="7" s="1"/>
  <c r="G264" i="7" s="1"/>
  <c r="H265" i="7" s="1"/>
  <c r="I266" i="7" s="1"/>
  <c r="D262" i="7"/>
  <c r="B262" i="7"/>
  <c r="L261" i="7"/>
  <c r="D261" i="7"/>
  <c r="B261" i="7"/>
  <c r="L260" i="7"/>
  <c r="D260" i="7"/>
  <c r="E261" i="7" s="1"/>
  <c r="F262" i="7" s="1"/>
  <c r="G263" i="7" s="1"/>
  <c r="H264" i="7" s="1"/>
  <c r="I265" i="7" s="1"/>
  <c r="B260" i="7"/>
  <c r="L259" i="7"/>
  <c r="D259" i="7"/>
  <c r="E260" i="7" s="1"/>
  <c r="F261" i="7" s="1"/>
  <c r="G262" i="7" s="1"/>
  <c r="H263" i="7" s="1"/>
  <c r="I264" i="7" s="1"/>
  <c r="B259" i="7"/>
  <c r="L258" i="7"/>
  <c r="E258" i="7"/>
  <c r="F259" i="7" s="1"/>
  <c r="G260" i="7" s="1"/>
  <c r="H261" i="7" s="1"/>
  <c r="I262" i="7" s="1"/>
  <c r="D258" i="7"/>
  <c r="E259" i="7" s="1"/>
  <c r="F260" i="7" s="1"/>
  <c r="G261" i="7" s="1"/>
  <c r="H262" i="7" s="1"/>
  <c r="I263" i="7" s="1"/>
  <c r="B258" i="7"/>
  <c r="L257" i="7"/>
  <c r="E257" i="7"/>
  <c r="F258" i="7" s="1"/>
  <c r="G259" i="7" s="1"/>
  <c r="H260" i="7" s="1"/>
  <c r="I261" i="7" s="1"/>
  <c r="D257" i="7"/>
  <c r="B257" i="7"/>
  <c r="L256" i="7"/>
  <c r="D256" i="7"/>
  <c r="B256" i="7"/>
  <c r="L255" i="7"/>
  <c r="G255" i="7"/>
  <c r="H256" i="7" s="1"/>
  <c r="I257" i="7" s="1"/>
  <c r="D255" i="7"/>
  <c r="E256" i="7" s="1"/>
  <c r="F257" i="7" s="1"/>
  <c r="G258" i="7" s="1"/>
  <c r="H259" i="7" s="1"/>
  <c r="I260" i="7" s="1"/>
  <c r="B255" i="7"/>
  <c r="L254" i="7"/>
  <c r="E254" i="7"/>
  <c r="F255" i="7" s="1"/>
  <c r="G256" i="7" s="1"/>
  <c r="H257" i="7" s="1"/>
  <c r="I258" i="7" s="1"/>
  <c r="D254" i="7"/>
  <c r="E255" i="7" s="1"/>
  <c r="F256" i="7" s="1"/>
  <c r="G257" i="7" s="1"/>
  <c r="H258" i="7" s="1"/>
  <c r="I259" i="7" s="1"/>
  <c r="B254" i="7"/>
  <c r="L253" i="7"/>
  <c r="E253" i="7"/>
  <c r="F254" i="7" s="1"/>
  <c r="D253" i="7"/>
  <c r="B253" i="7"/>
  <c r="L252" i="7"/>
  <c r="D252" i="7"/>
  <c r="B252" i="7"/>
  <c r="L251" i="7"/>
  <c r="D251" i="7"/>
  <c r="E252" i="7" s="1"/>
  <c r="F253" i="7" s="1"/>
  <c r="G254" i="7" s="1"/>
  <c r="H255" i="7" s="1"/>
  <c r="I256" i="7" s="1"/>
  <c r="B251" i="7"/>
  <c r="L250" i="7"/>
  <c r="E250" i="7"/>
  <c r="F251" i="7" s="1"/>
  <c r="G252" i="7" s="1"/>
  <c r="H253" i="7" s="1"/>
  <c r="I254" i="7" s="1"/>
  <c r="D250" i="7"/>
  <c r="E251" i="7" s="1"/>
  <c r="F252" i="7" s="1"/>
  <c r="G253" i="7" s="1"/>
  <c r="H254" i="7" s="1"/>
  <c r="I255" i="7" s="1"/>
  <c r="B250" i="7"/>
  <c r="L249" i="7"/>
  <c r="E249" i="7"/>
  <c r="F250" i="7" s="1"/>
  <c r="G251" i="7" s="1"/>
  <c r="H252" i="7" s="1"/>
  <c r="I253" i="7" s="1"/>
  <c r="D249" i="7"/>
  <c r="B249" i="7"/>
  <c r="L248" i="7"/>
  <c r="G248" i="7"/>
  <c r="H249" i="7" s="1"/>
  <c r="I250" i="7" s="1"/>
  <c r="D248" i="7"/>
  <c r="B248" i="7"/>
  <c r="L247" i="7"/>
  <c r="D247" i="7"/>
  <c r="E248" i="7" s="1"/>
  <c r="F249" i="7" s="1"/>
  <c r="G250" i="7" s="1"/>
  <c r="H251" i="7" s="1"/>
  <c r="I252" i="7" s="1"/>
  <c r="B247" i="7"/>
  <c r="L246" i="7"/>
  <c r="E246" i="7"/>
  <c r="F247" i="7" s="1"/>
  <c r="D246" i="7"/>
  <c r="E247" i="7" s="1"/>
  <c r="F248" i="7" s="1"/>
  <c r="G249" i="7" s="1"/>
  <c r="H250" i="7" s="1"/>
  <c r="I251" i="7" s="1"/>
  <c r="B246" i="7"/>
  <c r="L245" i="7"/>
  <c r="E245" i="7"/>
  <c r="F246" i="7" s="1"/>
  <c r="G247" i="7" s="1"/>
  <c r="H248" i="7" s="1"/>
  <c r="I249" i="7" s="1"/>
  <c r="D245" i="7"/>
  <c r="B245" i="7"/>
  <c r="L244" i="7"/>
  <c r="G244" i="7"/>
  <c r="H245" i="7" s="1"/>
  <c r="I246" i="7" s="1"/>
  <c r="D244" i="7"/>
  <c r="B244" i="7"/>
  <c r="L243" i="7"/>
  <c r="D243" i="7"/>
  <c r="E244" i="7" s="1"/>
  <c r="F245" i="7" s="1"/>
  <c r="G246" i="7" s="1"/>
  <c r="H247" i="7" s="1"/>
  <c r="I248" i="7" s="1"/>
  <c r="B243" i="7"/>
  <c r="L242" i="7"/>
  <c r="E242" i="7"/>
  <c r="F243" i="7" s="1"/>
  <c r="D242" i="7"/>
  <c r="E243" i="7" s="1"/>
  <c r="F244" i="7" s="1"/>
  <c r="G245" i="7" s="1"/>
  <c r="H246" i="7" s="1"/>
  <c r="I247" i="7" s="1"/>
  <c r="B242" i="7"/>
  <c r="L241" i="7"/>
  <c r="D241" i="7"/>
  <c r="B241" i="7"/>
  <c r="L240" i="7"/>
  <c r="D240" i="7"/>
  <c r="E241" i="7" s="1"/>
  <c r="F242" i="7" s="1"/>
  <c r="G243" i="7" s="1"/>
  <c r="H244" i="7" s="1"/>
  <c r="I245" i="7" s="1"/>
  <c r="B240" i="7"/>
  <c r="L239" i="7"/>
  <c r="D239" i="7"/>
  <c r="E240" i="7" s="1"/>
  <c r="F241" i="7" s="1"/>
  <c r="G242" i="7" s="1"/>
  <c r="H243" i="7" s="1"/>
  <c r="I244" i="7" s="1"/>
  <c r="B239" i="7"/>
  <c r="L238" i="7"/>
  <c r="D238" i="7"/>
  <c r="E239" i="7" s="1"/>
  <c r="F240" i="7" s="1"/>
  <c r="G241" i="7" s="1"/>
  <c r="H242" i="7" s="1"/>
  <c r="I243" i="7" s="1"/>
  <c r="B238" i="7"/>
  <c r="L237" i="7"/>
  <c r="E237" i="7"/>
  <c r="F238" i="7" s="1"/>
  <c r="G239" i="7" s="1"/>
  <c r="H240" i="7" s="1"/>
  <c r="I241" i="7" s="1"/>
  <c r="D237" i="7"/>
  <c r="E238" i="7" s="1"/>
  <c r="F239" i="7" s="1"/>
  <c r="G240" i="7" s="1"/>
  <c r="H241" i="7" s="1"/>
  <c r="I242" i="7" s="1"/>
  <c r="B237" i="7"/>
  <c r="L236" i="7"/>
  <c r="D236" i="7"/>
  <c r="B236" i="7"/>
  <c r="L235" i="7"/>
  <c r="D235" i="7"/>
  <c r="E236" i="7" s="1"/>
  <c r="F237" i="7" s="1"/>
  <c r="G238" i="7" s="1"/>
  <c r="H239" i="7" s="1"/>
  <c r="I240" i="7" s="1"/>
  <c r="B235" i="7"/>
  <c r="L234" i="7"/>
  <c r="E234" i="7"/>
  <c r="F235" i="7" s="1"/>
  <c r="G236" i="7" s="1"/>
  <c r="H237" i="7" s="1"/>
  <c r="I238" i="7" s="1"/>
  <c r="D234" i="7"/>
  <c r="E235" i="7" s="1"/>
  <c r="F236" i="7" s="1"/>
  <c r="G237" i="7" s="1"/>
  <c r="H238" i="7" s="1"/>
  <c r="I239" i="7" s="1"/>
  <c r="B234" i="7"/>
  <c r="L233" i="7"/>
  <c r="F233" i="7"/>
  <c r="G234" i="7" s="1"/>
  <c r="H235" i="7" s="1"/>
  <c r="I236" i="7" s="1"/>
  <c r="E233" i="7"/>
  <c r="F234" i="7" s="1"/>
  <c r="G235" i="7" s="1"/>
  <c r="H236" i="7" s="1"/>
  <c r="I237" i="7" s="1"/>
  <c r="D233" i="7"/>
  <c r="B233" i="7"/>
  <c r="L232" i="7"/>
  <c r="G232" i="7"/>
  <c r="H233" i="7" s="1"/>
  <c r="I234" i="7" s="1"/>
  <c r="D232" i="7"/>
  <c r="B232" i="7"/>
  <c r="L231" i="7"/>
  <c r="G231" i="7"/>
  <c r="H232" i="7" s="1"/>
  <c r="I233" i="7" s="1"/>
  <c r="E231" i="7"/>
  <c r="F232" i="7" s="1"/>
  <c r="G233" i="7" s="1"/>
  <c r="H234" i="7" s="1"/>
  <c r="I235" i="7" s="1"/>
  <c r="D231" i="7"/>
  <c r="E232" i="7" s="1"/>
  <c r="B231" i="7"/>
  <c r="L230" i="7"/>
  <c r="F230" i="7"/>
  <c r="E230" i="7"/>
  <c r="F231" i="7" s="1"/>
  <c r="D230" i="7"/>
  <c r="B230" i="7"/>
  <c r="L229" i="7"/>
  <c r="F229" i="7"/>
  <c r="G230" i="7" s="1"/>
  <c r="H231" i="7" s="1"/>
  <c r="I232" i="7" s="1"/>
  <c r="E229" i="7"/>
  <c r="D229" i="7"/>
  <c r="B229" i="7"/>
  <c r="L228" i="7"/>
  <c r="D228" i="7"/>
  <c r="B228" i="7"/>
  <c r="L227" i="7"/>
  <c r="D227" i="7"/>
  <c r="E228" i="7" s="1"/>
  <c r="B227" i="7"/>
  <c r="L226" i="7"/>
  <c r="E226" i="7"/>
  <c r="F227" i="7" s="1"/>
  <c r="G228" i="7" s="1"/>
  <c r="H229" i="7" s="1"/>
  <c r="I230" i="7" s="1"/>
  <c r="D226" i="7"/>
  <c r="E227" i="7" s="1"/>
  <c r="F228" i="7" s="1"/>
  <c r="G229" i="7" s="1"/>
  <c r="H230" i="7" s="1"/>
  <c r="I231" i="7" s="1"/>
  <c r="B226" i="7"/>
  <c r="L225" i="7"/>
  <c r="E225" i="7"/>
  <c r="F226" i="7" s="1"/>
  <c r="G227" i="7" s="1"/>
  <c r="H228" i="7" s="1"/>
  <c r="I229" i="7" s="1"/>
  <c r="D225" i="7"/>
  <c r="B225" i="7"/>
  <c r="L224" i="7"/>
  <c r="D224" i="7"/>
  <c r="B224" i="7"/>
  <c r="L223" i="7"/>
  <c r="D223" i="7"/>
  <c r="E224" i="7" s="1"/>
  <c r="F225" i="7" s="1"/>
  <c r="G226" i="7" s="1"/>
  <c r="H227" i="7" s="1"/>
  <c r="I228" i="7" s="1"/>
  <c r="B223" i="7"/>
  <c r="L222" i="7"/>
  <c r="E222" i="7"/>
  <c r="F223" i="7" s="1"/>
  <c r="G224" i="7" s="1"/>
  <c r="H225" i="7" s="1"/>
  <c r="I226" i="7" s="1"/>
  <c r="D222" i="7"/>
  <c r="E223" i="7" s="1"/>
  <c r="F224" i="7" s="1"/>
  <c r="G225" i="7" s="1"/>
  <c r="H226" i="7" s="1"/>
  <c r="I227" i="7" s="1"/>
  <c r="B222" i="7"/>
  <c r="L221" i="7"/>
  <c r="F221" i="7"/>
  <c r="G222" i="7" s="1"/>
  <c r="H223" i="7" s="1"/>
  <c r="I224" i="7" s="1"/>
  <c r="E221" i="7"/>
  <c r="F222" i="7" s="1"/>
  <c r="G223" i="7" s="1"/>
  <c r="H224" i="7" s="1"/>
  <c r="I225" i="7" s="1"/>
  <c r="D221" i="7"/>
  <c r="B221" i="7"/>
  <c r="L220" i="7"/>
  <c r="G220" i="7"/>
  <c r="H221" i="7" s="1"/>
  <c r="I222" i="7" s="1"/>
  <c r="F220" i="7"/>
  <c r="G221" i="7" s="1"/>
  <c r="H222" i="7" s="1"/>
  <c r="I223" i="7" s="1"/>
  <c r="D220" i="7"/>
  <c r="B220" i="7"/>
  <c r="L219" i="7"/>
  <c r="G219" i="7"/>
  <c r="H220" i="7" s="1"/>
  <c r="I221" i="7" s="1"/>
  <c r="E219" i="7"/>
  <c r="D219" i="7"/>
  <c r="E220" i="7" s="1"/>
  <c r="B219" i="7"/>
  <c r="L218" i="7"/>
  <c r="I218" i="7"/>
  <c r="H218" i="7"/>
  <c r="I219" i="7" s="1"/>
  <c r="F218" i="7"/>
  <c r="E218" i="7"/>
  <c r="F219" i="7" s="1"/>
  <c r="D218" i="7"/>
  <c r="B218" i="7"/>
  <c r="L217" i="7"/>
  <c r="E217" i="7"/>
  <c r="D217" i="7"/>
  <c r="B217" i="7"/>
  <c r="L216" i="7"/>
  <c r="D216" i="7"/>
  <c r="B216" i="7"/>
  <c r="L215" i="7"/>
  <c r="D215" i="7"/>
  <c r="E216" i="7" s="1"/>
  <c r="F217" i="7" s="1"/>
  <c r="G218" i="7" s="1"/>
  <c r="H219" i="7" s="1"/>
  <c r="I220" i="7" s="1"/>
  <c r="B215" i="7"/>
  <c r="L214" i="7"/>
  <c r="E214" i="7"/>
  <c r="F215" i="7" s="1"/>
  <c r="G216" i="7" s="1"/>
  <c r="H217" i="7" s="1"/>
  <c r="D214" i="7"/>
  <c r="E215" i="7" s="1"/>
  <c r="F216" i="7" s="1"/>
  <c r="G217" i="7" s="1"/>
  <c r="B214" i="7"/>
  <c r="L213" i="7"/>
  <c r="F213" i="7"/>
  <c r="G214" i="7" s="1"/>
  <c r="H215" i="7" s="1"/>
  <c r="I216" i="7" s="1"/>
  <c r="E213" i="7"/>
  <c r="F214" i="7" s="1"/>
  <c r="G215" i="7" s="1"/>
  <c r="H216" i="7" s="1"/>
  <c r="I217" i="7" s="1"/>
  <c r="D213" i="7"/>
  <c r="B213" i="7"/>
  <c r="L212" i="7"/>
  <c r="G212" i="7"/>
  <c r="H213" i="7" s="1"/>
  <c r="I214" i="7" s="1"/>
  <c r="F212" i="7"/>
  <c r="G213" i="7" s="1"/>
  <c r="H214" i="7" s="1"/>
  <c r="I215" i="7" s="1"/>
  <c r="D212" i="7"/>
  <c r="B212" i="7"/>
  <c r="L211" i="7"/>
  <c r="G211" i="7"/>
  <c r="H212" i="7" s="1"/>
  <c r="I213" i="7" s="1"/>
  <c r="E211" i="7"/>
  <c r="D211" i="7"/>
  <c r="E212" i="7" s="1"/>
  <c r="B211" i="7"/>
  <c r="L210" i="7"/>
  <c r="I210" i="7"/>
  <c r="H210" i="7"/>
  <c r="I211" i="7" s="1"/>
  <c r="F210" i="7"/>
  <c r="E210" i="7"/>
  <c r="F211" i="7" s="1"/>
  <c r="D210" i="7"/>
  <c r="B210" i="7"/>
  <c r="L209" i="7"/>
  <c r="E209" i="7"/>
  <c r="D209" i="7"/>
  <c r="B209" i="7"/>
  <c r="L208" i="7"/>
  <c r="D208" i="7"/>
  <c r="B208" i="7"/>
  <c r="L207" i="7"/>
  <c r="D207" i="7"/>
  <c r="E208" i="7" s="1"/>
  <c r="F209" i="7" s="1"/>
  <c r="G210" i="7" s="1"/>
  <c r="H211" i="7" s="1"/>
  <c r="I212" i="7" s="1"/>
  <c r="B207" i="7"/>
  <c r="L206" i="7"/>
  <c r="E206" i="7"/>
  <c r="F207" i="7" s="1"/>
  <c r="G208" i="7" s="1"/>
  <c r="H209" i="7" s="1"/>
  <c r="D206" i="7"/>
  <c r="E207" i="7" s="1"/>
  <c r="F208" i="7" s="1"/>
  <c r="G209" i="7" s="1"/>
  <c r="B206" i="7"/>
  <c r="L205" i="7"/>
  <c r="F205" i="7"/>
  <c r="G206" i="7" s="1"/>
  <c r="H207" i="7" s="1"/>
  <c r="I208" i="7" s="1"/>
  <c r="E205" i="7"/>
  <c r="F206" i="7" s="1"/>
  <c r="G207" i="7" s="1"/>
  <c r="H208" i="7" s="1"/>
  <c r="I209" i="7" s="1"/>
  <c r="D205" i="7"/>
  <c r="B205" i="7"/>
  <c r="L204" i="7"/>
  <c r="G204" i="7"/>
  <c r="H205" i="7" s="1"/>
  <c r="I206" i="7" s="1"/>
  <c r="F204" i="7"/>
  <c r="G205" i="7" s="1"/>
  <c r="H206" i="7" s="1"/>
  <c r="I207" i="7" s="1"/>
  <c r="D204" i="7"/>
  <c r="B204" i="7"/>
  <c r="L203" i="7"/>
  <c r="G203" i="7"/>
  <c r="H204" i="7" s="1"/>
  <c r="I205" i="7" s="1"/>
  <c r="E203" i="7"/>
  <c r="D203" i="7"/>
  <c r="E204" i="7" s="1"/>
  <c r="B203" i="7"/>
  <c r="L202" i="7"/>
  <c r="I202" i="7"/>
  <c r="H202" i="7"/>
  <c r="I203" i="7" s="1"/>
  <c r="F202" i="7"/>
  <c r="E202" i="7"/>
  <c r="F203" i="7" s="1"/>
  <c r="D202" i="7"/>
  <c r="B202" i="7"/>
  <c r="L201" i="7"/>
  <c r="E201" i="7"/>
  <c r="D201" i="7"/>
  <c r="B201" i="7"/>
  <c r="L200" i="7"/>
  <c r="D200" i="7"/>
  <c r="B200" i="7"/>
  <c r="L199" i="7"/>
  <c r="D199" i="7"/>
  <c r="E200" i="7" s="1"/>
  <c r="F201" i="7" s="1"/>
  <c r="G202" i="7" s="1"/>
  <c r="H203" i="7" s="1"/>
  <c r="I204" i="7" s="1"/>
  <c r="B199" i="7"/>
  <c r="L198" i="7"/>
  <c r="E198" i="7"/>
  <c r="F199" i="7" s="1"/>
  <c r="G200" i="7" s="1"/>
  <c r="H201" i="7" s="1"/>
  <c r="D198" i="7"/>
  <c r="E199" i="7" s="1"/>
  <c r="F200" i="7" s="1"/>
  <c r="G201" i="7" s="1"/>
  <c r="B198" i="7"/>
  <c r="L197" i="7"/>
  <c r="F197" i="7"/>
  <c r="G198" i="7" s="1"/>
  <c r="H199" i="7" s="1"/>
  <c r="I200" i="7" s="1"/>
  <c r="E197" i="7"/>
  <c r="F198" i="7" s="1"/>
  <c r="G199" i="7" s="1"/>
  <c r="H200" i="7" s="1"/>
  <c r="I201" i="7" s="1"/>
  <c r="D197" i="7"/>
  <c r="B197" i="7"/>
  <c r="L196" i="7"/>
  <c r="G196" i="7"/>
  <c r="H197" i="7" s="1"/>
  <c r="I198" i="7" s="1"/>
  <c r="F196" i="7"/>
  <c r="G197" i="7" s="1"/>
  <c r="H198" i="7" s="1"/>
  <c r="I199" i="7" s="1"/>
  <c r="D196" i="7"/>
  <c r="B196" i="7"/>
  <c r="L195" i="7"/>
  <c r="G195" i="7"/>
  <c r="H196" i="7" s="1"/>
  <c r="I197" i="7" s="1"/>
  <c r="E195" i="7"/>
  <c r="D195" i="7"/>
  <c r="E196" i="7" s="1"/>
  <c r="B195" i="7"/>
  <c r="L194" i="7"/>
  <c r="I194" i="7"/>
  <c r="H194" i="7"/>
  <c r="I195" i="7" s="1"/>
  <c r="F194" i="7"/>
  <c r="E194" i="7"/>
  <c r="F195" i="7" s="1"/>
  <c r="D194" i="7"/>
  <c r="B194" i="7"/>
  <c r="L193" i="7"/>
  <c r="E193" i="7"/>
  <c r="D193" i="7"/>
  <c r="B193" i="7"/>
  <c r="L192" i="7"/>
  <c r="D192" i="7"/>
  <c r="B192" i="7"/>
  <c r="L191" i="7"/>
  <c r="D191" i="7"/>
  <c r="E192" i="7" s="1"/>
  <c r="F193" i="7" s="1"/>
  <c r="G194" i="7" s="1"/>
  <c r="H195" i="7" s="1"/>
  <c r="I196" i="7" s="1"/>
  <c r="B191" i="7"/>
  <c r="L190" i="7"/>
  <c r="E190" i="7"/>
  <c r="F191" i="7" s="1"/>
  <c r="G192" i="7" s="1"/>
  <c r="H193" i="7" s="1"/>
  <c r="D190" i="7"/>
  <c r="E191" i="7" s="1"/>
  <c r="F192" i="7" s="1"/>
  <c r="G193" i="7" s="1"/>
  <c r="B190" i="7"/>
  <c r="L189" i="7"/>
  <c r="F189" i="7"/>
  <c r="G190" i="7" s="1"/>
  <c r="H191" i="7" s="1"/>
  <c r="I192" i="7" s="1"/>
  <c r="E189" i="7"/>
  <c r="F190" i="7" s="1"/>
  <c r="G191" i="7" s="1"/>
  <c r="H192" i="7" s="1"/>
  <c r="I193" i="7" s="1"/>
  <c r="D189" i="7"/>
  <c r="B189" i="7"/>
  <c r="L188" i="7"/>
  <c r="F188" i="7"/>
  <c r="G189" i="7" s="1"/>
  <c r="H190" i="7" s="1"/>
  <c r="I191" i="7" s="1"/>
  <c r="D188" i="7"/>
  <c r="B188" i="7"/>
  <c r="L187" i="7"/>
  <c r="D187" i="7"/>
  <c r="E188" i="7" s="1"/>
  <c r="B187" i="7"/>
  <c r="L186" i="7"/>
  <c r="I186" i="7"/>
  <c r="H186" i="7"/>
  <c r="I187" i="7" s="1"/>
  <c r="E186" i="7"/>
  <c r="F187" i="7" s="1"/>
  <c r="G188" i="7" s="1"/>
  <c r="H189" i="7" s="1"/>
  <c r="I190" i="7" s="1"/>
  <c r="D186" i="7"/>
  <c r="E187" i="7" s="1"/>
  <c r="B186" i="7"/>
  <c r="L185" i="7"/>
  <c r="E185" i="7"/>
  <c r="F186" i="7" s="1"/>
  <c r="G187" i="7" s="1"/>
  <c r="H188" i="7" s="1"/>
  <c r="I189" i="7" s="1"/>
  <c r="D185" i="7"/>
  <c r="B185" i="7"/>
  <c r="L184" i="7"/>
  <c r="D184" i="7"/>
  <c r="B184" i="7"/>
  <c r="L183" i="7"/>
  <c r="D183" i="7"/>
  <c r="E184" i="7" s="1"/>
  <c r="F185" i="7" s="1"/>
  <c r="G186" i="7" s="1"/>
  <c r="H187" i="7" s="1"/>
  <c r="I188" i="7" s="1"/>
  <c r="B183" i="7"/>
  <c r="L182" i="7"/>
  <c r="E182" i="7"/>
  <c r="F183" i="7" s="1"/>
  <c r="G184" i="7" s="1"/>
  <c r="H185" i="7" s="1"/>
  <c r="D182" i="7"/>
  <c r="E183" i="7" s="1"/>
  <c r="F184" i="7" s="1"/>
  <c r="G185" i="7" s="1"/>
  <c r="B182" i="7"/>
  <c r="L181" i="7"/>
  <c r="F181" i="7"/>
  <c r="G182" i="7" s="1"/>
  <c r="H183" i="7" s="1"/>
  <c r="I184" i="7" s="1"/>
  <c r="E181" i="7"/>
  <c r="F182" i="7" s="1"/>
  <c r="G183" i="7" s="1"/>
  <c r="H184" i="7" s="1"/>
  <c r="I185" i="7" s="1"/>
  <c r="D181" i="7"/>
  <c r="B181" i="7"/>
  <c r="L180" i="7"/>
  <c r="F180" i="7"/>
  <c r="G181" i="7" s="1"/>
  <c r="H182" i="7" s="1"/>
  <c r="I183" i="7" s="1"/>
  <c r="D180" i="7"/>
  <c r="B180" i="7"/>
  <c r="L179" i="7"/>
  <c r="H179" i="7"/>
  <c r="I180" i="7" s="1"/>
  <c r="G179" i="7"/>
  <c r="H180" i="7" s="1"/>
  <c r="I181" i="7" s="1"/>
  <c r="E179" i="7"/>
  <c r="D179" i="7"/>
  <c r="E180" i="7" s="1"/>
  <c r="B179" i="7"/>
  <c r="L178" i="7"/>
  <c r="I178" i="7"/>
  <c r="H178" i="7"/>
  <c r="I179" i="7" s="1"/>
  <c r="F178" i="7"/>
  <c r="E178" i="7"/>
  <c r="F179" i="7" s="1"/>
  <c r="G180" i="7" s="1"/>
  <c r="H181" i="7" s="1"/>
  <c r="I182" i="7" s="1"/>
  <c r="D178" i="7"/>
  <c r="B178" i="7"/>
  <c r="L177" i="7"/>
  <c r="E177" i="7"/>
  <c r="D177" i="7"/>
  <c r="B177" i="7"/>
  <c r="L176" i="7"/>
  <c r="D176" i="7"/>
  <c r="B176" i="7"/>
  <c r="L175" i="7"/>
  <c r="D175" i="7"/>
  <c r="E176" i="7" s="1"/>
  <c r="F177" i="7" s="1"/>
  <c r="G178" i="7" s="1"/>
  <c r="B175" i="7"/>
  <c r="L174" i="7"/>
  <c r="E174" i="7"/>
  <c r="F175" i="7" s="1"/>
  <c r="G176" i="7" s="1"/>
  <c r="H177" i="7" s="1"/>
  <c r="D174" i="7"/>
  <c r="E175" i="7" s="1"/>
  <c r="F176" i="7" s="1"/>
  <c r="G177" i="7" s="1"/>
  <c r="B174" i="7"/>
  <c r="L173" i="7"/>
  <c r="F173" i="7"/>
  <c r="G174" i="7" s="1"/>
  <c r="H175" i="7" s="1"/>
  <c r="I176" i="7" s="1"/>
  <c r="E173" i="7"/>
  <c r="F174" i="7" s="1"/>
  <c r="G175" i="7" s="1"/>
  <c r="H176" i="7" s="1"/>
  <c r="I177" i="7" s="1"/>
  <c r="D173" i="7"/>
  <c r="B173" i="7"/>
  <c r="L172" i="7"/>
  <c r="D172" i="7"/>
  <c r="B172" i="7"/>
  <c r="L171" i="7"/>
  <c r="H171" i="7"/>
  <c r="I172" i="7" s="1"/>
  <c r="D171" i="7"/>
  <c r="E172" i="7" s="1"/>
  <c r="B171" i="7"/>
  <c r="L170" i="7"/>
  <c r="E170" i="7"/>
  <c r="F171" i="7" s="1"/>
  <c r="G172" i="7" s="1"/>
  <c r="H173" i="7" s="1"/>
  <c r="I174" i="7" s="1"/>
  <c r="D170" i="7"/>
  <c r="E171" i="7" s="1"/>
  <c r="F172" i="7" s="1"/>
  <c r="G173" i="7" s="1"/>
  <c r="H174" i="7" s="1"/>
  <c r="I175" i="7" s="1"/>
  <c r="B170" i="7"/>
  <c r="L169" i="7"/>
  <c r="D169" i="7"/>
  <c r="B169" i="7"/>
  <c r="L168" i="7"/>
  <c r="D168" i="7"/>
  <c r="E169" i="7" s="1"/>
  <c r="F170" i="7" s="1"/>
  <c r="G171" i="7" s="1"/>
  <c r="H172" i="7" s="1"/>
  <c r="I173" i="7" s="1"/>
  <c r="B168" i="7"/>
  <c r="L167" i="7"/>
  <c r="D167" i="7"/>
  <c r="E168" i="7" s="1"/>
  <c r="F169" i="7" s="1"/>
  <c r="G170" i="7" s="1"/>
  <c r="B167" i="7"/>
  <c r="L166" i="7"/>
  <c r="E166" i="7"/>
  <c r="F167" i="7" s="1"/>
  <c r="G168" i="7" s="1"/>
  <c r="H169" i="7" s="1"/>
  <c r="I170" i="7" s="1"/>
  <c r="D166" i="7"/>
  <c r="E167" i="7" s="1"/>
  <c r="F168" i="7" s="1"/>
  <c r="G169" i="7" s="1"/>
  <c r="H170" i="7" s="1"/>
  <c r="I171" i="7" s="1"/>
  <c r="B166" i="7"/>
  <c r="L165" i="7"/>
  <c r="E165" i="7"/>
  <c r="F166" i="7" s="1"/>
  <c r="G167" i="7" s="1"/>
  <c r="H168" i="7" s="1"/>
  <c r="I169" i="7" s="1"/>
  <c r="D165" i="7"/>
  <c r="B165" i="7"/>
  <c r="L164" i="7"/>
  <c r="G164" i="7"/>
  <c r="H165" i="7" s="1"/>
  <c r="I166" i="7" s="1"/>
  <c r="F164" i="7"/>
  <c r="G165" i="7" s="1"/>
  <c r="H166" i="7" s="1"/>
  <c r="I167" i="7" s="1"/>
  <c r="D164" i="7"/>
  <c r="B164" i="7"/>
  <c r="L163" i="7"/>
  <c r="H163" i="7"/>
  <c r="I164" i="7" s="1"/>
  <c r="E163" i="7"/>
  <c r="D163" i="7"/>
  <c r="E164" i="7" s="1"/>
  <c r="F165" i="7" s="1"/>
  <c r="G166" i="7" s="1"/>
  <c r="H167" i="7" s="1"/>
  <c r="I168" i="7" s="1"/>
  <c r="B163" i="7"/>
  <c r="L162" i="7"/>
  <c r="E162" i="7"/>
  <c r="F163" i="7" s="1"/>
  <c r="D162" i="7"/>
  <c r="B162" i="7"/>
  <c r="L161" i="7"/>
  <c r="D161" i="7"/>
  <c r="B161" i="7"/>
  <c r="L160" i="7"/>
  <c r="D160" i="7"/>
  <c r="E161" i="7" s="1"/>
  <c r="F162" i="7" s="1"/>
  <c r="G163" i="7" s="1"/>
  <c r="H164" i="7" s="1"/>
  <c r="I165" i="7" s="1"/>
  <c r="B160" i="7"/>
  <c r="L159" i="7"/>
  <c r="D159" i="7"/>
  <c r="E160" i="7" s="1"/>
  <c r="F161" i="7" s="1"/>
  <c r="G162" i="7" s="1"/>
  <c r="B159" i="7"/>
  <c r="L158" i="7"/>
  <c r="E158" i="7"/>
  <c r="F159" i="7" s="1"/>
  <c r="G160" i="7" s="1"/>
  <c r="H161" i="7" s="1"/>
  <c r="I162" i="7" s="1"/>
  <c r="D158" i="7"/>
  <c r="E159" i="7" s="1"/>
  <c r="F160" i="7" s="1"/>
  <c r="G161" i="7" s="1"/>
  <c r="H162" i="7" s="1"/>
  <c r="I163" i="7" s="1"/>
  <c r="B158" i="7"/>
  <c r="L157" i="7"/>
  <c r="F157" i="7"/>
  <c r="G158" i="7" s="1"/>
  <c r="H159" i="7" s="1"/>
  <c r="I160" i="7" s="1"/>
  <c r="E157" i="7"/>
  <c r="F158" i="7" s="1"/>
  <c r="G159" i="7" s="1"/>
  <c r="H160" i="7" s="1"/>
  <c r="I161" i="7" s="1"/>
  <c r="D157" i="7"/>
  <c r="B157" i="7"/>
  <c r="L156" i="7"/>
  <c r="G156" i="7"/>
  <c r="H157" i="7" s="1"/>
  <c r="I158" i="7" s="1"/>
  <c r="F156" i="7"/>
  <c r="G157" i="7" s="1"/>
  <c r="H158" i="7" s="1"/>
  <c r="I159" i="7" s="1"/>
  <c r="D156" i="7"/>
  <c r="B156" i="7"/>
  <c r="L155" i="7"/>
  <c r="H155" i="7"/>
  <c r="I156" i="7" s="1"/>
  <c r="D155" i="7"/>
  <c r="E156" i="7" s="1"/>
  <c r="B155" i="7"/>
  <c r="L154" i="7"/>
  <c r="I154" i="7"/>
  <c r="E154" i="7"/>
  <c r="F155" i="7" s="1"/>
  <c r="D154" i="7"/>
  <c r="E155" i="7" s="1"/>
  <c r="B154" i="7"/>
  <c r="L153" i="7"/>
  <c r="D153" i="7"/>
  <c r="B153" i="7"/>
  <c r="L152" i="7"/>
  <c r="D152" i="7"/>
  <c r="E153" i="7" s="1"/>
  <c r="F154" i="7" s="1"/>
  <c r="G155" i="7" s="1"/>
  <c r="H156" i="7" s="1"/>
  <c r="I157" i="7" s="1"/>
  <c r="B152" i="7"/>
  <c r="L151" i="7"/>
  <c r="F151" i="7"/>
  <c r="G152" i="7" s="1"/>
  <c r="H153" i="7" s="1"/>
  <c r="D151" i="7"/>
  <c r="E152" i="7" s="1"/>
  <c r="F153" i="7" s="1"/>
  <c r="G154" i="7" s="1"/>
  <c r="B151" i="7"/>
  <c r="L150" i="7"/>
  <c r="E150" i="7"/>
  <c r="D150" i="7"/>
  <c r="E151" i="7" s="1"/>
  <c r="F152" i="7" s="1"/>
  <c r="G153" i="7" s="1"/>
  <c r="H154" i="7" s="1"/>
  <c r="I155" i="7" s="1"/>
  <c r="B150" i="7"/>
  <c r="L149" i="7"/>
  <c r="D149" i="7"/>
  <c r="B149" i="7"/>
  <c r="L148" i="7"/>
  <c r="E148" i="7"/>
  <c r="F149" i="7" s="1"/>
  <c r="G150" i="7" s="1"/>
  <c r="H151" i="7" s="1"/>
  <c r="I152" i="7" s="1"/>
  <c r="D148" i="7"/>
  <c r="E149" i="7" s="1"/>
  <c r="F150" i="7" s="1"/>
  <c r="G151" i="7" s="1"/>
  <c r="H152" i="7" s="1"/>
  <c r="I153" i="7" s="1"/>
  <c r="B148" i="7"/>
  <c r="L147" i="7"/>
  <c r="D147" i="7"/>
  <c r="B147" i="7"/>
  <c r="L145" i="7"/>
  <c r="I145" i="7"/>
  <c r="F145" i="7"/>
  <c r="E145" i="7"/>
  <c r="D145" i="7"/>
  <c r="B145" i="7"/>
  <c r="L144" i="7"/>
  <c r="G144" i="7"/>
  <c r="H145" i="7" s="1"/>
  <c r="F144" i="7"/>
  <c r="G145" i="7" s="1"/>
  <c r="D144" i="7"/>
  <c r="B144" i="7"/>
  <c r="L143" i="7"/>
  <c r="D143" i="7"/>
  <c r="E144" i="7" s="1"/>
  <c r="B143" i="7"/>
  <c r="L142" i="7"/>
  <c r="E142" i="7"/>
  <c r="F143" i="7" s="1"/>
  <c r="D142" i="7"/>
  <c r="E143" i="7" s="1"/>
  <c r="B142" i="7"/>
  <c r="L141" i="7"/>
  <c r="E141" i="7"/>
  <c r="F142" i="7" s="1"/>
  <c r="G143" i="7" s="1"/>
  <c r="H144" i="7" s="1"/>
  <c r="D141" i="7"/>
  <c r="B141" i="7"/>
  <c r="L140" i="7"/>
  <c r="D140" i="7"/>
  <c r="B140" i="7"/>
  <c r="L139" i="7"/>
  <c r="D139" i="7"/>
  <c r="E140" i="7" s="1"/>
  <c r="F141" i="7" s="1"/>
  <c r="G142" i="7" s="1"/>
  <c r="H143" i="7" s="1"/>
  <c r="I144" i="7" s="1"/>
  <c r="B139" i="7"/>
  <c r="L138" i="7"/>
  <c r="E138" i="7"/>
  <c r="F139" i="7" s="1"/>
  <c r="G140" i="7" s="1"/>
  <c r="H141" i="7" s="1"/>
  <c r="I142" i="7" s="1"/>
  <c r="D138" i="7"/>
  <c r="E139" i="7" s="1"/>
  <c r="F140" i="7" s="1"/>
  <c r="G141" i="7" s="1"/>
  <c r="H142" i="7" s="1"/>
  <c r="I143" i="7" s="1"/>
  <c r="B138" i="7"/>
  <c r="L137" i="7"/>
  <c r="F137" i="7"/>
  <c r="G138" i="7" s="1"/>
  <c r="H139" i="7" s="1"/>
  <c r="I140" i="7" s="1"/>
  <c r="D137" i="7"/>
  <c r="B137" i="7"/>
  <c r="L136" i="7"/>
  <c r="D136" i="7"/>
  <c r="E137" i="7" s="1"/>
  <c r="F138" i="7" s="1"/>
  <c r="G139" i="7" s="1"/>
  <c r="H140" i="7" s="1"/>
  <c r="I141" i="7" s="1"/>
  <c r="B136" i="7"/>
  <c r="L135" i="7"/>
  <c r="H135" i="7"/>
  <c r="I136" i="7" s="1"/>
  <c r="D135" i="7"/>
  <c r="E136" i="7" s="1"/>
  <c r="B135" i="7"/>
  <c r="L134" i="7"/>
  <c r="F134" i="7"/>
  <c r="G135" i="7" s="1"/>
  <c r="H136" i="7" s="1"/>
  <c r="I137" i="7" s="1"/>
  <c r="E134" i="7"/>
  <c r="F135" i="7" s="1"/>
  <c r="G136" i="7" s="1"/>
  <c r="H137" i="7" s="1"/>
  <c r="I138" i="7" s="1"/>
  <c r="D134" i="7"/>
  <c r="E135" i="7" s="1"/>
  <c r="F136" i="7" s="1"/>
  <c r="G137" i="7" s="1"/>
  <c r="H138" i="7" s="1"/>
  <c r="I139" i="7" s="1"/>
  <c r="B134" i="7"/>
  <c r="L133" i="7"/>
  <c r="E133" i="7"/>
  <c r="D133" i="7"/>
  <c r="B133" i="7"/>
  <c r="L132" i="7"/>
  <c r="D132" i="7"/>
  <c r="B132" i="7"/>
  <c r="L131" i="7"/>
  <c r="E131" i="7"/>
  <c r="F132" i="7" s="1"/>
  <c r="G133" i="7" s="1"/>
  <c r="H134" i="7" s="1"/>
  <c r="I135" i="7" s="1"/>
  <c r="D131" i="7"/>
  <c r="E132" i="7" s="1"/>
  <c r="F133" i="7" s="1"/>
  <c r="G134" i="7" s="1"/>
  <c r="B131" i="7"/>
  <c r="L130" i="7"/>
  <c r="E130" i="7"/>
  <c r="F131" i="7" s="1"/>
  <c r="G132" i="7" s="1"/>
  <c r="H133" i="7" s="1"/>
  <c r="I134" i="7" s="1"/>
  <c r="D130" i="7"/>
  <c r="B130" i="7"/>
  <c r="L129" i="7"/>
  <c r="E129" i="7"/>
  <c r="F130" i="7" s="1"/>
  <c r="G131" i="7" s="1"/>
  <c r="H132" i="7" s="1"/>
  <c r="I133" i="7" s="1"/>
  <c r="D129" i="7"/>
  <c r="B129" i="7"/>
  <c r="L128" i="7"/>
  <c r="D128" i="7"/>
  <c r="B128" i="7"/>
  <c r="L127" i="7"/>
  <c r="D127" i="7"/>
  <c r="E128" i="7" s="1"/>
  <c r="F129" i="7" s="1"/>
  <c r="G130" i="7" s="1"/>
  <c r="H131" i="7" s="1"/>
  <c r="I132" i="7" s="1"/>
  <c r="B127" i="7"/>
  <c r="L126" i="7"/>
  <c r="E126" i="7"/>
  <c r="F127" i="7" s="1"/>
  <c r="G128" i="7" s="1"/>
  <c r="H129" i="7" s="1"/>
  <c r="I130" i="7" s="1"/>
  <c r="D126" i="7"/>
  <c r="E127" i="7" s="1"/>
  <c r="F128" i="7" s="1"/>
  <c r="G129" i="7" s="1"/>
  <c r="H130" i="7" s="1"/>
  <c r="I131" i="7" s="1"/>
  <c r="B126" i="7"/>
  <c r="L125" i="7"/>
  <c r="E125" i="7"/>
  <c r="F126" i="7" s="1"/>
  <c r="G127" i="7" s="1"/>
  <c r="H128" i="7" s="1"/>
  <c r="I129" i="7" s="1"/>
  <c r="D125" i="7"/>
  <c r="B125" i="7"/>
  <c r="L124" i="7"/>
  <c r="D124" i="7"/>
  <c r="B124" i="7"/>
  <c r="L123" i="7"/>
  <c r="D123" i="7"/>
  <c r="E124" i="7" s="1"/>
  <c r="F125" i="7" s="1"/>
  <c r="G126" i="7" s="1"/>
  <c r="H127" i="7" s="1"/>
  <c r="I128" i="7" s="1"/>
  <c r="B123" i="7"/>
  <c r="L122" i="7"/>
  <c r="E122" i="7"/>
  <c r="F123" i="7" s="1"/>
  <c r="G124" i="7" s="1"/>
  <c r="H125" i="7" s="1"/>
  <c r="I126" i="7" s="1"/>
  <c r="D122" i="7"/>
  <c r="E123" i="7" s="1"/>
  <c r="F124" i="7" s="1"/>
  <c r="G125" i="7" s="1"/>
  <c r="H126" i="7" s="1"/>
  <c r="I127" i="7" s="1"/>
  <c r="B122" i="7"/>
  <c r="L121" i="7"/>
  <c r="D121" i="7"/>
  <c r="B121" i="7"/>
  <c r="L120" i="7"/>
  <c r="E120" i="7"/>
  <c r="F121" i="7" s="1"/>
  <c r="G122" i="7" s="1"/>
  <c r="H123" i="7" s="1"/>
  <c r="I124" i="7" s="1"/>
  <c r="D120" i="7"/>
  <c r="E121" i="7" s="1"/>
  <c r="F122" i="7" s="1"/>
  <c r="G123" i="7" s="1"/>
  <c r="H124" i="7" s="1"/>
  <c r="I125" i="7" s="1"/>
  <c r="B120" i="7"/>
  <c r="L119" i="7"/>
  <c r="D119" i="7"/>
  <c r="B119" i="7"/>
  <c r="L118" i="7"/>
  <c r="E118" i="7"/>
  <c r="F119" i="7" s="1"/>
  <c r="G120" i="7" s="1"/>
  <c r="H121" i="7" s="1"/>
  <c r="I122" i="7" s="1"/>
  <c r="D118" i="7"/>
  <c r="E119" i="7" s="1"/>
  <c r="F120" i="7" s="1"/>
  <c r="G121" i="7" s="1"/>
  <c r="H122" i="7" s="1"/>
  <c r="I123" i="7" s="1"/>
  <c r="B118" i="7"/>
  <c r="L117" i="7"/>
  <c r="D117" i="7"/>
  <c r="B117" i="7"/>
  <c r="L116" i="7"/>
  <c r="D116" i="7"/>
  <c r="E117" i="7" s="1"/>
  <c r="F118" i="7" s="1"/>
  <c r="G119" i="7" s="1"/>
  <c r="H120" i="7" s="1"/>
  <c r="I121" i="7" s="1"/>
  <c r="B116" i="7"/>
  <c r="L115" i="7"/>
  <c r="E115" i="7"/>
  <c r="F116" i="7" s="1"/>
  <c r="G117" i="7" s="1"/>
  <c r="H118" i="7" s="1"/>
  <c r="I119" i="7" s="1"/>
  <c r="D115" i="7"/>
  <c r="E116" i="7" s="1"/>
  <c r="F117" i="7" s="1"/>
  <c r="G118" i="7" s="1"/>
  <c r="H119" i="7" s="1"/>
  <c r="I120" i="7" s="1"/>
  <c r="B115" i="7"/>
  <c r="L114" i="7"/>
  <c r="D114" i="7"/>
  <c r="B114" i="7"/>
  <c r="L113" i="7"/>
  <c r="D113" i="7"/>
  <c r="E114" i="7" s="1"/>
  <c r="F115" i="7" s="1"/>
  <c r="G116" i="7" s="1"/>
  <c r="H117" i="7" s="1"/>
  <c r="I118" i="7" s="1"/>
  <c r="B113" i="7"/>
  <c r="L112" i="7"/>
  <c r="D112" i="7"/>
  <c r="E113" i="7" s="1"/>
  <c r="F114" i="7" s="1"/>
  <c r="G115" i="7" s="1"/>
  <c r="H116" i="7" s="1"/>
  <c r="I117" i="7" s="1"/>
  <c r="B112" i="7"/>
  <c r="L111" i="7"/>
  <c r="E111" i="7"/>
  <c r="F112" i="7" s="1"/>
  <c r="G113" i="7" s="1"/>
  <c r="H114" i="7" s="1"/>
  <c r="I115" i="7" s="1"/>
  <c r="D111" i="7"/>
  <c r="E112" i="7" s="1"/>
  <c r="F113" i="7" s="1"/>
  <c r="G114" i="7" s="1"/>
  <c r="H115" i="7" s="1"/>
  <c r="I116" i="7" s="1"/>
  <c r="B111" i="7"/>
  <c r="L110" i="7"/>
  <c r="G110" i="7"/>
  <c r="H111" i="7" s="1"/>
  <c r="I112" i="7" s="1"/>
  <c r="E110" i="7"/>
  <c r="F111" i="7" s="1"/>
  <c r="G112" i="7" s="1"/>
  <c r="H113" i="7" s="1"/>
  <c r="I114" i="7" s="1"/>
  <c r="D110" i="7"/>
  <c r="B110" i="7"/>
  <c r="L109" i="7"/>
  <c r="G109" i="7"/>
  <c r="H110" i="7" s="1"/>
  <c r="I111" i="7" s="1"/>
  <c r="F109" i="7"/>
  <c r="D109" i="7"/>
  <c r="B109" i="7"/>
  <c r="L108" i="7"/>
  <c r="D108" i="7"/>
  <c r="E109" i="7" s="1"/>
  <c r="F110" i="7" s="1"/>
  <c r="G111" i="7" s="1"/>
  <c r="H112" i="7" s="1"/>
  <c r="I113" i="7" s="1"/>
  <c r="B108" i="7"/>
  <c r="L107" i="7"/>
  <c r="D107" i="7"/>
  <c r="E108" i="7" s="1"/>
  <c r="B107" i="7"/>
  <c r="L106" i="7"/>
  <c r="D106" i="7"/>
  <c r="E107" i="7" s="1"/>
  <c r="F108" i="7" s="1"/>
  <c r="B106" i="7"/>
  <c r="L105" i="7"/>
  <c r="E105" i="7"/>
  <c r="F106" i="7" s="1"/>
  <c r="G107" i="7" s="1"/>
  <c r="H108" i="7" s="1"/>
  <c r="I109" i="7" s="1"/>
  <c r="D105" i="7"/>
  <c r="E106" i="7" s="1"/>
  <c r="F107" i="7" s="1"/>
  <c r="G108" i="7" s="1"/>
  <c r="H109" i="7" s="1"/>
  <c r="I110" i="7" s="1"/>
  <c r="B105" i="7"/>
  <c r="L104" i="7"/>
  <c r="D104" i="7"/>
  <c r="B104" i="7"/>
  <c r="L103" i="7"/>
  <c r="E103" i="7"/>
  <c r="F104" i="7" s="1"/>
  <c r="G105" i="7" s="1"/>
  <c r="H106" i="7" s="1"/>
  <c r="I107" i="7" s="1"/>
  <c r="D103" i="7"/>
  <c r="E104" i="7" s="1"/>
  <c r="F105" i="7" s="1"/>
  <c r="G106" i="7" s="1"/>
  <c r="H107" i="7" s="1"/>
  <c r="I108" i="7" s="1"/>
  <c r="B103" i="7"/>
  <c r="L102" i="7"/>
  <c r="I102" i="7"/>
  <c r="E102" i="7"/>
  <c r="F103" i="7" s="1"/>
  <c r="G104" i="7" s="1"/>
  <c r="H105" i="7" s="1"/>
  <c r="I106" i="7" s="1"/>
  <c r="D102" i="7"/>
  <c r="B102" i="7"/>
  <c r="L101" i="7"/>
  <c r="D101" i="7"/>
  <c r="B101" i="7"/>
  <c r="L100" i="7"/>
  <c r="D100" i="7"/>
  <c r="E101" i="7" s="1"/>
  <c r="F102" i="7" s="1"/>
  <c r="G103" i="7" s="1"/>
  <c r="H104" i="7" s="1"/>
  <c r="I105" i="7" s="1"/>
  <c r="B100" i="7"/>
  <c r="L99" i="7"/>
  <c r="D99" i="7"/>
  <c r="E100" i="7" s="1"/>
  <c r="F101" i="7" s="1"/>
  <c r="G102" i="7" s="1"/>
  <c r="H103" i="7" s="1"/>
  <c r="I104" i="7" s="1"/>
  <c r="B99" i="7"/>
  <c r="L98" i="7"/>
  <c r="E98" i="7"/>
  <c r="F99" i="7" s="1"/>
  <c r="G100" i="7" s="1"/>
  <c r="H101" i="7" s="1"/>
  <c r="D98" i="7"/>
  <c r="E99" i="7" s="1"/>
  <c r="F100" i="7" s="1"/>
  <c r="G101" i="7" s="1"/>
  <c r="H102" i="7" s="1"/>
  <c r="I103" i="7" s="1"/>
  <c r="B98" i="7"/>
  <c r="L97" i="7"/>
  <c r="E97" i="7"/>
  <c r="F98" i="7" s="1"/>
  <c r="G99" i="7" s="1"/>
  <c r="H100" i="7" s="1"/>
  <c r="I101" i="7" s="1"/>
  <c r="D97" i="7"/>
  <c r="B97" i="7"/>
  <c r="L96" i="7"/>
  <c r="D96" i="7"/>
  <c r="B96" i="7"/>
  <c r="L95" i="7"/>
  <c r="G95" i="7"/>
  <c r="H96" i="7" s="1"/>
  <c r="I97" i="7" s="1"/>
  <c r="E95" i="7"/>
  <c r="F96" i="7" s="1"/>
  <c r="G97" i="7" s="1"/>
  <c r="H98" i="7" s="1"/>
  <c r="I99" i="7" s="1"/>
  <c r="D95" i="7"/>
  <c r="E96" i="7" s="1"/>
  <c r="F97" i="7" s="1"/>
  <c r="G98" i="7" s="1"/>
  <c r="H99" i="7" s="1"/>
  <c r="I100" i="7" s="1"/>
  <c r="B95" i="7"/>
  <c r="L94" i="7"/>
  <c r="G94" i="7"/>
  <c r="H95" i="7" s="1"/>
  <c r="I96" i="7" s="1"/>
  <c r="E94" i="7"/>
  <c r="F95" i="7" s="1"/>
  <c r="G96" i="7" s="1"/>
  <c r="H97" i="7" s="1"/>
  <c r="I98" i="7" s="1"/>
  <c r="D94" i="7"/>
  <c r="B94" i="7"/>
  <c r="L93" i="7"/>
  <c r="F93" i="7"/>
  <c r="D93" i="7"/>
  <c r="B93" i="7"/>
  <c r="L92" i="7"/>
  <c r="D92" i="7"/>
  <c r="E93" i="7" s="1"/>
  <c r="F94" i="7" s="1"/>
  <c r="B92" i="7"/>
  <c r="L91" i="7"/>
  <c r="D91" i="7"/>
  <c r="E92" i="7" s="1"/>
  <c r="B91" i="7"/>
  <c r="L90" i="7"/>
  <c r="D90" i="7"/>
  <c r="E91" i="7" s="1"/>
  <c r="F92" i="7" s="1"/>
  <c r="G93" i="7" s="1"/>
  <c r="H94" i="7" s="1"/>
  <c r="I95" i="7" s="1"/>
  <c r="B90" i="7"/>
  <c r="L89" i="7"/>
  <c r="D89" i="7"/>
  <c r="E90" i="7" s="1"/>
  <c r="F91" i="7" s="1"/>
  <c r="G92" i="7" s="1"/>
  <c r="H93" i="7" s="1"/>
  <c r="I94" i="7" s="1"/>
  <c r="B89" i="7"/>
  <c r="L88" i="7"/>
  <c r="D88" i="7"/>
  <c r="E89" i="7" s="1"/>
  <c r="F90" i="7" s="1"/>
  <c r="G91" i="7" s="1"/>
  <c r="H92" i="7" s="1"/>
  <c r="I93" i="7" s="1"/>
  <c r="B88" i="7"/>
  <c r="L87" i="7"/>
  <c r="E87" i="7"/>
  <c r="F88" i="7" s="1"/>
  <c r="G89" i="7" s="1"/>
  <c r="H90" i="7" s="1"/>
  <c r="I91" i="7" s="1"/>
  <c r="D87" i="7"/>
  <c r="E88" i="7" s="1"/>
  <c r="F89" i="7" s="1"/>
  <c r="G90" i="7" s="1"/>
  <c r="H91" i="7" s="1"/>
  <c r="I92" i="7" s="1"/>
  <c r="B87" i="7"/>
  <c r="L86" i="7"/>
  <c r="E86" i="7"/>
  <c r="F87" i="7" s="1"/>
  <c r="G88" i="7" s="1"/>
  <c r="H89" i="7" s="1"/>
  <c r="I90" i="7" s="1"/>
  <c r="D86" i="7"/>
  <c r="B86" i="7"/>
  <c r="L85" i="7"/>
  <c r="D85" i="7"/>
  <c r="B85" i="7"/>
  <c r="L84" i="7"/>
  <c r="D84" i="7"/>
  <c r="E85" i="7" s="1"/>
  <c r="F86" i="7" s="1"/>
  <c r="G87" i="7" s="1"/>
  <c r="H88" i="7" s="1"/>
  <c r="I89" i="7" s="1"/>
  <c r="B84" i="7"/>
  <c r="L83" i="7"/>
  <c r="D83" i="7"/>
  <c r="E84" i="7" s="1"/>
  <c r="F85" i="7" s="1"/>
  <c r="G86" i="7" s="1"/>
  <c r="H87" i="7" s="1"/>
  <c r="I88" i="7" s="1"/>
  <c r="B83" i="7"/>
  <c r="L82" i="7"/>
  <c r="D82" i="7"/>
  <c r="E83" i="7" s="1"/>
  <c r="F84" i="7" s="1"/>
  <c r="G85" i="7" s="1"/>
  <c r="H86" i="7" s="1"/>
  <c r="I87" i="7" s="1"/>
  <c r="B82" i="7"/>
  <c r="L81" i="7"/>
  <c r="D81" i="7"/>
  <c r="E82" i="7" s="1"/>
  <c r="F83" i="7" s="1"/>
  <c r="G84" i="7" s="1"/>
  <c r="H85" i="7" s="1"/>
  <c r="I86" i="7" s="1"/>
  <c r="B81" i="7"/>
  <c r="L80" i="7"/>
  <c r="F80" i="7"/>
  <c r="G81" i="7" s="1"/>
  <c r="H82" i="7" s="1"/>
  <c r="I83" i="7" s="1"/>
  <c r="D80" i="7"/>
  <c r="E81" i="7" s="1"/>
  <c r="F82" i="7" s="1"/>
  <c r="G83" i="7" s="1"/>
  <c r="H84" i="7" s="1"/>
  <c r="I85" i="7" s="1"/>
  <c r="B80" i="7"/>
  <c r="L79" i="7"/>
  <c r="F79" i="7"/>
  <c r="G80" i="7" s="1"/>
  <c r="H81" i="7" s="1"/>
  <c r="I82" i="7" s="1"/>
  <c r="E79" i="7"/>
  <c r="D79" i="7"/>
  <c r="E80" i="7" s="1"/>
  <c r="F81" i="7" s="1"/>
  <c r="G82" i="7" s="1"/>
  <c r="H83" i="7" s="1"/>
  <c r="I84" i="7" s="1"/>
  <c r="B79" i="7"/>
  <c r="L78" i="7"/>
  <c r="E78" i="7"/>
  <c r="D78" i="7"/>
  <c r="B78" i="7"/>
  <c r="L77" i="7"/>
  <c r="D77" i="7"/>
  <c r="B77" i="7"/>
  <c r="L76" i="7"/>
  <c r="D76" i="7"/>
  <c r="E77" i="7" s="1"/>
  <c r="F78" i="7" s="1"/>
  <c r="G79" i="7" s="1"/>
  <c r="H80" i="7" s="1"/>
  <c r="I81" i="7" s="1"/>
  <c r="B76" i="7"/>
  <c r="L75" i="7"/>
  <c r="E75" i="7"/>
  <c r="F76" i="7" s="1"/>
  <c r="G77" i="7" s="1"/>
  <c r="H78" i="7" s="1"/>
  <c r="I79" i="7" s="1"/>
  <c r="D75" i="7"/>
  <c r="E76" i="7" s="1"/>
  <c r="F77" i="7" s="1"/>
  <c r="G78" i="7" s="1"/>
  <c r="H79" i="7" s="1"/>
  <c r="I80" i="7" s="1"/>
  <c r="B75" i="7"/>
  <c r="L74" i="7"/>
  <c r="D74" i="7"/>
  <c r="B74" i="7"/>
  <c r="L73" i="7"/>
  <c r="D73" i="7"/>
  <c r="E74" i="7" s="1"/>
  <c r="F75" i="7" s="1"/>
  <c r="G76" i="7" s="1"/>
  <c r="H77" i="7" s="1"/>
  <c r="I78" i="7" s="1"/>
  <c r="B73" i="7"/>
  <c r="L72" i="7"/>
  <c r="D72" i="7"/>
  <c r="E73" i="7" s="1"/>
  <c r="F74" i="7" s="1"/>
  <c r="G75" i="7" s="1"/>
  <c r="H76" i="7" s="1"/>
  <c r="I77" i="7" s="1"/>
  <c r="B72" i="7"/>
  <c r="L71" i="7"/>
  <c r="E71" i="7"/>
  <c r="F72" i="7" s="1"/>
  <c r="G73" i="7" s="1"/>
  <c r="H74" i="7" s="1"/>
  <c r="I75" i="7" s="1"/>
  <c r="D71" i="7"/>
  <c r="E72" i="7" s="1"/>
  <c r="F73" i="7" s="1"/>
  <c r="G74" i="7" s="1"/>
  <c r="H75" i="7" s="1"/>
  <c r="I76" i="7" s="1"/>
  <c r="B71" i="7"/>
  <c r="L70" i="7"/>
  <c r="E70" i="7"/>
  <c r="F71" i="7" s="1"/>
  <c r="G72" i="7" s="1"/>
  <c r="H73" i="7" s="1"/>
  <c r="I74" i="7" s="1"/>
  <c r="D70" i="7"/>
  <c r="B70" i="7"/>
  <c r="L69" i="7"/>
  <c r="F69" i="7"/>
  <c r="G70" i="7" s="1"/>
  <c r="H71" i="7" s="1"/>
  <c r="I72" i="7" s="1"/>
  <c r="D69" i="7"/>
  <c r="B69" i="7"/>
  <c r="L68" i="7"/>
  <c r="D68" i="7"/>
  <c r="E69" i="7" s="1"/>
  <c r="F70" i="7" s="1"/>
  <c r="G71" i="7" s="1"/>
  <c r="H72" i="7" s="1"/>
  <c r="I73" i="7" s="1"/>
  <c r="B68" i="7"/>
  <c r="L67" i="7"/>
  <c r="D67" i="7"/>
  <c r="E68" i="7" s="1"/>
  <c r="B67" i="7"/>
  <c r="L66" i="7"/>
  <c r="D66" i="7"/>
  <c r="E67" i="7" s="1"/>
  <c r="F68" i="7" s="1"/>
  <c r="G69" i="7" s="1"/>
  <c r="H70" i="7" s="1"/>
  <c r="I71" i="7" s="1"/>
  <c r="B66" i="7"/>
  <c r="L65" i="7"/>
  <c r="G65" i="7"/>
  <c r="H66" i="7" s="1"/>
  <c r="I67" i="7" s="1"/>
  <c r="D65" i="7"/>
  <c r="E66" i="7" s="1"/>
  <c r="F67" i="7" s="1"/>
  <c r="G68" i="7" s="1"/>
  <c r="H69" i="7" s="1"/>
  <c r="I70" i="7" s="1"/>
  <c r="B65" i="7"/>
  <c r="L64" i="7"/>
  <c r="H64" i="7"/>
  <c r="I65" i="7" s="1"/>
  <c r="F64" i="7"/>
  <c r="E64" i="7"/>
  <c r="F65" i="7" s="1"/>
  <c r="G66" i="7" s="1"/>
  <c r="H67" i="7" s="1"/>
  <c r="I68" i="7" s="1"/>
  <c r="D64" i="7"/>
  <c r="E65" i="7" s="1"/>
  <c r="F66" i="7" s="1"/>
  <c r="G67" i="7" s="1"/>
  <c r="H68" i="7" s="1"/>
  <c r="I69" i="7" s="1"/>
  <c r="B64" i="7"/>
  <c r="L63" i="7"/>
  <c r="G63" i="7"/>
  <c r="F63" i="7"/>
  <c r="G64" i="7" s="1"/>
  <c r="H65" i="7" s="1"/>
  <c r="I66" i="7" s="1"/>
  <c r="E63" i="7"/>
  <c r="D63" i="7"/>
  <c r="B63" i="7"/>
  <c r="L62" i="7"/>
  <c r="F62" i="7"/>
  <c r="E62" i="7"/>
  <c r="D62" i="7"/>
  <c r="B62" i="7"/>
  <c r="L61" i="7"/>
  <c r="H61" i="7"/>
  <c r="I62" i="7" s="1"/>
  <c r="D61" i="7"/>
  <c r="B61" i="7"/>
  <c r="L60" i="7"/>
  <c r="H60" i="7"/>
  <c r="I61" i="7" s="1"/>
  <c r="D60" i="7"/>
  <c r="E61" i="7" s="1"/>
  <c r="B60" i="7"/>
  <c r="L59" i="7"/>
  <c r="E59" i="7"/>
  <c r="F60" i="7" s="1"/>
  <c r="G61" i="7" s="1"/>
  <c r="H62" i="7" s="1"/>
  <c r="I63" i="7" s="1"/>
  <c r="D59" i="7"/>
  <c r="E60" i="7" s="1"/>
  <c r="F61" i="7" s="1"/>
  <c r="G62" i="7" s="1"/>
  <c r="H63" i="7" s="1"/>
  <c r="I64" i="7" s="1"/>
  <c r="B59" i="7"/>
  <c r="L58" i="7"/>
  <c r="D58" i="7"/>
  <c r="B58" i="7"/>
  <c r="L57" i="7"/>
  <c r="D57" i="7"/>
  <c r="E58" i="7" s="1"/>
  <c r="F59" i="7" s="1"/>
  <c r="G60" i="7" s="1"/>
  <c r="B57" i="7"/>
  <c r="L56" i="7"/>
  <c r="D56" i="7"/>
  <c r="E57" i="7" s="1"/>
  <c r="F58" i="7" s="1"/>
  <c r="G59" i="7" s="1"/>
  <c r="B56" i="7"/>
  <c r="L55" i="7"/>
  <c r="E55" i="7"/>
  <c r="F56" i="7" s="1"/>
  <c r="G57" i="7" s="1"/>
  <c r="H58" i="7" s="1"/>
  <c r="I59" i="7" s="1"/>
  <c r="D55" i="7"/>
  <c r="E56" i="7" s="1"/>
  <c r="F57" i="7" s="1"/>
  <c r="G58" i="7" s="1"/>
  <c r="H59" i="7" s="1"/>
  <c r="I60" i="7" s="1"/>
  <c r="B55" i="7"/>
  <c r="L54" i="7"/>
  <c r="E54" i="7"/>
  <c r="F55" i="7" s="1"/>
  <c r="G56" i="7" s="1"/>
  <c r="H57" i="7" s="1"/>
  <c r="I58" i="7" s="1"/>
  <c r="D54" i="7"/>
  <c r="B54" i="7"/>
  <c r="L53" i="7"/>
  <c r="F53" i="7"/>
  <c r="G54" i="7" s="1"/>
  <c r="H55" i="7" s="1"/>
  <c r="I56" i="7" s="1"/>
  <c r="D53" i="7"/>
  <c r="B53" i="7"/>
  <c r="L52" i="7"/>
  <c r="D52" i="7"/>
  <c r="E53" i="7" s="1"/>
  <c r="F54" i="7" s="1"/>
  <c r="G55" i="7" s="1"/>
  <c r="H56" i="7" s="1"/>
  <c r="I57" i="7" s="1"/>
  <c r="B52" i="7"/>
  <c r="L51" i="7"/>
  <c r="D51" i="7"/>
  <c r="E52" i="7" s="1"/>
  <c r="B51" i="7"/>
  <c r="L50" i="7"/>
  <c r="D50" i="7"/>
  <c r="E51" i="7" s="1"/>
  <c r="F52" i="7" s="1"/>
  <c r="G53" i="7" s="1"/>
  <c r="H54" i="7" s="1"/>
  <c r="I55" i="7" s="1"/>
  <c r="B50" i="7"/>
  <c r="L49" i="7"/>
  <c r="D49" i="7"/>
  <c r="E50" i="7" s="1"/>
  <c r="F51" i="7" s="1"/>
  <c r="G52" i="7" s="1"/>
  <c r="H53" i="7" s="1"/>
  <c r="I54" i="7" s="1"/>
  <c r="B49" i="7"/>
  <c r="L48" i="7"/>
  <c r="F48" i="7"/>
  <c r="G49" i="7" s="1"/>
  <c r="H50" i="7" s="1"/>
  <c r="I51" i="7" s="1"/>
  <c r="E48" i="7"/>
  <c r="F49" i="7" s="1"/>
  <c r="G50" i="7" s="1"/>
  <c r="H51" i="7" s="1"/>
  <c r="I52" i="7" s="1"/>
  <c r="D48" i="7"/>
  <c r="E49" i="7" s="1"/>
  <c r="F50" i="7" s="1"/>
  <c r="G51" i="7" s="1"/>
  <c r="H52" i="7" s="1"/>
  <c r="I53" i="7" s="1"/>
  <c r="B48" i="7"/>
  <c r="L47" i="7"/>
  <c r="F47" i="7"/>
  <c r="G48" i="7" s="1"/>
  <c r="H49" i="7" s="1"/>
  <c r="I50" i="7" s="1"/>
  <c r="E47" i="7"/>
  <c r="D47" i="7"/>
  <c r="B47" i="7"/>
  <c r="L46" i="7"/>
  <c r="F46" i="7"/>
  <c r="G47" i="7" s="1"/>
  <c r="H48" i="7" s="1"/>
  <c r="I49" i="7" s="1"/>
  <c r="E46" i="7"/>
  <c r="D46" i="7"/>
  <c r="B46" i="7"/>
  <c r="L45" i="7"/>
  <c r="D45" i="7"/>
  <c r="B45" i="7"/>
  <c r="L44" i="7"/>
  <c r="D44" i="7"/>
  <c r="E45" i="7" s="1"/>
  <c r="B44" i="7"/>
  <c r="L43" i="7"/>
  <c r="D43" i="7"/>
  <c r="E44" i="7" s="1"/>
  <c r="F45" i="7" s="1"/>
  <c r="G46" i="7" s="1"/>
  <c r="H47" i="7" s="1"/>
  <c r="I48" i="7" s="1"/>
  <c r="B43" i="7"/>
  <c r="L42" i="7"/>
  <c r="D42" i="7"/>
  <c r="E43" i="7" s="1"/>
  <c r="F44" i="7" s="1"/>
  <c r="G45" i="7" s="1"/>
  <c r="H46" i="7" s="1"/>
  <c r="I47" i="7" s="1"/>
  <c r="B42" i="7"/>
  <c r="L41" i="7"/>
  <c r="D41" i="7"/>
  <c r="E42" i="7" s="1"/>
  <c r="F43" i="7" s="1"/>
  <c r="G44" i="7" s="1"/>
  <c r="H45" i="7" s="1"/>
  <c r="I46" i="7" s="1"/>
  <c r="B41" i="7"/>
  <c r="L40" i="7"/>
  <c r="D40" i="7"/>
  <c r="E41" i="7" s="1"/>
  <c r="F42" i="7" s="1"/>
  <c r="G43" i="7" s="1"/>
  <c r="H44" i="7" s="1"/>
  <c r="I45" i="7" s="1"/>
  <c r="B40" i="7"/>
  <c r="L39" i="7"/>
  <c r="D39" i="7"/>
  <c r="E40" i="7" s="1"/>
  <c r="F41" i="7" s="1"/>
  <c r="G42" i="7" s="1"/>
  <c r="H43" i="7" s="1"/>
  <c r="I44" i="7" s="1"/>
  <c r="B39" i="7"/>
  <c r="L38" i="7"/>
  <c r="E38" i="7"/>
  <c r="F39" i="7" s="1"/>
  <c r="G40" i="7" s="1"/>
  <c r="H41" i="7" s="1"/>
  <c r="I42" i="7" s="1"/>
  <c r="D38" i="7"/>
  <c r="E39" i="7" s="1"/>
  <c r="F40" i="7" s="1"/>
  <c r="G41" i="7" s="1"/>
  <c r="H42" i="7" s="1"/>
  <c r="I43" i="7" s="1"/>
  <c r="B38" i="7"/>
  <c r="L37" i="7"/>
  <c r="D37" i="7"/>
  <c r="B37" i="7"/>
  <c r="L36" i="7"/>
  <c r="D36" i="7"/>
  <c r="E37" i="7" s="1"/>
  <c r="F38" i="7" s="1"/>
  <c r="G39" i="7" s="1"/>
  <c r="H40" i="7" s="1"/>
  <c r="I41" i="7" s="1"/>
  <c r="B36" i="7"/>
  <c r="L35" i="7"/>
  <c r="D35" i="7"/>
  <c r="E36" i="7" s="1"/>
  <c r="F37" i="7" s="1"/>
  <c r="G38" i="7" s="1"/>
  <c r="H39" i="7" s="1"/>
  <c r="I40" i="7" s="1"/>
  <c r="B35" i="7"/>
  <c r="L34" i="7"/>
  <c r="D34" i="7"/>
  <c r="E35" i="7" s="1"/>
  <c r="F36" i="7" s="1"/>
  <c r="G37" i="7" s="1"/>
  <c r="H38" i="7" s="1"/>
  <c r="I39" i="7" s="1"/>
  <c r="B34" i="7"/>
  <c r="L33" i="7"/>
  <c r="D33" i="7"/>
  <c r="E34" i="7" s="1"/>
  <c r="F35" i="7" s="1"/>
  <c r="G36" i="7" s="1"/>
  <c r="H37" i="7" s="1"/>
  <c r="I38" i="7" s="1"/>
  <c r="B33" i="7"/>
  <c r="L32" i="7"/>
  <c r="E32" i="7"/>
  <c r="F33" i="7" s="1"/>
  <c r="G34" i="7" s="1"/>
  <c r="H35" i="7" s="1"/>
  <c r="I36" i="7" s="1"/>
  <c r="D32" i="7"/>
  <c r="E33" i="7" s="1"/>
  <c r="F34" i="7" s="1"/>
  <c r="G35" i="7" s="1"/>
  <c r="H36" i="7" s="1"/>
  <c r="I37" i="7" s="1"/>
  <c r="B32" i="7"/>
  <c r="L31" i="7"/>
  <c r="F31" i="7"/>
  <c r="G32" i="7" s="1"/>
  <c r="H33" i="7" s="1"/>
  <c r="I34" i="7" s="1"/>
  <c r="E31" i="7"/>
  <c r="F32" i="7" s="1"/>
  <c r="G33" i="7" s="1"/>
  <c r="H34" i="7" s="1"/>
  <c r="I35" i="7" s="1"/>
  <c r="D31" i="7"/>
  <c r="B31" i="7"/>
  <c r="L30" i="7"/>
  <c r="E30" i="7"/>
  <c r="D30" i="7"/>
  <c r="B30" i="7"/>
  <c r="L29" i="7"/>
  <c r="D29" i="7"/>
  <c r="B29" i="7"/>
  <c r="L28" i="7"/>
  <c r="D28" i="7"/>
  <c r="E29" i="7" s="1"/>
  <c r="F30" i="7" s="1"/>
  <c r="G31" i="7" s="1"/>
  <c r="H32" i="7" s="1"/>
  <c r="I33" i="7" s="1"/>
  <c r="B28" i="7"/>
  <c r="L27" i="7"/>
  <c r="D27" i="7"/>
  <c r="E28" i="7" s="1"/>
  <c r="F29" i="7" s="1"/>
  <c r="G30" i="7" s="1"/>
  <c r="H31" i="7" s="1"/>
  <c r="I32" i="7" s="1"/>
  <c r="B27" i="7"/>
  <c r="L26" i="7"/>
  <c r="D26" i="7"/>
  <c r="E27" i="7" s="1"/>
  <c r="F28" i="7" s="1"/>
  <c r="G29" i="7" s="1"/>
  <c r="H30" i="7" s="1"/>
  <c r="I31" i="7" s="1"/>
  <c r="B26" i="7"/>
  <c r="L25" i="7"/>
  <c r="E25" i="7"/>
  <c r="F26" i="7" s="1"/>
  <c r="G27" i="7" s="1"/>
  <c r="H28" i="7" s="1"/>
  <c r="I29" i="7" s="1"/>
  <c r="D25" i="7"/>
  <c r="E26" i="7" s="1"/>
  <c r="F27" i="7" s="1"/>
  <c r="G28" i="7" s="1"/>
  <c r="H29" i="7" s="1"/>
  <c r="I30" i="7" s="1"/>
  <c r="B25" i="7"/>
  <c r="L24" i="7"/>
  <c r="F24" i="7"/>
  <c r="G25" i="7" s="1"/>
  <c r="H26" i="7" s="1"/>
  <c r="I27" i="7" s="1"/>
  <c r="E24" i="7"/>
  <c r="F25" i="7" s="1"/>
  <c r="G26" i="7" s="1"/>
  <c r="H27" i="7" s="1"/>
  <c r="I28" i="7" s="1"/>
  <c r="D24" i="7"/>
  <c r="B24" i="7"/>
  <c r="L23" i="7"/>
  <c r="F23" i="7"/>
  <c r="G24" i="7" s="1"/>
  <c r="H25" i="7" s="1"/>
  <c r="I26" i="7" s="1"/>
  <c r="E23" i="7"/>
  <c r="D23" i="7"/>
  <c r="B23" i="7"/>
  <c r="L22" i="7"/>
  <c r="E22" i="7"/>
  <c r="D22" i="7"/>
  <c r="B22" i="7"/>
  <c r="L21" i="7"/>
  <c r="D21" i="7"/>
  <c r="B21" i="7"/>
  <c r="L20" i="7"/>
  <c r="D20" i="7"/>
  <c r="E21" i="7" s="1"/>
  <c r="F22" i="7" s="1"/>
  <c r="G23" i="7" s="1"/>
  <c r="H24" i="7" s="1"/>
  <c r="I25" i="7" s="1"/>
  <c r="B20" i="7"/>
  <c r="L19" i="7"/>
  <c r="D19" i="7"/>
  <c r="E20" i="7" s="1"/>
  <c r="F21" i="7" s="1"/>
  <c r="G22" i="7" s="1"/>
  <c r="H23" i="7" s="1"/>
  <c r="I24" i="7" s="1"/>
  <c r="B19" i="7"/>
  <c r="L18" i="7"/>
  <c r="D18" i="7"/>
  <c r="E19" i="7" s="1"/>
  <c r="F20" i="7" s="1"/>
  <c r="G21" i="7" s="1"/>
  <c r="H22" i="7" s="1"/>
  <c r="I23" i="7" s="1"/>
  <c r="B18" i="7"/>
  <c r="L17" i="7"/>
  <c r="E17" i="7"/>
  <c r="F18" i="7" s="1"/>
  <c r="G19" i="7" s="1"/>
  <c r="H20" i="7" s="1"/>
  <c r="I21" i="7" s="1"/>
  <c r="D17" i="7"/>
  <c r="E18" i="7" s="1"/>
  <c r="F19" i="7" s="1"/>
  <c r="G20" i="7" s="1"/>
  <c r="H21" i="7" s="1"/>
  <c r="I22" i="7" s="1"/>
  <c r="B17" i="7"/>
  <c r="L16" i="7"/>
  <c r="F16" i="7"/>
  <c r="G17" i="7" s="1"/>
  <c r="H18" i="7" s="1"/>
  <c r="I19" i="7" s="1"/>
  <c r="E16" i="7"/>
  <c r="F17" i="7" s="1"/>
  <c r="G18" i="7" s="1"/>
  <c r="H19" i="7" s="1"/>
  <c r="I20" i="7" s="1"/>
  <c r="D16" i="7"/>
  <c r="B16" i="7"/>
  <c r="L15" i="7"/>
  <c r="F15" i="7"/>
  <c r="G16" i="7" s="1"/>
  <c r="H17" i="7" s="1"/>
  <c r="I18" i="7" s="1"/>
  <c r="E15" i="7"/>
  <c r="D15" i="7"/>
  <c r="B15" i="7"/>
  <c r="L14" i="7"/>
  <c r="E14" i="7"/>
  <c r="D14" i="7"/>
  <c r="B14" i="7"/>
  <c r="L13" i="7"/>
  <c r="D13" i="7"/>
  <c r="B13" i="7"/>
  <c r="L12" i="7"/>
  <c r="D12" i="7"/>
  <c r="E13" i="7" s="1"/>
  <c r="F14" i="7" s="1"/>
  <c r="G15" i="7" s="1"/>
  <c r="H16" i="7" s="1"/>
  <c r="I17" i="7" s="1"/>
  <c r="B12" i="7"/>
  <c r="L11" i="7"/>
  <c r="D11" i="7"/>
  <c r="E12" i="7" s="1"/>
  <c r="F13" i="7" s="1"/>
  <c r="G14" i="7" s="1"/>
  <c r="H15" i="7" s="1"/>
  <c r="I16" i="7" s="1"/>
  <c r="B11" i="7"/>
  <c r="L10" i="7"/>
  <c r="D10" i="7"/>
  <c r="E11" i="7" s="1"/>
  <c r="F12" i="7" s="1"/>
  <c r="G13" i="7" s="1"/>
  <c r="H14" i="7" s="1"/>
  <c r="I15" i="7" s="1"/>
  <c r="B10" i="7"/>
  <c r="L9" i="7"/>
  <c r="E9" i="7"/>
  <c r="F10" i="7" s="1"/>
  <c r="G11" i="7" s="1"/>
  <c r="H12" i="7" s="1"/>
  <c r="I13" i="7" s="1"/>
  <c r="D9" i="7"/>
  <c r="E10" i="7" s="1"/>
  <c r="F11" i="7" s="1"/>
  <c r="G12" i="7" s="1"/>
  <c r="H13" i="7" s="1"/>
  <c r="I14" i="7" s="1"/>
  <c r="B9" i="7"/>
  <c r="L8" i="7"/>
  <c r="F8" i="7"/>
  <c r="G9" i="7" s="1"/>
  <c r="H10" i="7" s="1"/>
  <c r="I11" i="7" s="1"/>
  <c r="D8" i="7"/>
  <c r="B8" i="7"/>
  <c r="L7" i="7"/>
  <c r="D7" i="7"/>
  <c r="E8" i="7" s="1"/>
  <c r="F9" i="7" s="1"/>
  <c r="G10" i="7" s="1"/>
  <c r="H11" i="7" s="1"/>
  <c r="I12" i="7" s="1"/>
  <c r="B7" i="7"/>
  <c r="L6" i="7"/>
  <c r="D6" i="7"/>
  <c r="E7" i="7" s="1"/>
  <c r="B6" i="7"/>
  <c r="L5" i="7"/>
  <c r="D5" i="7"/>
  <c r="E6" i="7" s="1"/>
  <c r="F7" i="7" s="1"/>
  <c r="G8" i="7" s="1"/>
  <c r="H9" i="7" s="1"/>
  <c r="I10" i="7" s="1"/>
  <c r="B5" i="7"/>
  <c r="L4" i="7"/>
  <c r="F4" i="7"/>
  <c r="G5" i="7" s="1"/>
  <c r="H6" i="7" s="1"/>
  <c r="I7" i="7" s="1"/>
  <c r="E4" i="7"/>
  <c r="F5" i="7" s="1"/>
  <c r="G6" i="7" s="1"/>
  <c r="H7" i="7" s="1"/>
  <c r="I8" i="7" s="1"/>
  <c r="D4" i="7"/>
  <c r="E5" i="7" s="1"/>
  <c r="F6" i="7" s="1"/>
  <c r="G7" i="7" s="1"/>
  <c r="H8" i="7" s="1"/>
  <c r="I9" i="7" s="1"/>
  <c r="B4" i="7"/>
  <c r="L3" i="7"/>
  <c r="D3" i="7"/>
  <c r="B3" i="7"/>
  <c r="L2" i="7"/>
  <c r="D2" i="7"/>
  <c r="E3" i="7" s="1"/>
  <c r="B2" i="7"/>
  <c r="L290" i="6"/>
  <c r="E290" i="6"/>
  <c r="D290" i="6"/>
  <c r="B290" i="6"/>
  <c r="L289" i="6"/>
  <c r="E289" i="6"/>
  <c r="F290" i="6" s="1"/>
  <c r="D289" i="6"/>
  <c r="B289" i="6"/>
  <c r="L288" i="6"/>
  <c r="F288" i="6"/>
  <c r="G289" i="6" s="1"/>
  <c r="H290" i="6" s="1"/>
  <c r="E288" i="6"/>
  <c r="F289" i="6" s="1"/>
  <c r="G290" i="6" s="1"/>
  <c r="D288" i="6"/>
  <c r="B288" i="6"/>
  <c r="L287" i="6"/>
  <c r="G287" i="6"/>
  <c r="H288" i="6" s="1"/>
  <c r="I289" i="6" s="1"/>
  <c r="D287" i="6"/>
  <c r="B287" i="6"/>
  <c r="L286" i="6"/>
  <c r="G286" i="6"/>
  <c r="H287" i="6" s="1"/>
  <c r="I288" i="6" s="1"/>
  <c r="D286" i="6"/>
  <c r="E287" i="6" s="1"/>
  <c r="B286" i="6"/>
  <c r="L285" i="6"/>
  <c r="D285" i="6"/>
  <c r="E286" i="6" s="1"/>
  <c r="F287" i="6" s="1"/>
  <c r="G288" i="6" s="1"/>
  <c r="H289" i="6" s="1"/>
  <c r="I290" i="6" s="1"/>
  <c r="B285" i="6"/>
  <c r="L284" i="6"/>
  <c r="D284" i="6"/>
  <c r="E285" i="6" s="1"/>
  <c r="F286" i="6" s="1"/>
  <c r="B284" i="6"/>
  <c r="L283" i="6"/>
  <c r="D283" i="6"/>
  <c r="E284" i="6" s="1"/>
  <c r="F285" i="6" s="1"/>
  <c r="B283" i="6"/>
  <c r="L282" i="6"/>
  <c r="H282" i="6"/>
  <c r="I283" i="6" s="1"/>
  <c r="F282" i="6"/>
  <c r="G283" i="6" s="1"/>
  <c r="H284" i="6" s="1"/>
  <c r="I285" i="6" s="1"/>
  <c r="D282" i="6"/>
  <c r="E283" i="6" s="1"/>
  <c r="F284" i="6" s="1"/>
  <c r="G285" i="6" s="1"/>
  <c r="H286" i="6" s="1"/>
  <c r="I287" i="6" s="1"/>
  <c r="B282" i="6"/>
  <c r="L281" i="6"/>
  <c r="G281" i="6"/>
  <c r="E281" i="6"/>
  <c r="D281" i="6"/>
  <c r="E282" i="6" s="1"/>
  <c r="F283" i="6" s="1"/>
  <c r="G284" i="6" s="1"/>
  <c r="H285" i="6" s="1"/>
  <c r="I286" i="6" s="1"/>
  <c r="B281" i="6"/>
  <c r="L280" i="6"/>
  <c r="F280" i="6"/>
  <c r="E280" i="6"/>
  <c r="F281" i="6" s="1"/>
  <c r="G282" i="6" s="1"/>
  <c r="H283" i="6" s="1"/>
  <c r="I284" i="6" s="1"/>
  <c r="D280" i="6"/>
  <c r="B280" i="6"/>
  <c r="L279" i="6"/>
  <c r="D279" i="6"/>
  <c r="B279" i="6"/>
  <c r="L278" i="6"/>
  <c r="E278" i="6"/>
  <c r="F279" i="6" s="1"/>
  <c r="G280" i="6" s="1"/>
  <c r="H281" i="6" s="1"/>
  <c r="I282" i="6" s="1"/>
  <c r="D278" i="6"/>
  <c r="E279" i="6" s="1"/>
  <c r="B278" i="6"/>
  <c r="L277" i="6"/>
  <c r="D277" i="6"/>
  <c r="B277" i="6"/>
  <c r="L276" i="6"/>
  <c r="D276" i="6"/>
  <c r="E277" i="6" s="1"/>
  <c r="F278" i="6" s="1"/>
  <c r="G279" i="6" s="1"/>
  <c r="H280" i="6" s="1"/>
  <c r="I281" i="6" s="1"/>
  <c r="B276" i="6"/>
  <c r="L275" i="6"/>
  <c r="D275" i="6"/>
  <c r="E276" i="6" s="1"/>
  <c r="F277" i="6" s="1"/>
  <c r="G278" i="6" s="1"/>
  <c r="H279" i="6" s="1"/>
  <c r="I280" i="6" s="1"/>
  <c r="B275" i="6"/>
  <c r="L274" i="6"/>
  <c r="E274" i="6"/>
  <c r="F275" i="6" s="1"/>
  <c r="G276" i="6" s="1"/>
  <c r="H277" i="6" s="1"/>
  <c r="I278" i="6" s="1"/>
  <c r="D274" i="6"/>
  <c r="E275" i="6" s="1"/>
  <c r="F276" i="6" s="1"/>
  <c r="G277" i="6" s="1"/>
  <c r="H278" i="6" s="1"/>
  <c r="I279" i="6" s="1"/>
  <c r="B274" i="6"/>
  <c r="L273" i="6"/>
  <c r="D273" i="6"/>
  <c r="B273" i="6"/>
  <c r="L272" i="6"/>
  <c r="D272" i="6"/>
  <c r="E273" i="6" s="1"/>
  <c r="F274" i="6" s="1"/>
  <c r="G275" i="6" s="1"/>
  <c r="H276" i="6" s="1"/>
  <c r="I277" i="6" s="1"/>
  <c r="B272" i="6"/>
  <c r="L271" i="6"/>
  <c r="E271" i="6"/>
  <c r="F272" i="6" s="1"/>
  <c r="G273" i="6" s="1"/>
  <c r="H274" i="6" s="1"/>
  <c r="I275" i="6" s="1"/>
  <c r="D271" i="6"/>
  <c r="E272" i="6" s="1"/>
  <c r="F273" i="6" s="1"/>
  <c r="G274" i="6" s="1"/>
  <c r="H275" i="6" s="1"/>
  <c r="I276" i="6" s="1"/>
  <c r="B271" i="6"/>
  <c r="L270" i="6"/>
  <c r="F270" i="6"/>
  <c r="G271" i="6" s="1"/>
  <c r="H272" i="6" s="1"/>
  <c r="I273" i="6" s="1"/>
  <c r="E270" i="6"/>
  <c r="F271" i="6" s="1"/>
  <c r="G272" i="6" s="1"/>
  <c r="H273" i="6" s="1"/>
  <c r="I274" i="6" s="1"/>
  <c r="D270" i="6"/>
  <c r="B270" i="6"/>
  <c r="L269" i="6"/>
  <c r="E269" i="6"/>
  <c r="D269" i="6"/>
  <c r="B269" i="6"/>
  <c r="L268" i="6"/>
  <c r="D268" i="6"/>
  <c r="B268" i="6"/>
  <c r="L267" i="6"/>
  <c r="I267" i="6"/>
  <c r="D267" i="6"/>
  <c r="E268" i="6" s="1"/>
  <c r="F269" i="6" s="1"/>
  <c r="G270" i="6" s="1"/>
  <c r="H271" i="6" s="1"/>
  <c r="I272" i="6" s="1"/>
  <c r="B267" i="6"/>
  <c r="L266" i="6"/>
  <c r="E266" i="6"/>
  <c r="F267" i="6" s="1"/>
  <c r="G268" i="6" s="1"/>
  <c r="H269" i="6" s="1"/>
  <c r="I270" i="6" s="1"/>
  <c r="D266" i="6"/>
  <c r="E267" i="6" s="1"/>
  <c r="F268" i="6" s="1"/>
  <c r="G269" i="6" s="1"/>
  <c r="H270" i="6" s="1"/>
  <c r="I271" i="6" s="1"/>
  <c r="B266" i="6"/>
  <c r="L265" i="6"/>
  <c r="D265" i="6"/>
  <c r="B265" i="6"/>
  <c r="L264" i="6"/>
  <c r="D264" i="6"/>
  <c r="E265" i="6" s="1"/>
  <c r="F266" i="6" s="1"/>
  <c r="G267" i="6" s="1"/>
  <c r="H268" i="6" s="1"/>
  <c r="I269" i="6" s="1"/>
  <c r="B264" i="6"/>
  <c r="L263" i="6"/>
  <c r="E263" i="6"/>
  <c r="F264" i="6" s="1"/>
  <c r="G265" i="6" s="1"/>
  <c r="H266" i="6" s="1"/>
  <c r="D263" i="6"/>
  <c r="E264" i="6" s="1"/>
  <c r="F265" i="6" s="1"/>
  <c r="G266" i="6" s="1"/>
  <c r="H267" i="6" s="1"/>
  <c r="I268" i="6" s="1"/>
  <c r="B263" i="6"/>
  <c r="L262" i="6"/>
  <c r="F262" i="6"/>
  <c r="G263" i="6" s="1"/>
  <c r="H264" i="6" s="1"/>
  <c r="I265" i="6" s="1"/>
  <c r="E262" i="6"/>
  <c r="F263" i="6" s="1"/>
  <c r="G264" i="6" s="1"/>
  <c r="H265" i="6" s="1"/>
  <c r="I266" i="6" s="1"/>
  <c r="D262" i="6"/>
  <c r="B262" i="6"/>
  <c r="L261" i="6"/>
  <c r="G261" i="6"/>
  <c r="H262" i="6" s="1"/>
  <c r="I263" i="6" s="1"/>
  <c r="E261" i="6"/>
  <c r="D261" i="6"/>
  <c r="B261" i="6"/>
  <c r="L260" i="6"/>
  <c r="D260" i="6"/>
  <c r="B260" i="6"/>
  <c r="L259" i="6"/>
  <c r="D259" i="6"/>
  <c r="E260" i="6" s="1"/>
  <c r="F261" i="6" s="1"/>
  <c r="G262" i="6" s="1"/>
  <c r="H263" i="6" s="1"/>
  <c r="I264" i="6" s="1"/>
  <c r="B259" i="6"/>
  <c r="L258" i="6"/>
  <c r="E258" i="6"/>
  <c r="F259" i="6" s="1"/>
  <c r="G260" i="6" s="1"/>
  <c r="H261" i="6" s="1"/>
  <c r="I262" i="6" s="1"/>
  <c r="D258" i="6"/>
  <c r="E259" i="6" s="1"/>
  <c r="F260" i="6" s="1"/>
  <c r="B258" i="6"/>
  <c r="L257" i="6"/>
  <c r="D257" i="6"/>
  <c r="B257" i="6"/>
  <c r="L256" i="6"/>
  <c r="D256" i="6"/>
  <c r="E257" i="6" s="1"/>
  <c r="F258" i="6" s="1"/>
  <c r="G259" i="6" s="1"/>
  <c r="H260" i="6" s="1"/>
  <c r="I261" i="6" s="1"/>
  <c r="B256" i="6"/>
  <c r="L255" i="6"/>
  <c r="E255" i="6"/>
  <c r="F256" i="6" s="1"/>
  <c r="G257" i="6" s="1"/>
  <c r="H258" i="6" s="1"/>
  <c r="I259" i="6" s="1"/>
  <c r="D255" i="6"/>
  <c r="E256" i="6" s="1"/>
  <c r="F257" i="6" s="1"/>
  <c r="G258" i="6" s="1"/>
  <c r="H259" i="6" s="1"/>
  <c r="I260" i="6" s="1"/>
  <c r="B255" i="6"/>
  <c r="L254" i="6"/>
  <c r="F254" i="6"/>
  <c r="G255" i="6" s="1"/>
  <c r="H256" i="6" s="1"/>
  <c r="I257" i="6" s="1"/>
  <c r="E254" i="6"/>
  <c r="F255" i="6" s="1"/>
  <c r="G256" i="6" s="1"/>
  <c r="H257" i="6" s="1"/>
  <c r="I258" i="6" s="1"/>
  <c r="D254" i="6"/>
  <c r="B254" i="6"/>
  <c r="L253" i="6"/>
  <c r="E253" i="6"/>
  <c r="D253" i="6"/>
  <c r="B253" i="6"/>
  <c r="L252" i="6"/>
  <c r="D252" i="6"/>
  <c r="B252" i="6"/>
  <c r="L251" i="6"/>
  <c r="I251" i="6"/>
  <c r="D251" i="6"/>
  <c r="E252" i="6" s="1"/>
  <c r="F253" i="6" s="1"/>
  <c r="G254" i="6" s="1"/>
  <c r="H255" i="6" s="1"/>
  <c r="I256" i="6" s="1"/>
  <c r="B251" i="6"/>
  <c r="L250" i="6"/>
  <c r="E250" i="6"/>
  <c r="F251" i="6" s="1"/>
  <c r="G252" i="6" s="1"/>
  <c r="H253" i="6" s="1"/>
  <c r="I254" i="6" s="1"/>
  <c r="D250" i="6"/>
  <c r="E251" i="6" s="1"/>
  <c r="F252" i="6" s="1"/>
  <c r="G253" i="6" s="1"/>
  <c r="H254" i="6" s="1"/>
  <c r="I255" i="6" s="1"/>
  <c r="B250" i="6"/>
  <c r="L249" i="6"/>
  <c r="D249" i="6"/>
  <c r="B249" i="6"/>
  <c r="L248" i="6"/>
  <c r="D248" i="6"/>
  <c r="E249" i="6" s="1"/>
  <c r="F250" i="6" s="1"/>
  <c r="G251" i="6" s="1"/>
  <c r="H252" i="6" s="1"/>
  <c r="I253" i="6" s="1"/>
  <c r="B248" i="6"/>
  <c r="L247" i="6"/>
  <c r="E247" i="6"/>
  <c r="F248" i="6" s="1"/>
  <c r="G249" i="6" s="1"/>
  <c r="H250" i="6" s="1"/>
  <c r="D247" i="6"/>
  <c r="E248" i="6" s="1"/>
  <c r="F249" i="6" s="1"/>
  <c r="G250" i="6" s="1"/>
  <c r="H251" i="6" s="1"/>
  <c r="I252" i="6" s="1"/>
  <c r="B247" i="6"/>
  <c r="L246" i="6"/>
  <c r="F246" i="6"/>
  <c r="G247" i="6" s="1"/>
  <c r="H248" i="6" s="1"/>
  <c r="I249" i="6" s="1"/>
  <c r="E246" i="6"/>
  <c r="F247" i="6" s="1"/>
  <c r="G248" i="6" s="1"/>
  <c r="H249" i="6" s="1"/>
  <c r="I250" i="6" s="1"/>
  <c r="D246" i="6"/>
  <c r="B246" i="6"/>
  <c r="L245" i="6"/>
  <c r="G245" i="6"/>
  <c r="H246" i="6" s="1"/>
  <c r="I247" i="6" s="1"/>
  <c r="E245" i="6"/>
  <c r="D245" i="6"/>
  <c r="B245" i="6"/>
  <c r="L244" i="6"/>
  <c r="D244" i="6"/>
  <c r="B244" i="6"/>
  <c r="L243" i="6"/>
  <c r="I243" i="6"/>
  <c r="D243" i="6"/>
  <c r="E244" i="6" s="1"/>
  <c r="F245" i="6" s="1"/>
  <c r="G246" i="6" s="1"/>
  <c r="H247" i="6" s="1"/>
  <c r="I248" i="6" s="1"/>
  <c r="B243" i="6"/>
  <c r="L242" i="6"/>
  <c r="E242" i="6"/>
  <c r="F243" i="6" s="1"/>
  <c r="G244" i="6" s="1"/>
  <c r="H245" i="6" s="1"/>
  <c r="I246" i="6" s="1"/>
  <c r="D242" i="6"/>
  <c r="E243" i="6" s="1"/>
  <c r="F244" i="6" s="1"/>
  <c r="B242" i="6"/>
  <c r="L241" i="6"/>
  <c r="D241" i="6"/>
  <c r="B241" i="6"/>
  <c r="L240" i="6"/>
  <c r="D240" i="6"/>
  <c r="E241" i="6" s="1"/>
  <c r="F242" i="6" s="1"/>
  <c r="G243" i="6" s="1"/>
  <c r="H244" i="6" s="1"/>
  <c r="I245" i="6" s="1"/>
  <c r="B240" i="6"/>
  <c r="L239" i="6"/>
  <c r="E239" i="6"/>
  <c r="F240" i="6" s="1"/>
  <c r="G241" i="6" s="1"/>
  <c r="H242" i="6" s="1"/>
  <c r="D239" i="6"/>
  <c r="E240" i="6" s="1"/>
  <c r="F241" i="6" s="1"/>
  <c r="G242" i="6" s="1"/>
  <c r="H243" i="6" s="1"/>
  <c r="I244" i="6" s="1"/>
  <c r="B239" i="6"/>
  <c r="L238" i="6"/>
  <c r="F238" i="6"/>
  <c r="G239" i="6" s="1"/>
  <c r="H240" i="6" s="1"/>
  <c r="I241" i="6" s="1"/>
  <c r="E238" i="6"/>
  <c r="F239" i="6" s="1"/>
  <c r="G240" i="6" s="1"/>
  <c r="H241" i="6" s="1"/>
  <c r="I242" i="6" s="1"/>
  <c r="D238" i="6"/>
  <c r="B238" i="6"/>
  <c r="L237" i="6"/>
  <c r="G237" i="6"/>
  <c r="H238" i="6" s="1"/>
  <c r="I239" i="6" s="1"/>
  <c r="E237" i="6"/>
  <c r="D237" i="6"/>
  <c r="B237" i="6"/>
  <c r="L236" i="6"/>
  <c r="D236" i="6"/>
  <c r="B236" i="6"/>
  <c r="L235" i="6"/>
  <c r="D235" i="6"/>
  <c r="E236" i="6" s="1"/>
  <c r="F237" i="6" s="1"/>
  <c r="G238" i="6" s="1"/>
  <c r="H239" i="6" s="1"/>
  <c r="I240" i="6" s="1"/>
  <c r="B235" i="6"/>
  <c r="L234" i="6"/>
  <c r="E234" i="6"/>
  <c r="F235" i="6" s="1"/>
  <c r="G236" i="6" s="1"/>
  <c r="H237" i="6" s="1"/>
  <c r="I238" i="6" s="1"/>
  <c r="D234" i="6"/>
  <c r="E235" i="6" s="1"/>
  <c r="F236" i="6" s="1"/>
  <c r="B234" i="6"/>
  <c r="L233" i="6"/>
  <c r="D233" i="6"/>
  <c r="B233" i="6"/>
  <c r="L232" i="6"/>
  <c r="D232" i="6"/>
  <c r="E233" i="6" s="1"/>
  <c r="F234" i="6" s="1"/>
  <c r="G235" i="6" s="1"/>
  <c r="H236" i="6" s="1"/>
  <c r="I237" i="6" s="1"/>
  <c r="B232" i="6"/>
  <c r="L231" i="6"/>
  <c r="E231" i="6"/>
  <c r="F232" i="6" s="1"/>
  <c r="G233" i="6" s="1"/>
  <c r="H234" i="6" s="1"/>
  <c r="I235" i="6" s="1"/>
  <c r="D231" i="6"/>
  <c r="E232" i="6" s="1"/>
  <c r="F233" i="6" s="1"/>
  <c r="G234" i="6" s="1"/>
  <c r="H235" i="6" s="1"/>
  <c r="I236" i="6" s="1"/>
  <c r="B231" i="6"/>
  <c r="L230" i="6"/>
  <c r="F230" i="6"/>
  <c r="G231" i="6" s="1"/>
  <c r="H232" i="6" s="1"/>
  <c r="I233" i="6" s="1"/>
  <c r="E230" i="6"/>
  <c r="F231" i="6" s="1"/>
  <c r="G232" i="6" s="1"/>
  <c r="H233" i="6" s="1"/>
  <c r="I234" i="6" s="1"/>
  <c r="D230" i="6"/>
  <c r="B230" i="6"/>
  <c r="L229" i="6"/>
  <c r="E229" i="6"/>
  <c r="D229" i="6"/>
  <c r="B229" i="6"/>
  <c r="L228" i="6"/>
  <c r="D228" i="6"/>
  <c r="B228" i="6"/>
  <c r="L227" i="6"/>
  <c r="I227" i="6"/>
  <c r="D227" i="6"/>
  <c r="E228" i="6" s="1"/>
  <c r="F229" i="6" s="1"/>
  <c r="G230" i="6" s="1"/>
  <c r="H231" i="6" s="1"/>
  <c r="I232" i="6" s="1"/>
  <c r="B227" i="6"/>
  <c r="L226" i="6"/>
  <c r="E226" i="6"/>
  <c r="F227" i="6" s="1"/>
  <c r="G228" i="6" s="1"/>
  <c r="H229" i="6" s="1"/>
  <c r="I230" i="6" s="1"/>
  <c r="D226" i="6"/>
  <c r="E227" i="6" s="1"/>
  <c r="F228" i="6" s="1"/>
  <c r="G229" i="6" s="1"/>
  <c r="H230" i="6" s="1"/>
  <c r="I231" i="6" s="1"/>
  <c r="B226" i="6"/>
  <c r="L225" i="6"/>
  <c r="D225" i="6"/>
  <c r="B225" i="6"/>
  <c r="L224" i="6"/>
  <c r="D224" i="6"/>
  <c r="E225" i="6" s="1"/>
  <c r="F226" i="6" s="1"/>
  <c r="G227" i="6" s="1"/>
  <c r="H228" i="6" s="1"/>
  <c r="I229" i="6" s="1"/>
  <c r="B224" i="6"/>
  <c r="L223" i="6"/>
  <c r="E223" i="6"/>
  <c r="F224" i="6" s="1"/>
  <c r="G225" i="6" s="1"/>
  <c r="H226" i="6" s="1"/>
  <c r="D223" i="6"/>
  <c r="E224" i="6" s="1"/>
  <c r="F225" i="6" s="1"/>
  <c r="G226" i="6" s="1"/>
  <c r="H227" i="6" s="1"/>
  <c r="I228" i="6" s="1"/>
  <c r="B223" i="6"/>
  <c r="L222" i="6"/>
  <c r="F222" i="6"/>
  <c r="G223" i="6" s="1"/>
  <c r="H224" i="6" s="1"/>
  <c r="I225" i="6" s="1"/>
  <c r="E222" i="6"/>
  <c r="F223" i="6" s="1"/>
  <c r="G224" i="6" s="1"/>
  <c r="H225" i="6" s="1"/>
  <c r="I226" i="6" s="1"/>
  <c r="D222" i="6"/>
  <c r="B222" i="6"/>
  <c r="L221" i="6"/>
  <c r="E221" i="6"/>
  <c r="D221" i="6"/>
  <c r="B221" i="6"/>
  <c r="L220" i="6"/>
  <c r="H220" i="6"/>
  <c r="I221" i="6" s="1"/>
  <c r="D220" i="6"/>
  <c r="B220" i="6"/>
  <c r="L219" i="6"/>
  <c r="D219" i="6"/>
  <c r="E220" i="6" s="1"/>
  <c r="F221" i="6" s="1"/>
  <c r="G222" i="6" s="1"/>
  <c r="H223" i="6" s="1"/>
  <c r="I224" i="6" s="1"/>
  <c r="B219" i="6"/>
  <c r="L218" i="6"/>
  <c r="E218" i="6"/>
  <c r="F219" i="6" s="1"/>
  <c r="G220" i="6" s="1"/>
  <c r="H221" i="6" s="1"/>
  <c r="I222" i="6" s="1"/>
  <c r="D218" i="6"/>
  <c r="E219" i="6" s="1"/>
  <c r="F220" i="6" s="1"/>
  <c r="G221" i="6" s="1"/>
  <c r="H222" i="6" s="1"/>
  <c r="I223" i="6" s="1"/>
  <c r="B218" i="6"/>
  <c r="L217" i="6"/>
  <c r="D217" i="6"/>
  <c r="B217" i="6"/>
  <c r="L216" i="6"/>
  <c r="D216" i="6"/>
  <c r="E217" i="6" s="1"/>
  <c r="F218" i="6" s="1"/>
  <c r="G219" i="6" s="1"/>
  <c r="B216" i="6"/>
  <c r="L215" i="6"/>
  <c r="E215" i="6"/>
  <c r="F216" i="6" s="1"/>
  <c r="G217" i="6" s="1"/>
  <c r="H218" i="6" s="1"/>
  <c r="I219" i="6" s="1"/>
  <c r="D215" i="6"/>
  <c r="E216" i="6" s="1"/>
  <c r="F217" i="6" s="1"/>
  <c r="G218" i="6" s="1"/>
  <c r="H219" i="6" s="1"/>
  <c r="I220" i="6" s="1"/>
  <c r="B215" i="6"/>
  <c r="L214" i="6"/>
  <c r="F214" i="6"/>
  <c r="G215" i="6" s="1"/>
  <c r="H216" i="6" s="1"/>
  <c r="I217" i="6" s="1"/>
  <c r="E214" i="6"/>
  <c r="F215" i="6" s="1"/>
  <c r="G216" i="6" s="1"/>
  <c r="H217" i="6" s="1"/>
  <c r="I218" i="6" s="1"/>
  <c r="D214" i="6"/>
  <c r="B214" i="6"/>
  <c r="L213" i="6"/>
  <c r="G213" i="6"/>
  <c r="H214" i="6" s="1"/>
  <c r="I215" i="6" s="1"/>
  <c r="E213" i="6"/>
  <c r="D213" i="6"/>
  <c r="B213" i="6"/>
  <c r="L212" i="6"/>
  <c r="G212" i="6"/>
  <c r="H213" i="6" s="1"/>
  <c r="I214" i="6" s="1"/>
  <c r="D212" i="6"/>
  <c r="B212" i="6"/>
  <c r="L211" i="6"/>
  <c r="H211" i="6"/>
  <c r="I212" i="6" s="1"/>
  <c r="D211" i="6"/>
  <c r="E212" i="6" s="1"/>
  <c r="F213" i="6" s="1"/>
  <c r="G214" i="6" s="1"/>
  <c r="H215" i="6" s="1"/>
  <c r="I216" i="6" s="1"/>
  <c r="B211" i="6"/>
  <c r="L210" i="6"/>
  <c r="E210" i="6"/>
  <c r="F211" i="6" s="1"/>
  <c r="D210" i="6"/>
  <c r="E211" i="6" s="1"/>
  <c r="F212" i="6" s="1"/>
  <c r="B210" i="6"/>
  <c r="L209" i="6"/>
  <c r="E209" i="6"/>
  <c r="F210" i="6" s="1"/>
  <c r="G211" i="6" s="1"/>
  <c r="H212" i="6" s="1"/>
  <c r="I213" i="6" s="1"/>
  <c r="D209" i="6"/>
  <c r="B209" i="6"/>
  <c r="L208" i="6"/>
  <c r="D208" i="6"/>
  <c r="B208" i="6"/>
  <c r="L207" i="6"/>
  <c r="E207" i="6"/>
  <c r="F208" i="6" s="1"/>
  <c r="G209" i="6" s="1"/>
  <c r="H210" i="6" s="1"/>
  <c r="I211" i="6" s="1"/>
  <c r="D207" i="6"/>
  <c r="E208" i="6" s="1"/>
  <c r="F209" i="6" s="1"/>
  <c r="G210" i="6" s="1"/>
  <c r="B207" i="6"/>
  <c r="L206" i="6"/>
  <c r="E206" i="6"/>
  <c r="F207" i="6" s="1"/>
  <c r="G208" i="6" s="1"/>
  <c r="H209" i="6" s="1"/>
  <c r="I210" i="6" s="1"/>
  <c r="D206" i="6"/>
  <c r="B206" i="6"/>
  <c r="L205" i="6"/>
  <c r="F205" i="6"/>
  <c r="G206" i="6" s="1"/>
  <c r="H207" i="6" s="1"/>
  <c r="I208" i="6" s="1"/>
  <c r="E205" i="6"/>
  <c r="F206" i="6" s="1"/>
  <c r="G207" i="6" s="1"/>
  <c r="H208" i="6" s="1"/>
  <c r="I209" i="6" s="1"/>
  <c r="D205" i="6"/>
  <c r="B205" i="6"/>
  <c r="L204" i="6"/>
  <c r="G204" i="6"/>
  <c r="H205" i="6" s="1"/>
  <c r="I206" i="6" s="1"/>
  <c r="D204" i="6"/>
  <c r="B204" i="6"/>
  <c r="L203" i="6"/>
  <c r="D203" i="6"/>
  <c r="E204" i="6" s="1"/>
  <c r="B203" i="6"/>
  <c r="L202" i="6"/>
  <c r="E202" i="6"/>
  <c r="F203" i="6" s="1"/>
  <c r="D202" i="6"/>
  <c r="E203" i="6" s="1"/>
  <c r="F204" i="6" s="1"/>
  <c r="G205" i="6" s="1"/>
  <c r="H206" i="6" s="1"/>
  <c r="I207" i="6" s="1"/>
  <c r="B202" i="6"/>
  <c r="L201" i="6"/>
  <c r="E201" i="6"/>
  <c r="F202" i="6" s="1"/>
  <c r="G203" i="6" s="1"/>
  <c r="H204" i="6" s="1"/>
  <c r="I205" i="6" s="1"/>
  <c r="D201" i="6"/>
  <c r="B201" i="6"/>
  <c r="L200" i="6"/>
  <c r="D200" i="6"/>
  <c r="B200" i="6"/>
  <c r="L199" i="6"/>
  <c r="D199" i="6"/>
  <c r="E200" i="6" s="1"/>
  <c r="F201" i="6" s="1"/>
  <c r="G202" i="6" s="1"/>
  <c r="H203" i="6" s="1"/>
  <c r="I204" i="6" s="1"/>
  <c r="B199" i="6"/>
  <c r="L198" i="6"/>
  <c r="E198" i="6"/>
  <c r="F199" i="6" s="1"/>
  <c r="G200" i="6" s="1"/>
  <c r="H201" i="6" s="1"/>
  <c r="I202" i="6" s="1"/>
  <c r="D198" i="6"/>
  <c r="E199" i="6" s="1"/>
  <c r="F200" i="6" s="1"/>
  <c r="G201" i="6" s="1"/>
  <c r="H202" i="6" s="1"/>
  <c r="I203" i="6" s="1"/>
  <c r="B198" i="6"/>
  <c r="L197" i="6"/>
  <c r="F197" i="6"/>
  <c r="G198" i="6" s="1"/>
  <c r="H199" i="6" s="1"/>
  <c r="I200" i="6" s="1"/>
  <c r="E197" i="6"/>
  <c r="F198" i="6" s="1"/>
  <c r="G199" i="6" s="1"/>
  <c r="H200" i="6" s="1"/>
  <c r="I201" i="6" s="1"/>
  <c r="D197" i="6"/>
  <c r="B197" i="6"/>
  <c r="L196" i="6"/>
  <c r="F196" i="6"/>
  <c r="G197" i="6" s="1"/>
  <c r="H198" i="6" s="1"/>
  <c r="I199" i="6" s="1"/>
  <c r="D196" i="6"/>
  <c r="B196" i="6"/>
  <c r="L195" i="6"/>
  <c r="D195" i="6"/>
  <c r="E196" i="6" s="1"/>
  <c r="B195" i="6"/>
  <c r="L194" i="6"/>
  <c r="I194" i="6"/>
  <c r="D194" i="6"/>
  <c r="E195" i="6" s="1"/>
  <c r="B194" i="6"/>
  <c r="L193" i="6"/>
  <c r="D193" i="6"/>
  <c r="E194" i="6" s="1"/>
  <c r="F195" i="6" s="1"/>
  <c r="G196" i="6" s="1"/>
  <c r="H197" i="6" s="1"/>
  <c r="I198" i="6" s="1"/>
  <c r="B193" i="6"/>
  <c r="L192" i="6"/>
  <c r="D192" i="6"/>
  <c r="E193" i="6" s="1"/>
  <c r="F194" i="6" s="1"/>
  <c r="G195" i="6" s="1"/>
  <c r="H196" i="6" s="1"/>
  <c r="I197" i="6" s="1"/>
  <c r="B192" i="6"/>
  <c r="L191" i="6"/>
  <c r="D191" i="6"/>
  <c r="E192" i="6" s="1"/>
  <c r="F193" i="6" s="1"/>
  <c r="G194" i="6" s="1"/>
  <c r="H195" i="6" s="1"/>
  <c r="I196" i="6" s="1"/>
  <c r="B191" i="6"/>
  <c r="L190" i="6"/>
  <c r="E190" i="6"/>
  <c r="F191" i="6" s="1"/>
  <c r="G192" i="6" s="1"/>
  <c r="H193" i="6" s="1"/>
  <c r="D190" i="6"/>
  <c r="E191" i="6" s="1"/>
  <c r="F192" i="6" s="1"/>
  <c r="G193" i="6" s="1"/>
  <c r="H194" i="6" s="1"/>
  <c r="I195" i="6" s="1"/>
  <c r="B190" i="6"/>
  <c r="L189" i="6"/>
  <c r="E189" i="6"/>
  <c r="F190" i="6" s="1"/>
  <c r="G191" i="6" s="1"/>
  <c r="H192" i="6" s="1"/>
  <c r="I193" i="6" s="1"/>
  <c r="D189" i="6"/>
  <c r="B189" i="6"/>
  <c r="L188" i="6"/>
  <c r="F188" i="6"/>
  <c r="G189" i="6" s="1"/>
  <c r="H190" i="6" s="1"/>
  <c r="I191" i="6" s="1"/>
  <c r="D188" i="6"/>
  <c r="B188" i="6"/>
  <c r="L187" i="6"/>
  <c r="D187" i="6"/>
  <c r="E188" i="6" s="1"/>
  <c r="F189" i="6" s="1"/>
  <c r="G190" i="6" s="1"/>
  <c r="H191" i="6" s="1"/>
  <c r="I192" i="6" s="1"/>
  <c r="B187" i="6"/>
  <c r="L186" i="6"/>
  <c r="E186" i="6"/>
  <c r="F187" i="6" s="1"/>
  <c r="G188" i="6" s="1"/>
  <c r="H189" i="6" s="1"/>
  <c r="I190" i="6" s="1"/>
  <c r="D186" i="6"/>
  <c r="E187" i="6" s="1"/>
  <c r="B186" i="6"/>
  <c r="L185" i="6"/>
  <c r="D185" i="6"/>
  <c r="B185" i="6"/>
  <c r="L184" i="6"/>
  <c r="D184" i="6"/>
  <c r="E185" i="6" s="1"/>
  <c r="F186" i="6" s="1"/>
  <c r="G187" i="6" s="1"/>
  <c r="H188" i="6" s="1"/>
  <c r="I189" i="6" s="1"/>
  <c r="B184" i="6"/>
  <c r="L183" i="6"/>
  <c r="E183" i="6"/>
  <c r="F184" i="6" s="1"/>
  <c r="G185" i="6" s="1"/>
  <c r="H186" i="6" s="1"/>
  <c r="I187" i="6" s="1"/>
  <c r="D183" i="6"/>
  <c r="E184" i="6" s="1"/>
  <c r="F185" i="6" s="1"/>
  <c r="G186" i="6" s="1"/>
  <c r="H187" i="6" s="1"/>
  <c r="I188" i="6" s="1"/>
  <c r="B183" i="6"/>
  <c r="L182" i="6"/>
  <c r="E182" i="6"/>
  <c r="F183" i="6" s="1"/>
  <c r="G184" i="6" s="1"/>
  <c r="H185" i="6" s="1"/>
  <c r="I186" i="6" s="1"/>
  <c r="D182" i="6"/>
  <c r="B182" i="6"/>
  <c r="L181" i="6"/>
  <c r="F181" i="6"/>
  <c r="G182" i="6" s="1"/>
  <c r="H183" i="6" s="1"/>
  <c r="I184" i="6" s="1"/>
  <c r="D181" i="6"/>
  <c r="B181" i="6"/>
  <c r="L180" i="6"/>
  <c r="G180" i="6"/>
  <c r="H181" i="6" s="1"/>
  <c r="I182" i="6" s="1"/>
  <c r="E180" i="6"/>
  <c r="D180" i="6"/>
  <c r="E181" i="6" s="1"/>
  <c r="F182" i="6" s="1"/>
  <c r="G183" i="6" s="1"/>
  <c r="H184" i="6" s="1"/>
  <c r="I185" i="6" s="1"/>
  <c r="B180" i="6"/>
  <c r="L179" i="6"/>
  <c r="F179" i="6"/>
  <c r="D179" i="6"/>
  <c r="B179" i="6"/>
  <c r="L178" i="6"/>
  <c r="E178" i="6"/>
  <c r="D178" i="6"/>
  <c r="E179" i="6" s="1"/>
  <c r="F180" i="6" s="1"/>
  <c r="G181" i="6" s="1"/>
  <c r="H182" i="6" s="1"/>
  <c r="I183" i="6" s="1"/>
  <c r="B178" i="6"/>
  <c r="L177" i="6"/>
  <c r="D177" i="6"/>
  <c r="B177" i="6"/>
  <c r="L176" i="6"/>
  <c r="D176" i="6"/>
  <c r="E177" i="6" s="1"/>
  <c r="F178" i="6" s="1"/>
  <c r="G179" i="6" s="1"/>
  <c r="H180" i="6" s="1"/>
  <c r="I181" i="6" s="1"/>
  <c r="B176" i="6"/>
  <c r="L175" i="6"/>
  <c r="E175" i="6"/>
  <c r="F176" i="6" s="1"/>
  <c r="G177" i="6" s="1"/>
  <c r="H178" i="6" s="1"/>
  <c r="I179" i="6" s="1"/>
  <c r="D175" i="6"/>
  <c r="E176" i="6" s="1"/>
  <c r="F177" i="6" s="1"/>
  <c r="G178" i="6" s="1"/>
  <c r="H179" i="6" s="1"/>
  <c r="I180" i="6" s="1"/>
  <c r="B175" i="6"/>
  <c r="L174" i="6"/>
  <c r="F174" i="6"/>
  <c r="G175" i="6" s="1"/>
  <c r="H176" i="6" s="1"/>
  <c r="I177" i="6" s="1"/>
  <c r="E174" i="6"/>
  <c r="F175" i="6" s="1"/>
  <c r="G176" i="6" s="1"/>
  <c r="H177" i="6" s="1"/>
  <c r="I178" i="6" s="1"/>
  <c r="D174" i="6"/>
  <c r="B174" i="6"/>
  <c r="L173" i="6"/>
  <c r="F173" i="6"/>
  <c r="G174" i="6" s="1"/>
  <c r="H175" i="6" s="1"/>
  <c r="I176" i="6" s="1"/>
  <c r="E173" i="6"/>
  <c r="D173" i="6"/>
  <c r="B173" i="6"/>
  <c r="L172" i="6"/>
  <c r="G172" i="6"/>
  <c r="H173" i="6" s="1"/>
  <c r="I174" i="6" s="1"/>
  <c r="E172" i="6"/>
  <c r="D172" i="6"/>
  <c r="B172" i="6"/>
  <c r="L171" i="6"/>
  <c r="F171" i="6"/>
  <c r="D171" i="6"/>
  <c r="B171" i="6"/>
  <c r="L170" i="6"/>
  <c r="E170" i="6"/>
  <c r="D170" i="6"/>
  <c r="E171" i="6" s="1"/>
  <c r="F172" i="6" s="1"/>
  <c r="G173" i="6" s="1"/>
  <c r="H174" i="6" s="1"/>
  <c r="I175" i="6" s="1"/>
  <c r="B170" i="6"/>
  <c r="L169" i="6"/>
  <c r="D169" i="6"/>
  <c r="B169" i="6"/>
  <c r="L168" i="6"/>
  <c r="D168" i="6"/>
  <c r="E169" i="6" s="1"/>
  <c r="F170" i="6" s="1"/>
  <c r="G171" i="6" s="1"/>
  <c r="H172" i="6" s="1"/>
  <c r="I173" i="6" s="1"/>
  <c r="B168" i="6"/>
  <c r="L167" i="6"/>
  <c r="E167" i="6"/>
  <c r="F168" i="6" s="1"/>
  <c r="G169" i="6" s="1"/>
  <c r="H170" i="6" s="1"/>
  <c r="I171" i="6" s="1"/>
  <c r="D167" i="6"/>
  <c r="E168" i="6" s="1"/>
  <c r="F169" i="6" s="1"/>
  <c r="G170" i="6" s="1"/>
  <c r="H171" i="6" s="1"/>
  <c r="I172" i="6" s="1"/>
  <c r="B167" i="6"/>
  <c r="L166" i="6"/>
  <c r="F166" i="6"/>
  <c r="G167" i="6" s="1"/>
  <c r="H168" i="6" s="1"/>
  <c r="I169" i="6" s="1"/>
  <c r="E166" i="6"/>
  <c r="F167" i="6" s="1"/>
  <c r="G168" i="6" s="1"/>
  <c r="H169" i="6" s="1"/>
  <c r="I170" i="6" s="1"/>
  <c r="D166" i="6"/>
  <c r="B166" i="6"/>
  <c r="L165" i="6"/>
  <c r="F165" i="6"/>
  <c r="G166" i="6" s="1"/>
  <c r="H167" i="6" s="1"/>
  <c r="I168" i="6" s="1"/>
  <c r="E165" i="6"/>
  <c r="D165" i="6"/>
  <c r="B165" i="6"/>
  <c r="L164" i="6"/>
  <c r="G164" i="6"/>
  <c r="H165" i="6" s="1"/>
  <c r="I166" i="6" s="1"/>
  <c r="E164" i="6"/>
  <c r="D164" i="6"/>
  <c r="B164" i="6"/>
  <c r="L163" i="6"/>
  <c r="F163" i="6"/>
  <c r="D163" i="6"/>
  <c r="B163" i="6"/>
  <c r="L162" i="6"/>
  <c r="E162" i="6"/>
  <c r="D162" i="6"/>
  <c r="E163" i="6" s="1"/>
  <c r="F164" i="6" s="1"/>
  <c r="G165" i="6" s="1"/>
  <c r="H166" i="6" s="1"/>
  <c r="I167" i="6" s="1"/>
  <c r="B162" i="6"/>
  <c r="L161" i="6"/>
  <c r="D161" i="6"/>
  <c r="B161" i="6"/>
  <c r="L160" i="6"/>
  <c r="D160" i="6"/>
  <c r="E161" i="6" s="1"/>
  <c r="F162" i="6" s="1"/>
  <c r="G163" i="6" s="1"/>
  <c r="H164" i="6" s="1"/>
  <c r="I165" i="6" s="1"/>
  <c r="B160" i="6"/>
  <c r="L159" i="6"/>
  <c r="E159" i="6"/>
  <c r="F160" i="6" s="1"/>
  <c r="G161" i="6" s="1"/>
  <c r="H162" i="6" s="1"/>
  <c r="I163" i="6" s="1"/>
  <c r="D159" i="6"/>
  <c r="E160" i="6" s="1"/>
  <c r="F161" i="6" s="1"/>
  <c r="G162" i="6" s="1"/>
  <c r="H163" i="6" s="1"/>
  <c r="I164" i="6" s="1"/>
  <c r="B159" i="6"/>
  <c r="L158" i="6"/>
  <c r="F158" i="6"/>
  <c r="G159" i="6" s="1"/>
  <c r="H160" i="6" s="1"/>
  <c r="I161" i="6" s="1"/>
  <c r="E158" i="6"/>
  <c r="F159" i="6" s="1"/>
  <c r="G160" i="6" s="1"/>
  <c r="H161" i="6" s="1"/>
  <c r="I162" i="6" s="1"/>
  <c r="D158" i="6"/>
  <c r="B158" i="6"/>
  <c r="L157" i="6"/>
  <c r="F157" i="6"/>
  <c r="G158" i="6" s="1"/>
  <c r="H159" i="6" s="1"/>
  <c r="I160" i="6" s="1"/>
  <c r="E157" i="6"/>
  <c r="D157" i="6"/>
  <c r="B157" i="6"/>
  <c r="L156" i="6"/>
  <c r="G156" i="6"/>
  <c r="H157" i="6" s="1"/>
  <c r="I158" i="6" s="1"/>
  <c r="E156" i="6"/>
  <c r="D156" i="6"/>
  <c r="B156" i="6"/>
  <c r="L155" i="6"/>
  <c r="F155" i="6"/>
  <c r="D155" i="6"/>
  <c r="B155" i="6"/>
  <c r="L154" i="6"/>
  <c r="E154" i="6"/>
  <c r="D154" i="6"/>
  <c r="E155" i="6" s="1"/>
  <c r="F156" i="6" s="1"/>
  <c r="G157" i="6" s="1"/>
  <c r="H158" i="6" s="1"/>
  <c r="I159" i="6" s="1"/>
  <c r="B154" i="6"/>
  <c r="L153" i="6"/>
  <c r="D153" i="6"/>
  <c r="B153" i="6"/>
  <c r="L152" i="6"/>
  <c r="D152" i="6"/>
  <c r="E153" i="6" s="1"/>
  <c r="F154" i="6" s="1"/>
  <c r="G155" i="6" s="1"/>
  <c r="H156" i="6" s="1"/>
  <c r="I157" i="6" s="1"/>
  <c r="B152" i="6"/>
  <c r="L151" i="6"/>
  <c r="D151" i="6"/>
  <c r="E152" i="6" s="1"/>
  <c r="F153" i="6" s="1"/>
  <c r="G154" i="6" s="1"/>
  <c r="H155" i="6" s="1"/>
  <c r="I156" i="6" s="1"/>
  <c r="B151" i="6"/>
  <c r="L150" i="6"/>
  <c r="E150" i="6"/>
  <c r="F151" i="6" s="1"/>
  <c r="G152" i="6" s="1"/>
  <c r="H153" i="6" s="1"/>
  <c r="I154" i="6" s="1"/>
  <c r="D150" i="6"/>
  <c r="E151" i="6" s="1"/>
  <c r="F152" i="6" s="1"/>
  <c r="G153" i="6" s="1"/>
  <c r="H154" i="6" s="1"/>
  <c r="I155" i="6" s="1"/>
  <c r="B150" i="6"/>
  <c r="L149" i="6"/>
  <c r="D149" i="6"/>
  <c r="B149" i="6"/>
  <c r="L148" i="6"/>
  <c r="E148" i="6"/>
  <c r="F149" i="6" s="1"/>
  <c r="G150" i="6" s="1"/>
  <c r="H151" i="6" s="1"/>
  <c r="I152" i="6" s="1"/>
  <c r="D148" i="6"/>
  <c r="E149" i="6" s="1"/>
  <c r="F150" i="6" s="1"/>
  <c r="G151" i="6" s="1"/>
  <c r="H152" i="6" s="1"/>
  <c r="I153" i="6" s="1"/>
  <c r="B148" i="6"/>
  <c r="L147" i="6"/>
  <c r="D147" i="6"/>
  <c r="B147" i="6"/>
  <c r="L145" i="6"/>
  <c r="D145" i="6"/>
  <c r="B145" i="6"/>
  <c r="L144" i="6"/>
  <c r="D144" i="6"/>
  <c r="E145" i="6" s="1"/>
  <c r="B144" i="6"/>
  <c r="L143" i="6"/>
  <c r="E143" i="6"/>
  <c r="F144" i="6" s="1"/>
  <c r="G145" i="6" s="1"/>
  <c r="D143" i="6"/>
  <c r="E144" i="6" s="1"/>
  <c r="F145" i="6" s="1"/>
  <c r="B143" i="6"/>
  <c r="L142" i="6"/>
  <c r="F142" i="6"/>
  <c r="G143" i="6" s="1"/>
  <c r="H144" i="6" s="1"/>
  <c r="I145" i="6" s="1"/>
  <c r="E142" i="6"/>
  <c r="F143" i="6" s="1"/>
  <c r="G144" i="6" s="1"/>
  <c r="H145" i="6" s="1"/>
  <c r="D142" i="6"/>
  <c r="B142" i="6"/>
  <c r="L141" i="6"/>
  <c r="F141" i="6"/>
  <c r="G142" i="6" s="1"/>
  <c r="H143" i="6" s="1"/>
  <c r="I144" i="6" s="1"/>
  <c r="E141" i="6"/>
  <c r="D141" i="6"/>
  <c r="B141" i="6"/>
  <c r="L140" i="6"/>
  <c r="G140" i="6"/>
  <c r="H141" i="6" s="1"/>
  <c r="I142" i="6" s="1"/>
  <c r="E140" i="6"/>
  <c r="D140" i="6"/>
  <c r="B140" i="6"/>
  <c r="L139" i="6"/>
  <c r="F139" i="6"/>
  <c r="D139" i="6"/>
  <c r="B139" i="6"/>
  <c r="L138" i="6"/>
  <c r="E138" i="6"/>
  <c r="D138" i="6"/>
  <c r="E139" i="6" s="1"/>
  <c r="F140" i="6" s="1"/>
  <c r="G141" i="6" s="1"/>
  <c r="H142" i="6" s="1"/>
  <c r="I143" i="6" s="1"/>
  <c r="B138" i="6"/>
  <c r="L137" i="6"/>
  <c r="D137" i="6"/>
  <c r="B137" i="6"/>
  <c r="L136" i="6"/>
  <c r="D136" i="6"/>
  <c r="E137" i="6" s="1"/>
  <c r="F138" i="6" s="1"/>
  <c r="G139" i="6" s="1"/>
  <c r="H140" i="6" s="1"/>
  <c r="I141" i="6" s="1"/>
  <c r="B136" i="6"/>
  <c r="L135" i="6"/>
  <c r="E135" i="6"/>
  <c r="F136" i="6" s="1"/>
  <c r="G137" i="6" s="1"/>
  <c r="H138" i="6" s="1"/>
  <c r="I139" i="6" s="1"/>
  <c r="D135" i="6"/>
  <c r="E136" i="6" s="1"/>
  <c r="F137" i="6" s="1"/>
  <c r="G138" i="6" s="1"/>
  <c r="H139" i="6" s="1"/>
  <c r="I140" i="6" s="1"/>
  <c r="B135" i="6"/>
  <c r="L134" i="6"/>
  <c r="F134" i="6"/>
  <c r="G135" i="6" s="1"/>
  <c r="H136" i="6" s="1"/>
  <c r="I137" i="6" s="1"/>
  <c r="E134" i="6"/>
  <c r="F135" i="6" s="1"/>
  <c r="G136" i="6" s="1"/>
  <c r="H137" i="6" s="1"/>
  <c r="I138" i="6" s="1"/>
  <c r="D134" i="6"/>
  <c r="B134" i="6"/>
  <c r="L133" i="6"/>
  <c r="F133" i="6"/>
  <c r="G134" i="6" s="1"/>
  <c r="H135" i="6" s="1"/>
  <c r="I136" i="6" s="1"/>
  <c r="E133" i="6"/>
  <c r="D133" i="6"/>
  <c r="B133" i="6"/>
  <c r="L132" i="6"/>
  <c r="G132" i="6"/>
  <c r="H133" i="6" s="1"/>
  <c r="I134" i="6" s="1"/>
  <c r="E132" i="6"/>
  <c r="D132" i="6"/>
  <c r="B132" i="6"/>
  <c r="L131" i="6"/>
  <c r="F131" i="6"/>
  <c r="D131" i="6"/>
  <c r="B131" i="6"/>
  <c r="L130" i="6"/>
  <c r="E130" i="6"/>
  <c r="D130" i="6"/>
  <c r="E131" i="6" s="1"/>
  <c r="F132" i="6" s="1"/>
  <c r="G133" i="6" s="1"/>
  <c r="H134" i="6" s="1"/>
  <c r="I135" i="6" s="1"/>
  <c r="B130" i="6"/>
  <c r="L129" i="6"/>
  <c r="D129" i="6"/>
  <c r="B129" i="6"/>
  <c r="L128" i="6"/>
  <c r="D128" i="6"/>
  <c r="E129" i="6" s="1"/>
  <c r="F130" i="6" s="1"/>
  <c r="G131" i="6" s="1"/>
  <c r="H132" i="6" s="1"/>
  <c r="I133" i="6" s="1"/>
  <c r="B128" i="6"/>
  <c r="L127" i="6"/>
  <c r="E127" i="6"/>
  <c r="F128" i="6" s="1"/>
  <c r="G129" i="6" s="1"/>
  <c r="H130" i="6" s="1"/>
  <c r="I131" i="6" s="1"/>
  <c r="D127" i="6"/>
  <c r="E128" i="6" s="1"/>
  <c r="F129" i="6" s="1"/>
  <c r="G130" i="6" s="1"/>
  <c r="H131" i="6" s="1"/>
  <c r="I132" i="6" s="1"/>
  <c r="B127" i="6"/>
  <c r="L126" i="6"/>
  <c r="F126" i="6"/>
  <c r="G127" i="6" s="1"/>
  <c r="H128" i="6" s="1"/>
  <c r="I129" i="6" s="1"/>
  <c r="E126" i="6"/>
  <c r="F127" i="6" s="1"/>
  <c r="G128" i="6" s="1"/>
  <c r="H129" i="6" s="1"/>
  <c r="I130" i="6" s="1"/>
  <c r="D126" i="6"/>
  <c r="B126" i="6"/>
  <c r="L125" i="6"/>
  <c r="G125" i="6"/>
  <c r="H126" i="6" s="1"/>
  <c r="I127" i="6" s="1"/>
  <c r="F125" i="6"/>
  <c r="G126" i="6" s="1"/>
  <c r="H127" i="6" s="1"/>
  <c r="I128" i="6" s="1"/>
  <c r="E125" i="6"/>
  <c r="D125" i="6"/>
  <c r="B125" i="6"/>
  <c r="L124" i="6"/>
  <c r="G124" i="6"/>
  <c r="H125" i="6" s="1"/>
  <c r="I126" i="6" s="1"/>
  <c r="E124" i="6"/>
  <c r="D124" i="6"/>
  <c r="B124" i="6"/>
  <c r="L123" i="6"/>
  <c r="H123" i="6"/>
  <c r="I124" i="6" s="1"/>
  <c r="F123" i="6"/>
  <c r="D123" i="6"/>
  <c r="B123" i="6"/>
  <c r="L122" i="6"/>
  <c r="E122" i="6"/>
  <c r="D122" i="6"/>
  <c r="E123" i="6" s="1"/>
  <c r="F124" i="6" s="1"/>
  <c r="B122" i="6"/>
  <c r="L121" i="6"/>
  <c r="D121" i="6"/>
  <c r="B121" i="6"/>
  <c r="L120" i="6"/>
  <c r="F120" i="6"/>
  <c r="G121" i="6" s="1"/>
  <c r="H122" i="6" s="1"/>
  <c r="I123" i="6" s="1"/>
  <c r="D120" i="6"/>
  <c r="E121" i="6" s="1"/>
  <c r="F122" i="6" s="1"/>
  <c r="G123" i="6" s="1"/>
  <c r="H124" i="6" s="1"/>
  <c r="I125" i="6" s="1"/>
  <c r="B120" i="6"/>
  <c r="L119" i="6"/>
  <c r="E119" i="6"/>
  <c r="D119" i="6"/>
  <c r="E120" i="6" s="1"/>
  <c r="F121" i="6" s="1"/>
  <c r="G122" i="6" s="1"/>
  <c r="B119" i="6"/>
  <c r="L118" i="6"/>
  <c r="H118" i="6"/>
  <c r="I119" i="6" s="1"/>
  <c r="F118" i="6"/>
  <c r="G119" i="6" s="1"/>
  <c r="H120" i="6" s="1"/>
  <c r="I121" i="6" s="1"/>
  <c r="E118" i="6"/>
  <c r="F119" i="6" s="1"/>
  <c r="G120" i="6" s="1"/>
  <c r="H121" i="6" s="1"/>
  <c r="I122" i="6" s="1"/>
  <c r="D118" i="6"/>
  <c r="B118" i="6"/>
  <c r="L117" i="6"/>
  <c r="G117" i="6"/>
  <c r="F117" i="6"/>
  <c r="G118" i="6" s="1"/>
  <c r="H119" i="6" s="1"/>
  <c r="I120" i="6" s="1"/>
  <c r="E117" i="6"/>
  <c r="D117" i="6"/>
  <c r="B117" i="6"/>
  <c r="L116" i="6"/>
  <c r="G116" i="6"/>
  <c r="H117" i="6" s="1"/>
  <c r="I118" i="6" s="1"/>
  <c r="E116" i="6"/>
  <c r="D116" i="6"/>
  <c r="B116" i="6"/>
  <c r="L115" i="6"/>
  <c r="F115" i="6"/>
  <c r="D115" i="6"/>
  <c r="B115" i="6"/>
  <c r="L114" i="6"/>
  <c r="E114" i="6"/>
  <c r="D114" i="6"/>
  <c r="E115" i="6" s="1"/>
  <c r="F116" i="6" s="1"/>
  <c r="B114" i="6"/>
  <c r="L113" i="6"/>
  <c r="E113" i="6"/>
  <c r="F114" i="6" s="1"/>
  <c r="G115" i="6" s="1"/>
  <c r="H116" i="6" s="1"/>
  <c r="I117" i="6" s="1"/>
  <c r="D113" i="6"/>
  <c r="B113" i="6"/>
  <c r="L112" i="6"/>
  <c r="D112" i="6"/>
  <c r="B112" i="6"/>
  <c r="L111" i="6"/>
  <c r="G111" i="6"/>
  <c r="H112" i="6" s="1"/>
  <c r="I113" i="6" s="1"/>
  <c r="E111" i="6"/>
  <c r="F112" i="6" s="1"/>
  <c r="G113" i="6" s="1"/>
  <c r="H114" i="6" s="1"/>
  <c r="I115" i="6" s="1"/>
  <c r="D111" i="6"/>
  <c r="E112" i="6" s="1"/>
  <c r="F113" i="6" s="1"/>
  <c r="G114" i="6" s="1"/>
  <c r="H115" i="6" s="1"/>
  <c r="I116" i="6" s="1"/>
  <c r="B111" i="6"/>
  <c r="L110" i="6"/>
  <c r="F110" i="6"/>
  <c r="D110" i="6"/>
  <c r="B110" i="6"/>
  <c r="L109" i="6"/>
  <c r="E109" i="6"/>
  <c r="D109" i="6"/>
  <c r="E110" i="6" s="1"/>
  <c r="F111" i="6" s="1"/>
  <c r="G112" i="6" s="1"/>
  <c r="H113" i="6" s="1"/>
  <c r="I114" i="6" s="1"/>
  <c r="B109" i="6"/>
  <c r="L108" i="6"/>
  <c r="G108" i="6"/>
  <c r="H109" i="6" s="1"/>
  <c r="I110" i="6" s="1"/>
  <c r="E108" i="6"/>
  <c r="F109" i="6" s="1"/>
  <c r="G110" i="6" s="1"/>
  <c r="H111" i="6" s="1"/>
  <c r="I112" i="6" s="1"/>
  <c r="D108" i="6"/>
  <c r="B108" i="6"/>
  <c r="L107" i="6"/>
  <c r="I107" i="6"/>
  <c r="F107" i="6"/>
  <c r="D107" i="6"/>
  <c r="B107" i="6"/>
  <c r="L106" i="6"/>
  <c r="G106" i="6"/>
  <c r="H107" i="6" s="1"/>
  <c r="I108" i="6" s="1"/>
  <c r="E106" i="6"/>
  <c r="D106" i="6"/>
  <c r="E107" i="6" s="1"/>
  <c r="F108" i="6" s="1"/>
  <c r="G109" i="6" s="1"/>
  <c r="H110" i="6" s="1"/>
  <c r="I111" i="6" s="1"/>
  <c r="B106" i="6"/>
  <c r="L105" i="6"/>
  <c r="E105" i="6"/>
  <c r="F106" i="6" s="1"/>
  <c r="G107" i="6" s="1"/>
  <c r="H108" i="6" s="1"/>
  <c r="I109" i="6" s="1"/>
  <c r="D105" i="6"/>
  <c r="B105" i="6"/>
  <c r="L104" i="6"/>
  <c r="F104" i="6"/>
  <c r="G105" i="6" s="1"/>
  <c r="H106" i="6" s="1"/>
  <c r="D104" i="6"/>
  <c r="B104" i="6"/>
  <c r="L103" i="6"/>
  <c r="E103" i="6"/>
  <c r="D103" i="6"/>
  <c r="E104" i="6" s="1"/>
  <c r="F105" i="6" s="1"/>
  <c r="B103" i="6"/>
  <c r="L102" i="6"/>
  <c r="H102" i="6"/>
  <c r="I103" i="6" s="1"/>
  <c r="F102" i="6"/>
  <c r="G103" i="6" s="1"/>
  <c r="H104" i="6" s="1"/>
  <c r="I105" i="6" s="1"/>
  <c r="D102" i="6"/>
  <c r="B102" i="6"/>
  <c r="L101" i="6"/>
  <c r="G101" i="6"/>
  <c r="E101" i="6"/>
  <c r="D101" i="6"/>
  <c r="E102" i="6" s="1"/>
  <c r="F103" i="6" s="1"/>
  <c r="G104" i="6" s="1"/>
  <c r="H105" i="6" s="1"/>
  <c r="I106" i="6" s="1"/>
  <c r="B101" i="6"/>
  <c r="L100" i="6"/>
  <c r="G100" i="6"/>
  <c r="H101" i="6" s="1"/>
  <c r="I102" i="6" s="1"/>
  <c r="E100" i="6"/>
  <c r="F101" i="6" s="1"/>
  <c r="G102" i="6" s="1"/>
  <c r="H103" i="6" s="1"/>
  <c r="I104" i="6" s="1"/>
  <c r="D100" i="6"/>
  <c r="B100" i="6"/>
  <c r="L99" i="6"/>
  <c r="F99" i="6"/>
  <c r="D99" i="6"/>
  <c r="B99" i="6"/>
  <c r="L98" i="6"/>
  <c r="E98" i="6"/>
  <c r="D98" i="6"/>
  <c r="E99" i="6" s="1"/>
  <c r="F100" i="6" s="1"/>
  <c r="B98" i="6"/>
  <c r="L97" i="6"/>
  <c r="D97" i="6"/>
  <c r="B97" i="6"/>
  <c r="L96" i="6"/>
  <c r="F96" i="6"/>
  <c r="G97" i="6" s="1"/>
  <c r="H98" i="6" s="1"/>
  <c r="I99" i="6" s="1"/>
  <c r="D96" i="6"/>
  <c r="E97" i="6" s="1"/>
  <c r="F98" i="6" s="1"/>
  <c r="G99" i="6" s="1"/>
  <c r="H100" i="6" s="1"/>
  <c r="I101" i="6" s="1"/>
  <c r="B96" i="6"/>
  <c r="L95" i="6"/>
  <c r="E95" i="6"/>
  <c r="D95" i="6"/>
  <c r="E96" i="6" s="1"/>
  <c r="F97" i="6" s="1"/>
  <c r="G98" i="6" s="1"/>
  <c r="H99" i="6" s="1"/>
  <c r="I100" i="6" s="1"/>
  <c r="B95" i="6"/>
  <c r="L94" i="6"/>
  <c r="H94" i="6"/>
  <c r="I95" i="6" s="1"/>
  <c r="F94" i="6"/>
  <c r="G95" i="6" s="1"/>
  <c r="H96" i="6" s="1"/>
  <c r="I97" i="6" s="1"/>
  <c r="D94" i="6"/>
  <c r="B94" i="6"/>
  <c r="L93" i="6"/>
  <c r="G93" i="6"/>
  <c r="E93" i="6"/>
  <c r="D93" i="6"/>
  <c r="E94" i="6" s="1"/>
  <c r="F95" i="6" s="1"/>
  <c r="G96" i="6" s="1"/>
  <c r="H97" i="6" s="1"/>
  <c r="I98" i="6" s="1"/>
  <c r="B93" i="6"/>
  <c r="L92" i="6"/>
  <c r="H92" i="6"/>
  <c r="I93" i="6" s="1"/>
  <c r="E92" i="6"/>
  <c r="F93" i="6" s="1"/>
  <c r="G94" i="6" s="1"/>
  <c r="H95" i="6" s="1"/>
  <c r="I96" i="6" s="1"/>
  <c r="D92" i="6"/>
  <c r="B92" i="6"/>
  <c r="L91" i="6"/>
  <c r="D91" i="6"/>
  <c r="B91" i="6"/>
  <c r="L90" i="6"/>
  <c r="E90" i="6"/>
  <c r="F91" i="6" s="1"/>
  <c r="G92" i="6" s="1"/>
  <c r="H93" i="6" s="1"/>
  <c r="I94" i="6" s="1"/>
  <c r="D90" i="6"/>
  <c r="E91" i="6" s="1"/>
  <c r="F92" i="6" s="1"/>
  <c r="B90" i="6"/>
  <c r="L89" i="6"/>
  <c r="E89" i="6"/>
  <c r="F90" i="6" s="1"/>
  <c r="G91" i="6" s="1"/>
  <c r="D89" i="6"/>
  <c r="B89" i="6"/>
  <c r="L88" i="6"/>
  <c r="F88" i="6"/>
  <c r="G89" i="6" s="1"/>
  <c r="H90" i="6" s="1"/>
  <c r="I91" i="6" s="1"/>
  <c r="D88" i="6"/>
  <c r="B88" i="6"/>
  <c r="L87" i="6"/>
  <c r="E87" i="6"/>
  <c r="D87" i="6"/>
  <c r="E88" i="6" s="1"/>
  <c r="F89" i="6" s="1"/>
  <c r="G90" i="6" s="1"/>
  <c r="H91" i="6" s="1"/>
  <c r="I92" i="6" s="1"/>
  <c r="B87" i="6"/>
  <c r="L86" i="6"/>
  <c r="E86" i="6"/>
  <c r="F87" i="6" s="1"/>
  <c r="G88" i="6" s="1"/>
  <c r="H89" i="6" s="1"/>
  <c r="I90" i="6" s="1"/>
  <c r="D86" i="6"/>
  <c r="B86" i="6"/>
  <c r="L85" i="6"/>
  <c r="F85" i="6"/>
  <c r="G86" i="6" s="1"/>
  <c r="H87" i="6" s="1"/>
  <c r="I88" i="6" s="1"/>
  <c r="E85" i="6"/>
  <c r="F86" i="6" s="1"/>
  <c r="G87" i="6" s="1"/>
  <c r="H88" i="6" s="1"/>
  <c r="I89" i="6" s="1"/>
  <c r="D85" i="6"/>
  <c r="B85" i="6"/>
  <c r="L84" i="6"/>
  <c r="E84" i="6"/>
  <c r="D84" i="6"/>
  <c r="B84" i="6"/>
  <c r="L83" i="6"/>
  <c r="D83" i="6"/>
  <c r="B83" i="6"/>
  <c r="L82" i="6"/>
  <c r="D82" i="6"/>
  <c r="E83" i="6" s="1"/>
  <c r="F84" i="6" s="1"/>
  <c r="G85" i="6" s="1"/>
  <c r="H86" i="6" s="1"/>
  <c r="I87" i="6" s="1"/>
  <c r="B82" i="6"/>
  <c r="L81" i="6"/>
  <c r="D81" i="6"/>
  <c r="E82" i="6" s="1"/>
  <c r="F83" i="6" s="1"/>
  <c r="G84" i="6" s="1"/>
  <c r="H85" i="6" s="1"/>
  <c r="I86" i="6" s="1"/>
  <c r="B81" i="6"/>
  <c r="L80" i="6"/>
  <c r="D80" i="6"/>
  <c r="E81" i="6" s="1"/>
  <c r="F82" i="6" s="1"/>
  <c r="G83" i="6" s="1"/>
  <c r="H84" i="6" s="1"/>
  <c r="I85" i="6" s="1"/>
  <c r="B80" i="6"/>
  <c r="L79" i="6"/>
  <c r="D79" i="6"/>
  <c r="E80" i="6" s="1"/>
  <c r="F81" i="6" s="1"/>
  <c r="G82" i="6" s="1"/>
  <c r="H83" i="6" s="1"/>
  <c r="I84" i="6" s="1"/>
  <c r="B79" i="6"/>
  <c r="L78" i="6"/>
  <c r="E78" i="6"/>
  <c r="F79" i="6" s="1"/>
  <c r="G80" i="6" s="1"/>
  <c r="H81" i="6" s="1"/>
  <c r="I82" i="6" s="1"/>
  <c r="D78" i="6"/>
  <c r="E79" i="6" s="1"/>
  <c r="F80" i="6" s="1"/>
  <c r="G81" i="6" s="1"/>
  <c r="H82" i="6" s="1"/>
  <c r="I83" i="6" s="1"/>
  <c r="B78" i="6"/>
  <c r="L77" i="6"/>
  <c r="F77" i="6"/>
  <c r="G78" i="6" s="1"/>
  <c r="H79" i="6" s="1"/>
  <c r="I80" i="6" s="1"/>
  <c r="E77" i="6"/>
  <c r="F78" i="6" s="1"/>
  <c r="G79" i="6" s="1"/>
  <c r="H80" i="6" s="1"/>
  <c r="I81" i="6" s="1"/>
  <c r="D77" i="6"/>
  <c r="B77" i="6"/>
  <c r="L76" i="6"/>
  <c r="F76" i="6"/>
  <c r="G77" i="6" s="1"/>
  <c r="H78" i="6" s="1"/>
  <c r="I79" i="6" s="1"/>
  <c r="E76" i="6"/>
  <c r="D76" i="6"/>
  <c r="B76" i="6"/>
  <c r="L75" i="6"/>
  <c r="E75" i="6"/>
  <c r="D75" i="6"/>
  <c r="B75" i="6"/>
  <c r="L74" i="6"/>
  <c r="D74" i="6"/>
  <c r="B74" i="6"/>
  <c r="L73" i="6"/>
  <c r="D73" i="6"/>
  <c r="E74" i="6" s="1"/>
  <c r="F75" i="6" s="1"/>
  <c r="G76" i="6" s="1"/>
  <c r="H77" i="6" s="1"/>
  <c r="I78" i="6" s="1"/>
  <c r="B73" i="6"/>
  <c r="L72" i="6"/>
  <c r="D72" i="6"/>
  <c r="E73" i="6" s="1"/>
  <c r="F74" i="6" s="1"/>
  <c r="G75" i="6" s="1"/>
  <c r="H76" i="6" s="1"/>
  <c r="I77" i="6" s="1"/>
  <c r="B72" i="6"/>
  <c r="L71" i="6"/>
  <c r="D71" i="6"/>
  <c r="E72" i="6" s="1"/>
  <c r="F73" i="6" s="1"/>
  <c r="G74" i="6" s="1"/>
  <c r="H75" i="6" s="1"/>
  <c r="I76" i="6" s="1"/>
  <c r="B71" i="6"/>
  <c r="L70" i="6"/>
  <c r="E70" i="6"/>
  <c r="F71" i="6" s="1"/>
  <c r="G72" i="6" s="1"/>
  <c r="H73" i="6" s="1"/>
  <c r="I74" i="6" s="1"/>
  <c r="D70" i="6"/>
  <c r="E71" i="6" s="1"/>
  <c r="F72" i="6" s="1"/>
  <c r="G73" i="6" s="1"/>
  <c r="H74" i="6" s="1"/>
  <c r="I75" i="6" s="1"/>
  <c r="B70" i="6"/>
  <c r="L69" i="6"/>
  <c r="F69" i="6"/>
  <c r="G70" i="6" s="1"/>
  <c r="H71" i="6" s="1"/>
  <c r="I72" i="6" s="1"/>
  <c r="E69" i="6"/>
  <c r="F70" i="6" s="1"/>
  <c r="G71" i="6" s="1"/>
  <c r="H72" i="6" s="1"/>
  <c r="I73" i="6" s="1"/>
  <c r="D69" i="6"/>
  <c r="B69" i="6"/>
  <c r="L68" i="6"/>
  <c r="F68" i="6"/>
  <c r="G69" i="6" s="1"/>
  <c r="H70" i="6" s="1"/>
  <c r="I71" i="6" s="1"/>
  <c r="E68" i="6"/>
  <c r="D68" i="6"/>
  <c r="B68" i="6"/>
  <c r="L67" i="6"/>
  <c r="E67" i="6"/>
  <c r="D67" i="6"/>
  <c r="B67" i="6"/>
  <c r="L66" i="6"/>
  <c r="D66" i="6"/>
  <c r="B66" i="6"/>
  <c r="L65" i="6"/>
  <c r="D65" i="6"/>
  <c r="E66" i="6" s="1"/>
  <c r="F67" i="6" s="1"/>
  <c r="G68" i="6" s="1"/>
  <c r="H69" i="6" s="1"/>
  <c r="I70" i="6" s="1"/>
  <c r="B65" i="6"/>
  <c r="L64" i="6"/>
  <c r="E64" i="6"/>
  <c r="F65" i="6" s="1"/>
  <c r="G66" i="6" s="1"/>
  <c r="H67" i="6" s="1"/>
  <c r="I68" i="6" s="1"/>
  <c r="D64" i="6"/>
  <c r="E65" i="6" s="1"/>
  <c r="F66" i="6" s="1"/>
  <c r="G67" i="6" s="1"/>
  <c r="H68" i="6" s="1"/>
  <c r="I69" i="6" s="1"/>
  <c r="B64" i="6"/>
  <c r="L63" i="6"/>
  <c r="F63" i="6"/>
  <c r="G64" i="6" s="1"/>
  <c r="H65" i="6" s="1"/>
  <c r="I66" i="6" s="1"/>
  <c r="D63" i="6"/>
  <c r="B63" i="6"/>
  <c r="L62" i="6"/>
  <c r="G62" i="6"/>
  <c r="H63" i="6" s="1"/>
  <c r="I64" i="6" s="1"/>
  <c r="E62" i="6"/>
  <c r="D62" i="6"/>
  <c r="E63" i="6" s="1"/>
  <c r="F64" i="6" s="1"/>
  <c r="G65" i="6" s="1"/>
  <c r="H66" i="6" s="1"/>
  <c r="I67" i="6" s="1"/>
  <c r="B62" i="6"/>
  <c r="L61" i="6"/>
  <c r="F61" i="6"/>
  <c r="E61" i="6"/>
  <c r="F62" i="6" s="1"/>
  <c r="G63" i="6" s="1"/>
  <c r="H64" i="6" s="1"/>
  <c r="I65" i="6" s="1"/>
  <c r="D61" i="6"/>
  <c r="B61" i="6"/>
  <c r="L60" i="6"/>
  <c r="F60" i="6"/>
  <c r="G61" i="6" s="1"/>
  <c r="H62" i="6" s="1"/>
  <c r="I63" i="6" s="1"/>
  <c r="E60" i="6"/>
  <c r="D60" i="6"/>
  <c r="B60" i="6"/>
  <c r="L59" i="6"/>
  <c r="E59" i="6"/>
  <c r="D59" i="6"/>
  <c r="B59" i="6"/>
  <c r="L58" i="6"/>
  <c r="D58" i="6"/>
  <c r="B58" i="6"/>
  <c r="L57" i="6"/>
  <c r="D57" i="6"/>
  <c r="E58" i="6" s="1"/>
  <c r="F59" i="6" s="1"/>
  <c r="G60" i="6" s="1"/>
  <c r="H61" i="6" s="1"/>
  <c r="I62" i="6" s="1"/>
  <c r="B57" i="6"/>
  <c r="L56" i="6"/>
  <c r="E56" i="6"/>
  <c r="F57" i="6" s="1"/>
  <c r="G58" i="6" s="1"/>
  <c r="H59" i="6" s="1"/>
  <c r="I60" i="6" s="1"/>
  <c r="D56" i="6"/>
  <c r="E57" i="6" s="1"/>
  <c r="F58" i="6" s="1"/>
  <c r="G59" i="6" s="1"/>
  <c r="H60" i="6" s="1"/>
  <c r="I61" i="6" s="1"/>
  <c r="B56" i="6"/>
  <c r="L55" i="6"/>
  <c r="F55" i="6"/>
  <c r="G56" i="6" s="1"/>
  <c r="H57" i="6" s="1"/>
  <c r="I58" i="6" s="1"/>
  <c r="D55" i="6"/>
  <c r="B55" i="6"/>
  <c r="L54" i="6"/>
  <c r="G54" i="6"/>
  <c r="H55" i="6" s="1"/>
  <c r="I56" i="6" s="1"/>
  <c r="E54" i="6"/>
  <c r="D54" i="6"/>
  <c r="E55" i="6" s="1"/>
  <c r="F56" i="6" s="1"/>
  <c r="G57" i="6" s="1"/>
  <c r="H58" i="6" s="1"/>
  <c r="I59" i="6" s="1"/>
  <c r="B54" i="6"/>
  <c r="L53" i="6"/>
  <c r="F53" i="6"/>
  <c r="E53" i="6"/>
  <c r="F54" i="6" s="1"/>
  <c r="G55" i="6" s="1"/>
  <c r="H56" i="6" s="1"/>
  <c r="I57" i="6" s="1"/>
  <c r="D53" i="6"/>
  <c r="B53" i="6"/>
  <c r="L52" i="6"/>
  <c r="F52" i="6"/>
  <c r="G53" i="6" s="1"/>
  <c r="H54" i="6" s="1"/>
  <c r="I55" i="6" s="1"/>
  <c r="E52" i="6"/>
  <c r="D52" i="6"/>
  <c r="B52" i="6"/>
  <c r="L51" i="6"/>
  <c r="E51" i="6"/>
  <c r="D51" i="6"/>
  <c r="B51" i="6"/>
  <c r="L50" i="6"/>
  <c r="D50" i="6"/>
  <c r="B50" i="6"/>
  <c r="L49" i="6"/>
  <c r="D49" i="6"/>
  <c r="E50" i="6" s="1"/>
  <c r="F51" i="6" s="1"/>
  <c r="G52" i="6" s="1"/>
  <c r="H53" i="6" s="1"/>
  <c r="I54" i="6" s="1"/>
  <c r="B49" i="6"/>
  <c r="L48" i="6"/>
  <c r="E48" i="6"/>
  <c r="F49" i="6" s="1"/>
  <c r="G50" i="6" s="1"/>
  <c r="H51" i="6" s="1"/>
  <c r="I52" i="6" s="1"/>
  <c r="D48" i="6"/>
  <c r="E49" i="6" s="1"/>
  <c r="F50" i="6" s="1"/>
  <c r="G51" i="6" s="1"/>
  <c r="H52" i="6" s="1"/>
  <c r="I53" i="6" s="1"/>
  <c r="B48" i="6"/>
  <c r="L47" i="6"/>
  <c r="F47" i="6"/>
  <c r="G48" i="6" s="1"/>
  <c r="H49" i="6" s="1"/>
  <c r="I50" i="6" s="1"/>
  <c r="D47" i="6"/>
  <c r="B47" i="6"/>
  <c r="L46" i="6"/>
  <c r="G46" i="6"/>
  <c r="H47" i="6" s="1"/>
  <c r="I48" i="6" s="1"/>
  <c r="E46" i="6"/>
  <c r="D46" i="6"/>
  <c r="E47" i="6" s="1"/>
  <c r="F48" i="6" s="1"/>
  <c r="G49" i="6" s="1"/>
  <c r="H50" i="6" s="1"/>
  <c r="I51" i="6" s="1"/>
  <c r="B46" i="6"/>
  <c r="L45" i="6"/>
  <c r="F45" i="6"/>
  <c r="E45" i="6"/>
  <c r="F46" i="6" s="1"/>
  <c r="G47" i="6" s="1"/>
  <c r="H48" i="6" s="1"/>
  <c r="I49" i="6" s="1"/>
  <c r="D45" i="6"/>
  <c r="B45" i="6"/>
  <c r="L44" i="6"/>
  <c r="F44" i="6"/>
  <c r="G45" i="6" s="1"/>
  <c r="H46" i="6" s="1"/>
  <c r="I47" i="6" s="1"/>
  <c r="E44" i="6"/>
  <c r="D44" i="6"/>
  <c r="B44" i="6"/>
  <c r="L43" i="6"/>
  <c r="E43" i="6"/>
  <c r="D43" i="6"/>
  <c r="B43" i="6"/>
  <c r="L42" i="6"/>
  <c r="D42" i="6"/>
  <c r="B42" i="6"/>
  <c r="L41" i="6"/>
  <c r="D41" i="6"/>
  <c r="E42" i="6" s="1"/>
  <c r="F43" i="6" s="1"/>
  <c r="G44" i="6" s="1"/>
  <c r="H45" i="6" s="1"/>
  <c r="I46" i="6" s="1"/>
  <c r="B41" i="6"/>
  <c r="L40" i="6"/>
  <c r="E40" i="6"/>
  <c r="F41" i="6" s="1"/>
  <c r="G42" i="6" s="1"/>
  <c r="H43" i="6" s="1"/>
  <c r="I44" i="6" s="1"/>
  <c r="D40" i="6"/>
  <c r="E41" i="6" s="1"/>
  <c r="F42" i="6" s="1"/>
  <c r="G43" i="6" s="1"/>
  <c r="H44" i="6" s="1"/>
  <c r="I45" i="6" s="1"/>
  <c r="B40" i="6"/>
  <c r="L39" i="6"/>
  <c r="F39" i="6"/>
  <c r="G40" i="6" s="1"/>
  <c r="H41" i="6" s="1"/>
  <c r="I42" i="6" s="1"/>
  <c r="D39" i="6"/>
  <c r="B39" i="6"/>
  <c r="L38" i="6"/>
  <c r="G38" i="6"/>
  <c r="H39" i="6" s="1"/>
  <c r="I40" i="6" s="1"/>
  <c r="E38" i="6"/>
  <c r="D38" i="6"/>
  <c r="E39" i="6" s="1"/>
  <c r="F40" i="6" s="1"/>
  <c r="G41" i="6" s="1"/>
  <c r="H42" i="6" s="1"/>
  <c r="I43" i="6" s="1"/>
  <c r="B38" i="6"/>
  <c r="L37" i="6"/>
  <c r="F37" i="6"/>
  <c r="E37" i="6"/>
  <c r="F38" i="6" s="1"/>
  <c r="G39" i="6" s="1"/>
  <c r="H40" i="6" s="1"/>
  <c r="I41" i="6" s="1"/>
  <c r="D37" i="6"/>
  <c r="B37" i="6"/>
  <c r="L36" i="6"/>
  <c r="E36" i="6"/>
  <c r="D36" i="6"/>
  <c r="B36" i="6"/>
  <c r="L35" i="6"/>
  <c r="D35" i="6"/>
  <c r="B35" i="6"/>
  <c r="L34" i="6"/>
  <c r="D34" i="6"/>
  <c r="E35" i="6" s="1"/>
  <c r="F36" i="6" s="1"/>
  <c r="G37" i="6" s="1"/>
  <c r="H38" i="6" s="1"/>
  <c r="I39" i="6" s="1"/>
  <c r="B34" i="6"/>
  <c r="L33" i="6"/>
  <c r="D33" i="6"/>
  <c r="E34" i="6" s="1"/>
  <c r="F35" i="6" s="1"/>
  <c r="G36" i="6" s="1"/>
  <c r="H37" i="6" s="1"/>
  <c r="I38" i="6" s="1"/>
  <c r="B33" i="6"/>
  <c r="L32" i="6"/>
  <c r="E32" i="6"/>
  <c r="F33" i="6" s="1"/>
  <c r="G34" i="6" s="1"/>
  <c r="H35" i="6" s="1"/>
  <c r="I36" i="6" s="1"/>
  <c r="D32" i="6"/>
  <c r="E33" i="6" s="1"/>
  <c r="F34" i="6" s="1"/>
  <c r="G35" i="6" s="1"/>
  <c r="H36" i="6" s="1"/>
  <c r="I37" i="6" s="1"/>
  <c r="B32" i="6"/>
  <c r="L31" i="6"/>
  <c r="F31" i="6"/>
  <c r="G32" i="6" s="1"/>
  <c r="H33" i="6" s="1"/>
  <c r="I34" i="6" s="1"/>
  <c r="D31" i="6"/>
  <c r="B31" i="6"/>
  <c r="L30" i="6"/>
  <c r="G30" i="6"/>
  <c r="H31" i="6" s="1"/>
  <c r="I32" i="6" s="1"/>
  <c r="E30" i="6"/>
  <c r="D30" i="6"/>
  <c r="E31" i="6" s="1"/>
  <c r="F32" i="6" s="1"/>
  <c r="G33" i="6" s="1"/>
  <c r="H34" i="6" s="1"/>
  <c r="I35" i="6" s="1"/>
  <c r="B30" i="6"/>
  <c r="L29" i="6"/>
  <c r="F29" i="6"/>
  <c r="E29" i="6"/>
  <c r="F30" i="6" s="1"/>
  <c r="G31" i="6" s="1"/>
  <c r="H32" i="6" s="1"/>
  <c r="I33" i="6" s="1"/>
  <c r="D29" i="6"/>
  <c r="B29" i="6"/>
  <c r="L28" i="6"/>
  <c r="E28" i="6"/>
  <c r="D28" i="6"/>
  <c r="B28" i="6"/>
  <c r="L27" i="6"/>
  <c r="D27" i="6"/>
  <c r="B27" i="6"/>
  <c r="L26" i="6"/>
  <c r="D26" i="6"/>
  <c r="E27" i="6" s="1"/>
  <c r="F28" i="6" s="1"/>
  <c r="G29" i="6" s="1"/>
  <c r="H30" i="6" s="1"/>
  <c r="I31" i="6" s="1"/>
  <c r="B26" i="6"/>
  <c r="L25" i="6"/>
  <c r="D25" i="6"/>
  <c r="E26" i="6" s="1"/>
  <c r="F27" i="6" s="1"/>
  <c r="G28" i="6" s="1"/>
  <c r="H29" i="6" s="1"/>
  <c r="I30" i="6" s="1"/>
  <c r="B25" i="6"/>
  <c r="L24" i="6"/>
  <c r="E24" i="6"/>
  <c r="F25" i="6" s="1"/>
  <c r="G26" i="6" s="1"/>
  <c r="H27" i="6" s="1"/>
  <c r="I28" i="6" s="1"/>
  <c r="D24" i="6"/>
  <c r="E25" i="6" s="1"/>
  <c r="F26" i="6" s="1"/>
  <c r="G27" i="6" s="1"/>
  <c r="H28" i="6" s="1"/>
  <c r="I29" i="6" s="1"/>
  <c r="B24" i="6"/>
  <c r="L23" i="6"/>
  <c r="F23" i="6"/>
  <c r="G24" i="6" s="1"/>
  <c r="H25" i="6" s="1"/>
  <c r="I26" i="6" s="1"/>
  <c r="D23" i="6"/>
  <c r="B23" i="6"/>
  <c r="L22" i="6"/>
  <c r="G22" i="6"/>
  <c r="H23" i="6" s="1"/>
  <c r="I24" i="6" s="1"/>
  <c r="E22" i="6"/>
  <c r="D22" i="6"/>
  <c r="E23" i="6" s="1"/>
  <c r="F24" i="6" s="1"/>
  <c r="G25" i="6" s="1"/>
  <c r="H26" i="6" s="1"/>
  <c r="I27" i="6" s="1"/>
  <c r="B22" i="6"/>
  <c r="L21" i="6"/>
  <c r="F21" i="6"/>
  <c r="D21" i="6"/>
  <c r="B21" i="6"/>
  <c r="L20" i="6"/>
  <c r="E20" i="6"/>
  <c r="D20" i="6"/>
  <c r="E21" i="6" s="1"/>
  <c r="F22" i="6" s="1"/>
  <c r="G23" i="6" s="1"/>
  <c r="H24" i="6" s="1"/>
  <c r="I25" i="6" s="1"/>
  <c r="B20" i="6"/>
  <c r="L19" i="6"/>
  <c r="E19" i="6"/>
  <c r="F20" i="6" s="1"/>
  <c r="G21" i="6" s="1"/>
  <c r="H22" i="6" s="1"/>
  <c r="I23" i="6" s="1"/>
  <c r="D19" i="6"/>
  <c r="B19" i="6"/>
  <c r="L18" i="6"/>
  <c r="D18" i="6"/>
  <c r="B18" i="6"/>
  <c r="L17" i="6"/>
  <c r="D17" i="6"/>
  <c r="E18" i="6" s="1"/>
  <c r="F19" i="6" s="1"/>
  <c r="G20" i="6" s="1"/>
  <c r="H21" i="6" s="1"/>
  <c r="I22" i="6" s="1"/>
  <c r="B17" i="6"/>
  <c r="L16" i="6"/>
  <c r="E16" i="6"/>
  <c r="F17" i="6" s="1"/>
  <c r="G18" i="6" s="1"/>
  <c r="H19" i="6" s="1"/>
  <c r="I20" i="6" s="1"/>
  <c r="D16" i="6"/>
  <c r="E17" i="6" s="1"/>
  <c r="F18" i="6" s="1"/>
  <c r="G19" i="6" s="1"/>
  <c r="H20" i="6" s="1"/>
  <c r="I21" i="6" s="1"/>
  <c r="B16" i="6"/>
  <c r="L15" i="6"/>
  <c r="F15" i="6"/>
  <c r="G16" i="6" s="1"/>
  <c r="H17" i="6" s="1"/>
  <c r="I18" i="6" s="1"/>
  <c r="D15" i="6"/>
  <c r="B15" i="6"/>
  <c r="L14" i="6"/>
  <c r="G14" i="6"/>
  <c r="H15" i="6" s="1"/>
  <c r="I16" i="6" s="1"/>
  <c r="E14" i="6"/>
  <c r="D14" i="6"/>
  <c r="E15" i="6" s="1"/>
  <c r="F16" i="6" s="1"/>
  <c r="G17" i="6" s="1"/>
  <c r="H18" i="6" s="1"/>
  <c r="I19" i="6" s="1"/>
  <c r="B14" i="6"/>
  <c r="L13" i="6"/>
  <c r="F13" i="6"/>
  <c r="D13" i="6"/>
  <c r="B13" i="6"/>
  <c r="L12" i="6"/>
  <c r="E12" i="6"/>
  <c r="D12" i="6"/>
  <c r="E13" i="6" s="1"/>
  <c r="F14" i="6" s="1"/>
  <c r="G15" i="6" s="1"/>
  <c r="H16" i="6" s="1"/>
  <c r="I17" i="6" s="1"/>
  <c r="B12" i="6"/>
  <c r="L11" i="6"/>
  <c r="E11" i="6"/>
  <c r="F12" i="6" s="1"/>
  <c r="G13" i="6" s="1"/>
  <c r="H14" i="6" s="1"/>
  <c r="I15" i="6" s="1"/>
  <c r="D11" i="6"/>
  <c r="B11" i="6"/>
  <c r="L10" i="6"/>
  <c r="D10" i="6"/>
  <c r="B10" i="6"/>
  <c r="L9" i="6"/>
  <c r="D9" i="6"/>
  <c r="E10" i="6" s="1"/>
  <c r="F11" i="6" s="1"/>
  <c r="G12" i="6" s="1"/>
  <c r="H13" i="6" s="1"/>
  <c r="I14" i="6" s="1"/>
  <c r="B9" i="6"/>
  <c r="L8" i="6"/>
  <c r="E8" i="6"/>
  <c r="F9" i="6" s="1"/>
  <c r="G10" i="6" s="1"/>
  <c r="H11" i="6" s="1"/>
  <c r="I12" i="6" s="1"/>
  <c r="D8" i="6"/>
  <c r="E9" i="6" s="1"/>
  <c r="F10" i="6" s="1"/>
  <c r="G11" i="6" s="1"/>
  <c r="H12" i="6" s="1"/>
  <c r="I13" i="6" s="1"/>
  <c r="B8" i="6"/>
  <c r="L7" i="6"/>
  <c r="E7" i="6"/>
  <c r="F8" i="6" s="1"/>
  <c r="G9" i="6" s="1"/>
  <c r="H10" i="6" s="1"/>
  <c r="I11" i="6" s="1"/>
  <c r="D7" i="6"/>
  <c r="B7" i="6"/>
  <c r="L6" i="6"/>
  <c r="D6" i="6"/>
  <c r="B6" i="6"/>
  <c r="L5" i="6"/>
  <c r="E5" i="6"/>
  <c r="F6" i="6" s="1"/>
  <c r="G7" i="6" s="1"/>
  <c r="H8" i="6" s="1"/>
  <c r="I9" i="6" s="1"/>
  <c r="D5" i="6"/>
  <c r="E6" i="6" s="1"/>
  <c r="F7" i="6" s="1"/>
  <c r="G8" i="6" s="1"/>
  <c r="H9" i="6" s="1"/>
  <c r="I10" i="6" s="1"/>
  <c r="B5" i="6"/>
  <c r="L4" i="6"/>
  <c r="F4" i="6"/>
  <c r="G5" i="6" s="1"/>
  <c r="H6" i="6" s="1"/>
  <c r="I7" i="6" s="1"/>
  <c r="D4" i="6"/>
  <c r="B4" i="6"/>
  <c r="L3" i="6"/>
  <c r="E3" i="6"/>
  <c r="D3" i="6"/>
  <c r="E4" i="6" s="1"/>
  <c r="F5" i="6" s="1"/>
  <c r="G6" i="6" s="1"/>
  <c r="H7" i="6" s="1"/>
  <c r="I8" i="6" s="1"/>
  <c r="B3" i="6"/>
  <c r="L2" i="6"/>
  <c r="D2" i="6"/>
  <c r="B2" i="6"/>
  <c r="L290" i="5"/>
  <c r="E290" i="5"/>
  <c r="D290" i="5"/>
  <c r="B290" i="5"/>
  <c r="L289" i="5"/>
  <c r="F289" i="5"/>
  <c r="G290" i="5" s="1"/>
  <c r="D289" i="5"/>
  <c r="B289" i="5"/>
  <c r="L288" i="5"/>
  <c r="G288" i="5"/>
  <c r="H289" i="5" s="1"/>
  <c r="I290" i="5" s="1"/>
  <c r="E288" i="5"/>
  <c r="D288" i="5"/>
  <c r="E289" i="5" s="1"/>
  <c r="F290" i="5" s="1"/>
  <c r="B288" i="5"/>
  <c r="L287" i="5"/>
  <c r="F287" i="5"/>
  <c r="D287" i="5"/>
  <c r="B287" i="5"/>
  <c r="L286" i="5"/>
  <c r="E286" i="5"/>
  <c r="D286" i="5"/>
  <c r="E287" i="5" s="1"/>
  <c r="F288" i="5" s="1"/>
  <c r="G289" i="5" s="1"/>
  <c r="H290" i="5" s="1"/>
  <c r="B286" i="5"/>
  <c r="L285" i="5"/>
  <c r="E285" i="5"/>
  <c r="F286" i="5" s="1"/>
  <c r="G287" i="5" s="1"/>
  <c r="H288" i="5" s="1"/>
  <c r="I289" i="5" s="1"/>
  <c r="D285" i="5"/>
  <c r="B285" i="5"/>
  <c r="L284" i="5"/>
  <c r="D284" i="5"/>
  <c r="B284" i="5"/>
  <c r="L283" i="5"/>
  <c r="G283" i="5"/>
  <c r="H284" i="5" s="1"/>
  <c r="I285" i="5" s="1"/>
  <c r="D283" i="5"/>
  <c r="E284" i="5" s="1"/>
  <c r="F285" i="5" s="1"/>
  <c r="G286" i="5" s="1"/>
  <c r="H287" i="5" s="1"/>
  <c r="I288" i="5" s="1"/>
  <c r="B283" i="5"/>
  <c r="L282" i="5"/>
  <c r="E282" i="5"/>
  <c r="F283" i="5" s="1"/>
  <c r="G284" i="5" s="1"/>
  <c r="H285" i="5" s="1"/>
  <c r="I286" i="5" s="1"/>
  <c r="D282" i="5"/>
  <c r="E283" i="5" s="1"/>
  <c r="F284" i="5" s="1"/>
  <c r="G285" i="5" s="1"/>
  <c r="H286" i="5" s="1"/>
  <c r="I287" i="5" s="1"/>
  <c r="B282" i="5"/>
  <c r="L281" i="5"/>
  <c r="F281" i="5"/>
  <c r="G282" i="5" s="1"/>
  <c r="H283" i="5" s="1"/>
  <c r="I284" i="5" s="1"/>
  <c r="D281" i="5"/>
  <c r="B281" i="5"/>
  <c r="L280" i="5"/>
  <c r="G280" i="5"/>
  <c r="H281" i="5" s="1"/>
  <c r="I282" i="5" s="1"/>
  <c r="E280" i="5"/>
  <c r="D280" i="5"/>
  <c r="E281" i="5" s="1"/>
  <c r="F282" i="5" s="1"/>
  <c r="B280" i="5"/>
  <c r="L279" i="5"/>
  <c r="F279" i="5"/>
  <c r="D279" i="5"/>
  <c r="B279" i="5"/>
  <c r="L278" i="5"/>
  <c r="E278" i="5"/>
  <c r="D278" i="5"/>
  <c r="E279" i="5" s="1"/>
  <c r="F280" i="5" s="1"/>
  <c r="G281" i="5" s="1"/>
  <c r="H282" i="5" s="1"/>
  <c r="I283" i="5" s="1"/>
  <c r="B278" i="5"/>
  <c r="L277" i="5"/>
  <c r="E277" i="5"/>
  <c r="F278" i="5" s="1"/>
  <c r="G279" i="5" s="1"/>
  <c r="H280" i="5" s="1"/>
  <c r="I281" i="5" s="1"/>
  <c r="D277" i="5"/>
  <c r="B277" i="5"/>
  <c r="L276" i="5"/>
  <c r="D276" i="5"/>
  <c r="B276" i="5"/>
  <c r="L275" i="5"/>
  <c r="G275" i="5"/>
  <c r="H276" i="5" s="1"/>
  <c r="I277" i="5" s="1"/>
  <c r="D275" i="5"/>
  <c r="E276" i="5" s="1"/>
  <c r="F277" i="5" s="1"/>
  <c r="G278" i="5" s="1"/>
  <c r="H279" i="5" s="1"/>
  <c r="I280" i="5" s="1"/>
  <c r="B275" i="5"/>
  <c r="L274" i="5"/>
  <c r="D274" i="5"/>
  <c r="E275" i="5" s="1"/>
  <c r="F276" i="5" s="1"/>
  <c r="G277" i="5" s="1"/>
  <c r="H278" i="5" s="1"/>
  <c r="I279" i="5" s="1"/>
  <c r="B274" i="5"/>
  <c r="L273" i="5"/>
  <c r="D273" i="5"/>
  <c r="E274" i="5" s="1"/>
  <c r="F275" i="5" s="1"/>
  <c r="G276" i="5" s="1"/>
  <c r="H277" i="5" s="1"/>
  <c r="I278" i="5" s="1"/>
  <c r="B273" i="5"/>
  <c r="L272" i="5"/>
  <c r="E272" i="5"/>
  <c r="F273" i="5" s="1"/>
  <c r="G274" i="5" s="1"/>
  <c r="H275" i="5" s="1"/>
  <c r="I276" i="5" s="1"/>
  <c r="D272" i="5"/>
  <c r="E273" i="5" s="1"/>
  <c r="F274" i="5" s="1"/>
  <c r="B272" i="5"/>
  <c r="L271" i="5"/>
  <c r="F271" i="5"/>
  <c r="G272" i="5" s="1"/>
  <c r="H273" i="5" s="1"/>
  <c r="I274" i="5" s="1"/>
  <c r="E271" i="5"/>
  <c r="F272" i="5" s="1"/>
  <c r="G273" i="5" s="1"/>
  <c r="H274" i="5" s="1"/>
  <c r="I275" i="5" s="1"/>
  <c r="D271" i="5"/>
  <c r="B271" i="5"/>
  <c r="L270" i="5"/>
  <c r="E270" i="5"/>
  <c r="D270" i="5"/>
  <c r="B270" i="5"/>
  <c r="L269" i="5"/>
  <c r="E269" i="5"/>
  <c r="F270" i="5" s="1"/>
  <c r="G271" i="5" s="1"/>
  <c r="H272" i="5" s="1"/>
  <c r="I273" i="5" s="1"/>
  <c r="D269" i="5"/>
  <c r="B269" i="5"/>
  <c r="L268" i="5"/>
  <c r="F268" i="5"/>
  <c r="G269" i="5" s="1"/>
  <c r="H270" i="5" s="1"/>
  <c r="I271" i="5" s="1"/>
  <c r="D268" i="5"/>
  <c r="B268" i="5"/>
  <c r="L267" i="5"/>
  <c r="D267" i="5"/>
  <c r="E268" i="5" s="1"/>
  <c r="F269" i="5" s="1"/>
  <c r="G270" i="5" s="1"/>
  <c r="H271" i="5" s="1"/>
  <c r="I272" i="5" s="1"/>
  <c r="B267" i="5"/>
  <c r="L266" i="5"/>
  <c r="D266" i="5"/>
  <c r="E267" i="5" s="1"/>
  <c r="B266" i="5"/>
  <c r="L265" i="5"/>
  <c r="E265" i="5"/>
  <c r="F266" i="5" s="1"/>
  <c r="G267" i="5" s="1"/>
  <c r="H268" i="5" s="1"/>
  <c r="I269" i="5" s="1"/>
  <c r="D265" i="5"/>
  <c r="E266" i="5" s="1"/>
  <c r="F267" i="5" s="1"/>
  <c r="G268" i="5" s="1"/>
  <c r="H269" i="5" s="1"/>
  <c r="I270" i="5" s="1"/>
  <c r="B265" i="5"/>
  <c r="L264" i="5"/>
  <c r="E264" i="5"/>
  <c r="F265" i="5" s="1"/>
  <c r="G266" i="5" s="1"/>
  <c r="H267" i="5" s="1"/>
  <c r="I268" i="5" s="1"/>
  <c r="D264" i="5"/>
  <c r="B264" i="5"/>
  <c r="L263" i="5"/>
  <c r="F263" i="5"/>
  <c r="G264" i="5" s="1"/>
  <c r="H265" i="5" s="1"/>
  <c r="I266" i="5" s="1"/>
  <c r="D263" i="5"/>
  <c r="B263" i="5"/>
  <c r="L262" i="5"/>
  <c r="G262" i="5"/>
  <c r="H263" i="5" s="1"/>
  <c r="I264" i="5" s="1"/>
  <c r="E262" i="5"/>
  <c r="D262" i="5"/>
  <c r="E263" i="5" s="1"/>
  <c r="F264" i="5" s="1"/>
  <c r="G265" i="5" s="1"/>
  <c r="H266" i="5" s="1"/>
  <c r="I267" i="5" s="1"/>
  <c r="B262" i="5"/>
  <c r="L261" i="5"/>
  <c r="E261" i="5"/>
  <c r="F262" i="5" s="1"/>
  <c r="G263" i="5" s="1"/>
  <c r="H264" i="5" s="1"/>
  <c r="I265" i="5" s="1"/>
  <c r="D261" i="5"/>
  <c r="B261" i="5"/>
  <c r="L260" i="5"/>
  <c r="F260" i="5"/>
  <c r="G261" i="5" s="1"/>
  <c r="H262" i="5" s="1"/>
  <c r="I263" i="5" s="1"/>
  <c r="D260" i="5"/>
  <c r="B260" i="5"/>
  <c r="L259" i="5"/>
  <c r="D259" i="5"/>
  <c r="E260" i="5" s="1"/>
  <c r="F261" i="5" s="1"/>
  <c r="B259" i="5"/>
  <c r="L258" i="5"/>
  <c r="D258" i="5"/>
  <c r="E259" i="5" s="1"/>
  <c r="B258" i="5"/>
  <c r="L257" i="5"/>
  <c r="D257" i="5"/>
  <c r="E258" i="5" s="1"/>
  <c r="F259" i="5" s="1"/>
  <c r="G260" i="5" s="1"/>
  <c r="H261" i="5" s="1"/>
  <c r="I262" i="5" s="1"/>
  <c r="B257" i="5"/>
  <c r="L256" i="5"/>
  <c r="E256" i="5"/>
  <c r="F257" i="5" s="1"/>
  <c r="G258" i="5" s="1"/>
  <c r="H259" i="5" s="1"/>
  <c r="I260" i="5" s="1"/>
  <c r="D256" i="5"/>
  <c r="E257" i="5" s="1"/>
  <c r="F258" i="5" s="1"/>
  <c r="G259" i="5" s="1"/>
  <c r="H260" i="5" s="1"/>
  <c r="I261" i="5" s="1"/>
  <c r="B256" i="5"/>
  <c r="L255" i="5"/>
  <c r="D255" i="5"/>
  <c r="B255" i="5"/>
  <c r="L254" i="5"/>
  <c r="D254" i="5"/>
  <c r="E255" i="5" s="1"/>
  <c r="F256" i="5" s="1"/>
  <c r="G257" i="5" s="1"/>
  <c r="H258" i="5" s="1"/>
  <c r="I259" i="5" s="1"/>
  <c r="B254" i="5"/>
  <c r="L253" i="5"/>
  <c r="E253" i="5"/>
  <c r="F254" i="5" s="1"/>
  <c r="G255" i="5" s="1"/>
  <c r="H256" i="5" s="1"/>
  <c r="I257" i="5" s="1"/>
  <c r="D253" i="5"/>
  <c r="E254" i="5" s="1"/>
  <c r="F255" i="5" s="1"/>
  <c r="G256" i="5" s="1"/>
  <c r="H257" i="5" s="1"/>
  <c r="I258" i="5" s="1"/>
  <c r="B253" i="5"/>
  <c r="L252" i="5"/>
  <c r="D252" i="5"/>
  <c r="B252" i="5"/>
  <c r="L251" i="5"/>
  <c r="D251" i="5"/>
  <c r="E252" i="5" s="1"/>
  <c r="F253" i="5" s="1"/>
  <c r="G254" i="5" s="1"/>
  <c r="H255" i="5" s="1"/>
  <c r="I256" i="5" s="1"/>
  <c r="B251" i="5"/>
  <c r="L250" i="5"/>
  <c r="D250" i="5"/>
  <c r="E251" i="5" s="1"/>
  <c r="F252" i="5" s="1"/>
  <c r="G253" i="5" s="1"/>
  <c r="H254" i="5" s="1"/>
  <c r="I255" i="5" s="1"/>
  <c r="B250" i="5"/>
  <c r="L249" i="5"/>
  <c r="D249" i="5"/>
  <c r="E250" i="5" s="1"/>
  <c r="F251" i="5" s="1"/>
  <c r="G252" i="5" s="1"/>
  <c r="H253" i="5" s="1"/>
  <c r="I254" i="5" s="1"/>
  <c r="B249" i="5"/>
  <c r="L248" i="5"/>
  <c r="E248" i="5"/>
  <c r="F249" i="5" s="1"/>
  <c r="G250" i="5" s="1"/>
  <c r="H251" i="5" s="1"/>
  <c r="I252" i="5" s="1"/>
  <c r="D248" i="5"/>
  <c r="E249" i="5" s="1"/>
  <c r="F250" i="5" s="1"/>
  <c r="G251" i="5" s="1"/>
  <c r="H252" i="5" s="1"/>
  <c r="I253" i="5" s="1"/>
  <c r="B248" i="5"/>
  <c r="L247" i="5"/>
  <c r="G247" i="5"/>
  <c r="H248" i="5" s="1"/>
  <c r="I249" i="5" s="1"/>
  <c r="F247" i="5"/>
  <c r="G248" i="5" s="1"/>
  <c r="H249" i="5" s="1"/>
  <c r="I250" i="5" s="1"/>
  <c r="D247" i="5"/>
  <c r="B247" i="5"/>
  <c r="L246" i="5"/>
  <c r="F246" i="5"/>
  <c r="E246" i="5"/>
  <c r="D246" i="5"/>
  <c r="E247" i="5" s="1"/>
  <c r="F248" i="5" s="1"/>
  <c r="G249" i="5" s="1"/>
  <c r="H250" i="5" s="1"/>
  <c r="I251" i="5" s="1"/>
  <c r="B246" i="5"/>
  <c r="L245" i="5"/>
  <c r="E245" i="5"/>
  <c r="D245" i="5"/>
  <c r="B245" i="5"/>
  <c r="L244" i="5"/>
  <c r="D244" i="5"/>
  <c r="B244" i="5"/>
  <c r="L243" i="5"/>
  <c r="D243" i="5"/>
  <c r="E244" i="5" s="1"/>
  <c r="F245" i="5" s="1"/>
  <c r="G246" i="5" s="1"/>
  <c r="H247" i="5" s="1"/>
  <c r="I248" i="5" s="1"/>
  <c r="B243" i="5"/>
  <c r="L242" i="5"/>
  <c r="D242" i="5"/>
  <c r="E243" i="5" s="1"/>
  <c r="F244" i="5" s="1"/>
  <c r="G245" i="5" s="1"/>
  <c r="H246" i="5" s="1"/>
  <c r="I247" i="5" s="1"/>
  <c r="B242" i="5"/>
  <c r="L241" i="5"/>
  <c r="D241" i="5"/>
  <c r="E242" i="5" s="1"/>
  <c r="F243" i="5" s="1"/>
  <c r="G244" i="5" s="1"/>
  <c r="H245" i="5" s="1"/>
  <c r="I246" i="5" s="1"/>
  <c r="B241" i="5"/>
  <c r="L240" i="5"/>
  <c r="E240" i="5"/>
  <c r="F241" i="5" s="1"/>
  <c r="G242" i="5" s="1"/>
  <c r="H243" i="5" s="1"/>
  <c r="I244" i="5" s="1"/>
  <c r="D240" i="5"/>
  <c r="E241" i="5" s="1"/>
  <c r="F242" i="5" s="1"/>
  <c r="G243" i="5" s="1"/>
  <c r="H244" i="5" s="1"/>
  <c r="I245" i="5" s="1"/>
  <c r="B240" i="5"/>
  <c r="L239" i="5"/>
  <c r="F239" i="5"/>
  <c r="G240" i="5" s="1"/>
  <c r="H241" i="5" s="1"/>
  <c r="I242" i="5" s="1"/>
  <c r="E239" i="5"/>
  <c r="F240" i="5" s="1"/>
  <c r="G241" i="5" s="1"/>
  <c r="H242" i="5" s="1"/>
  <c r="I243" i="5" s="1"/>
  <c r="D239" i="5"/>
  <c r="B239" i="5"/>
  <c r="L238" i="5"/>
  <c r="H238" i="5"/>
  <c r="I239" i="5" s="1"/>
  <c r="F238" i="5"/>
  <c r="G239" i="5" s="1"/>
  <c r="H240" i="5" s="1"/>
  <c r="I241" i="5" s="1"/>
  <c r="E238" i="5"/>
  <c r="D238" i="5"/>
  <c r="B238" i="5"/>
  <c r="L237" i="5"/>
  <c r="E237" i="5"/>
  <c r="D237" i="5"/>
  <c r="B237" i="5"/>
  <c r="L236" i="5"/>
  <c r="D236" i="5"/>
  <c r="B236" i="5"/>
  <c r="L235" i="5"/>
  <c r="D235" i="5"/>
  <c r="E236" i="5" s="1"/>
  <c r="F237" i="5" s="1"/>
  <c r="G238" i="5" s="1"/>
  <c r="H239" i="5" s="1"/>
  <c r="I240" i="5" s="1"/>
  <c r="B235" i="5"/>
  <c r="L234" i="5"/>
  <c r="E234" i="5"/>
  <c r="F235" i="5" s="1"/>
  <c r="G236" i="5" s="1"/>
  <c r="H237" i="5" s="1"/>
  <c r="I238" i="5" s="1"/>
  <c r="D234" i="5"/>
  <c r="E235" i="5" s="1"/>
  <c r="F236" i="5" s="1"/>
  <c r="G237" i="5" s="1"/>
  <c r="B234" i="5"/>
  <c r="L233" i="5"/>
  <c r="D233" i="5"/>
  <c r="B233" i="5"/>
  <c r="L232" i="5"/>
  <c r="E232" i="5"/>
  <c r="F233" i="5" s="1"/>
  <c r="G234" i="5" s="1"/>
  <c r="H235" i="5" s="1"/>
  <c r="I236" i="5" s="1"/>
  <c r="D232" i="5"/>
  <c r="E233" i="5" s="1"/>
  <c r="F234" i="5" s="1"/>
  <c r="G235" i="5" s="1"/>
  <c r="H236" i="5" s="1"/>
  <c r="I237" i="5" s="1"/>
  <c r="B232" i="5"/>
  <c r="L231" i="5"/>
  <c r="F231" i="5"/>
  <c r="G232" i="5" s="1"/>
  <c r="H233" i="5" s="1"/>
  <c r="I234" i="5" s="1"/>
  <c r="E231" i="5"/>
  <c r="F232" i="5" s="1"/>
  <c r="G233" i="5" s="1"/>
  <c r="H234" i="5" s="1"/>
  <c r="I235" i="5" s="1"/>
  <c r="D231" i="5"/>
  <c r="B231" i="5"/>
  <c r="L230" i="5"/>
  <c r="G230" i="5"/>
  <c r="H231" i="5" s="1"/>
  <c r="I232" i="5" s="1"/>
  <c r="E230" i="5"/>
  <c r="D230" i="5"/>
  <c r="B230" i="5"/>
  <c r="L229" i="5"/>
  <c r="H229" i="5"/>
  <c r="I230" i="5" s="1"/>
  <c r="E229" i="5"/>
  <c r="F230" i="5" s="1"/>
  <c r="G231" i="5" s="1"/>
  <c r="H232" i="5" s="1"/>
  <c r="I233" i="5" s="1"/>
  <c r="D229" i="5"/>
  <c r="B229" i="5"/>
  <c r="L228" i="5"/>
  <c r="D228" i="5"/>
  <c r="B228" i="5"/>
  <c r="L227" i="5"/>
  <c r="D227" i="5"/>
  <c r="E228" i="5" s="1"/>
  <c r="F229" i="5" s="1"/>
  <c r="B227" i="5"/>
  <c r="L226" i="5"/>
  <c r="E226" i="5"/>
  <c r="F227" i="5" s="1"/>
  <c r="G228" i="5" s="1"/>
  <c r="D226" i="5"/>
  <c r="E227" i="5" s="1"/>
  <c r="F228" i="5" s="1"/>
  <c r="G229" i="5" s="1"/>
  <c r="H230" i="5" s="1"/>
  <c r="I231" i="5" s="1"/>
  <c r="B226" i="5"/>
  <c r="L225" i="5"/>
  <c r="D225" i="5"/>
  <c r="B225" i="5"/>
  <c r="L224" i="5"/>
  <c r="G224" i="5"/>
  <c r="H225" i="5" s="1"/>
  <c r="I226" i="5" s="1"/>
  <c r="E224" i="5"/>
  <c r="F225" i="5" s="1"/>
  <c r="G226" i="5" s="1"/>
  <c r="H227" i="5" s="1"/>
  <c r="I228" i="5" s="1"/>
  <c r="D224" i="5"/>
  <c r="E225" i="5" s="1"/>
  <c r="F226" i="5" s="1"/>
  <c r="G227" i="5" s="1"/>
  <c r="H228" i="5" s="1"/>
  <c r="I229" i="5" s="1"/>
  <c r="B224" i="5"/>
  <c r="L223" i="5"/>
  <c r="F223" i="5"/>
  <c r="D223" i="5"/>
  <c r="B223" i="5"/>
  <c r="L222" i="5"/>
  <c r="F222" i="5"/>
  <c r="G223" i="5" s="1"/>
  <c r="H224" i="5" s="1"/>
  <c r="I225" i="5" s="1"/>
  <c r="E222" i="5"/>
  <c r="D222" i="5"/>
  <c r="E223" i="5" s="1"/>
  <c r="F224" i="5" s="1"/>
  <c r="G225" i="5" s="1"/>
  <c r="H226" i="5" s="1"/>
  <c r="I227" i="5" s="1"/>
  <c r="B222" i="5"/>
  <c r="L221" i="5"/>
  <c r="E221" i="5"/>
  <c r="D221" i="5"/>
  <c r="B221" i="5"/>
  <c r="L220" i="5"/>
  <c r="F220" i="5"/>
  <c r="G221" i="5" s="1"/>
  <c r="H222" i="5" s="1"/>
  <c r="I223" i="5" s="1"/>
  <c r="D220" i="5"/>
  <c r="B220" i="5"/>
  <c r="L219" i="5"/>
  <c r="D219" i="5"/>
  <c r="E220" i="5" s="1"/>
  <c r="F221" i="5" s="1"/>
  <c r="G222" i="5" s="1"/>
  <c r="H223" i="5" s="1"/>
  <c r="I224" i="5" s="1"/>
  <c r="B219" i="5"/>
  <c r="L218" i="5"/>
  <c r="D218" i="5"/>
  <c r="E219" i="5" s="1"/>
  <c r="B218" i="5"/>
  <c r="L217" i="5"/>
  <c r="I217" i="5"/>
  <c r="D217" i="5"/>
  <c r="E218" i="5" s="1"/>
  <c r="F219" i="5" s="1"/>
  <c r="G220" i="5" s="1"/>
  <c r="H221" i="5" s="1"/>
  <c r="I222" i="5" s="1"/>
  <c r="B217" i="5"/>
  <c r="L216" i="5"/>
  <c r="E216" i="5"/>
  <c r="F217" i="5" s="1"/>
  <c r="G218" i="5" s="1"/>
  <c r="H219" i="5" s="1"/>
  <c r="I220" i="5" s="1"/>
  <c r="D216" i="5"/>
  <c r="E217" i="5" s="1"/>
  <c r="F218" i="5" s="1"/>
  <c r="G219" i="5" s="1"/>
  <c r="H220" i="5" s="1"/>
  <c r="I221" i="5" s="1"/>
  <c r="B216" i="5"/>
  <c r="L215" i="5"/>
  <c r="F215" i="5"/>
  <c r="G216" i="5" s="1"/>
  <c r="H217" i="5" s="1"/>
  <c r="I218" i="5" s="1"/>
  <c r="E215" i="5"/>
  <c r="F216" i="5" s="1"/>
  <c r="G217" i="5" s="1"/>
  <c r="H218" i="5" s="1"/>
  <c r="I219" i="5" s="1"/>
  <c r="D215" i="5"/>
  <c r="B215" i="5"/>
  <c r="L214" i="5"/>
  <c r="E214" i="5"/>
  <c r="D214" i="5"/>
  <c r="B214" i="5"/>
  <c r="L213" i="5"/>
  <c r="E213" i="5"/>
  <c r="F214" i="5" s="1"/>
  <c r="G215" i="5" s="1"/>
  <c r="H216" i="5" s="1"/>
  <c r="D213" i="5"/>
  <c r="B213" i="5"/>
  <c r="L212" i="5"/>
  <c r="F212" i="5"/>
  <c r="G213" i="5" s="1"/>
  <c r="H214" i="5" s="1"/>
  <c r="I215" i="5" s="1"/>
  <c r="D212" i="5"/>
  <c r="B212" i="5"/>
  <c r="L211" i="5"/>
  <c r="D211" i="5"/>
  <c r="E212" i="5" s="1"/>
  <c r="F213" i="5" s="1"/>
  <c r="G214" i="5" s="1"/>
  <c r="H215" i="5" s="1"/>
  <c r="I216" i="5" s="1"/>
  <c r="B211" i="5"/>
  <c r="L210" i="5"/>
  <c r="D210" i="5"/>
  <c r="E211" i="5" s="1"/>
  <c r="B210" i="5"/>
  <c r="L209" i="5"/>
  <c r="D209" i="5"/>
  <c r="E210" i="5" s="1"/>
  <c r="F211" i="5" s="1"/>
  <c r="G212" i="5" s="1"/>
  <c r="H213" i="5" s="1"/>
  <c r="I214" i="5" s="1"/>
  <c r="B209" i="5"/>
  <c r="L208" i="5"/>
  <c r="E208" i="5"/>
  <c r="F209" i="5" s="1"/>
  <c r="G210" i="5" s="1"/>
  <c r="H211" i="5" s="1"/>
  <c r="I212" i="5" s="1"/>
  <c r="D208" i="5"/>
  <c r="E209" i="5" s="1"/>
  <c r="F210" i="5" s="1"/>
  <c r="G211" i="5" s="1"/>
  <c r="H212" i="5" s="1"/>
  <c r="I213" i="5" s="1"/>
  <c r="B208" i="5"/>
  <c r="L207" i="5"/>
  <c r="F207" i="5"/>
  <c r="G208" i="5" s="1"/>
  <c r="H209" i="5" s="1"/>
  <c r="I210" i="5" s="1"/>
  <c r="D207" i="5"/>
  <c r="B207" i="5"/>
  <c r="L206" i="5"/>
  <c r="F206" i="5"/>
  <c r="G207" i="5" s="1"/>
  <c r="H208" i="5" s="1"/>
  <c r="I209" i="5" s="1"/>
  <c r="E206" i="5"/>
  <c r="D206" i="5"/>
  <c r="E207" i="5" s="1"/>
  <c r="F208" i="5" s="1"/>
  <c r="G209" i="5" s="1"/>
  <c r="H210" i="5" s="1"/>
  <c r="I211" i="5" s="1"/>
  <c r="B206" i="5"/>
  <c r="L205" i="5"/>
  <c r="E205" i="5"/>
  <c r="D205" i="5"/>
  <c r="B205" i="5"/>
  <c r="L204" i="5"/>
  <c r="F204" i="5"/>
  <c r="G205" i="5" s="1"/>
  <c r="H206" i="5" s="1"/>
  <c r="I207" i="5" s="1"/>
  <c r="D204" i="5"/>
  <c r="B204" i="5"/>
  <c r="L203" i="5"/>
  <c r="D203" i="5"/>
  <c r="E204" i="5" s="1"/>
  <c r="F205" i="5" s="1"/>
  <c r="G206" i="5" s="1"/>
  <c r="H207" i="5" s="1"/>
  <c r="I208" i="5" s="1"/>
  <c r="B203" i="5"/>
  <c r="L202" i="5"/>
  <c r="D202" i="5"/>
  <c r="E203" i="5" s="1"/>
  <c r="B202" i="5"/>
  <c r="L201" i="5"/>
  <c r="E201" i="5"/>
  <c r="F202" i="5" s="1"/>
  <c r="G203" i="5" s="1"/>
  <c r="H204" i="5" s="1"/>
  <c r="I205" i="5" s="1"/>
  <c r="D201" i="5"/>
  <c r="E202" i="5" s="1"/>
  <c r="F203" i="5" s="1"/>
  <c r="G204" i="5" s="1"/>
  <c r="H205" i="5" s="1"/>
  <c r="I206" i="5" s="1"/>
  <c r="B201" i="5"/>
  <c r="L200" i="5"/>
  <c r="E200" i="5"/>
  <c r="F201" i="5" s="1"/>
  <c r="G202" i="5" s="1"/>
  <c r="H203" i="5" s="1"/>
  <c r="I204" i="5" s="1"/>
  <c r="D200" i="5"/>
  <c r="B200" i="5"/>
  <c r="L199" i="5"/>
  <c r="F199" i="5"/>
  <c r="G200" i="5" s="1"/>
  <c r="H201" i="5" s="1"/>
  <c r="I202" i="5" s="1"/>
  <c r="E199" i="5"/>
  <c r="F200" i="5" s="1"/>
  <c r="G201" i="5" s="1"/>
  <c r="H202" i="5" s="1"/>
  <c r="I203" i="5" s="1"/>
  <c r="D199" i="5"/>
  <c r="B199" i="5"/>
  <c r="L198" i="5"/>
  <c r="F198" i="5"/>
  <c r="G199" i="5" s="1"/>
  <c r="H200" i="5" s="1"/>
  <c r="I201" i="5" s="1"/>
  <c r="E198" i="5"/>
  <c r="D198" i="5"/>
  <c r="B198" i="5"/>
  <c r="L197" i="5"/>
  <c r="E197" i="5"/>
  <c r="D197" i="5"/>
  <c r="B197" i="5"/>
  <c r="L196" i="5"/>
  <c r="D196" i="5"/>
  <c r="B196" i="5"/>
  <c r="L195" i="5"/>
  <c r="D195" i="5"/>
  <c r="E196" i="5" s="1"/>
  <c r="F197" i="5" s="1"/>
  <c r="G198" i="5" s="1"/>
  <c r="H199" i="5" s="1"/>
  <c r="I200" i="5" s="1"/>
  <c r="B195" i="5"/>
  <c r="L194" i="5"/>
  <c r="D194" i="5"/>
  <c r="E195" i="5" s="1"/>
  <c r="F196" i="5" s="1"/>
  <c r="G197" i="5" s="1"/>
  <c r="H198" i="5" s="1"/>
  <c r="I199" i="5" s="1"/>
  <c r="B194" i="5"/>
  <c r="L193" i="5"/>
  <c r="D193" i="5"/>
  <c r="E194" i="5" s="1"/>
  <c r="F195" i="5" s="1"/>
  <c r="G196" i="5" s="1"/>
  <c r="H197" i="5" s="1"/>
  <c r="I198" i="5" s="1"/>
  <c r="B193" i="5"/>
  <c r="L192" i="5"/>
  <c r="E192" i="5"/>
  <c r="F193" i="5" s="1"/>
  <c r="G194" i="5" s="1"/>
  <c r="H195" i="5" s="1"/>
  <c r="I196" i="5" s="1"/>
  <c r="D192" i="5"/>
  <c r="E193" i="5" s="1"/>
  <c r="F194" i="5" s="1"/>
  <c r="G195" i="5" s="1"/>
  <c r="H196" i="5" s="1"/>
  <c r="I197" i="5" s="1"/>
  <c r="B192" i="5"/>
  <c r="L191" i="5"/>
  <c r="F191" i="5"/>
  <c r="G192" i="5" s="1"/>
  <c r="H193" i="5" s="1"/>
  <c r="I194" i="5" s="1"/>
  <c r="D191" i="5"/>
  <c r="B191" i="5"/>
  <c r="L190" i="5"/>
  <c r="E190" i="5"/>
  <c r="D190" i="5"/>
  <c r="E191" i="5" s="1"/>
  <c r="F192" i="5" s="1"/>
  <c r="G193" i="5" s="1"/>
  <c r="H194" i="5" s="1"/>
  <c r="I195" i="5" s="1"/>
  <c r="B190" i="5"/>
  <c r="L189" i="5"/>
  <c r="E189" i="5"/>
  <c r="F190" i="5" s="1"/>
  <c r="G191" i="5" s="1"/>
  <c r="H192" i="5" s="1"/>
  <c r="I193" i="5" s="1"/>
  <c r="D189" i="5"/>
  <c r="B189" i="5"/>
  <c r="L188" i="5"/>
  <c r="D188" i="5"/>
  <c r="B188" i="5"/>
  <c r="L187" i="5"/>
  <c r="D187" i="5"/>
  <c r="E188" i="5" s="1"/>
  <c r="F189" i="5" s="1"/>
  <c r="G190" i="5" s="1"/>
  <c r="H191" i="5" s="1"/>
  <c r="I192" i="5" s="1"/>
  <c r="B187" i="5"/>
  <c r="L186" i="5"/>
  <c r="D186" i="5"/>
  <c r="E187" i="5" s="1"/>
  <c r="F188" i="5" s="1"/>
  <c r="G189" i="5" s="1"/>
  <c r="H190" i="5" s="1"/>
  <c r="I191" i="5" s="1"/>
  <c r="B186" i="5"/>
  <c r="L185" i="5"/>
  <c r="D185" i="5"/>
  <c r="E186" i="5" s="1"/>
  <c r="F187" i="5" s="1"/>
  <c r="G188" i="5" s="1"/>
  <c r="H189" i="5" s="1"/>
  <c r="I190" i="5" s="1"/>
  <c r="B185" i="5"/>
  <c r="L184" i="5"/>
  <c r="G184" i="5"/>
  <c r="H185" i="5" s="1"/>
  <c r="I186" i="5" s="1"/>
  <c r="D184" i="5"/>
  <c r="E185" i="5" s="1"/>
  <c r="F186" i="5" s="1"/>
  <c r="G187" i="5" s="1"/>
  <c r="H188" i="5" s="1"/>
  <c r="I189" i="5" s="1"/>
  <c r="B184" i="5"/>
  <c r="L183" i="5"/>
  <c r="F183" i="5"/>
  <c r="E183" i="5"/>
  <c r="F184" i="5" s="1"/>
  <c r="G185" i="5" s="1"/>
  <c r="H186" i="5" s="1"/>
  <c r="I187" i="5" s="1"/>
  <c r="D183" i="5"/>
  <c r="E184" i="5" s="1"/>
  <c r="F185" i="5" s="1"/>
  <c r="G186" i="5" s="1"/>
  <c r="H187" i="5" s="1"/>
  <c r="I188" i="5" s="1"/>
  <c r="B183" i="5"/>
  <c r="L182" i="5"/>
  <c r="F182" i="5"/>
  <c r="G183" i="5" s="1"/>
  <c r="H184" i="5" s="1"/>
  <c r="I185" i="5" s="1"/>
  <c r="E182" i="5"/>
  <c r="D182" i="5"/>
  <c r="B182" i="5"/>
  <c r="L181" i="5"/>
  <c r="G181" i="5"/>
  <c r="H182" i="5" s="1"/>
  <c r="I183" i="5" s="1"/>
  <c r="F181" i="5"/>
  <c r="G182" i="5" s="1"/>
  <c r="H183" i="5" s="1"/>
  <c r="I184" i="5" s="1"/>
  <c r="E181" i="5"/>
  <c r="D181" i="5"/>
  <c r="B181" i="5"/>
  <c r="L180" i="5"/>
  <c r="H180" i="5"/>
  <c r="I181" i="5" s="1"/>
  <c r="G180" i="5"/>
  <c r="H181" i="5" s="1"/>
  <c r="I182" i="5" s="1"/>
  <c r="D180" i="5"/>
  <c r="B180" i="5"/>
  <c r="L179" i="5"/>
  <c r="H179" i="5"/>
  <c r="I180" i="5" s="1"/>
  <c r="E179" i="5"/>
  <c r="F180" i="5" s="1"/>
  <c r="D179" i="5"/>
  <c r="E180" i="5" s="1"/>
  <c r="B179" i="5"/>
  <c r="L178" i="5"/>
  <c r="E178" i="5"/>
  <c r="F179" i="5" s="1"/>
  <c r="D178" i="5"/>
  <c r="B178" i="5"/>
  <c r="L177" i="5"/>
  <c r="G177" i="5"/>
  <c r="H178" i="5" s="1"/>
  <c r="I179" i="5" s="1"/>
  <c r="D177" i="5"/>
  <c r="B177" i="5"/>
  <c r="L176" i="5"/>
  <c r="G176" i="5"/>
  <c r="H177" i="5" s="1"/>
  <c r="I178" i="5" s="1"/>
  <c r="F176" i="5"/>
  <c r="D176" i="5"/>
  <c r="E177" i="5" s="1"/>
  <c r="F178" i="5" s="1"/>
  <c r="G179" i="5" s="1"/>
  <c r="B176" i="5"/>
  <c r="L175" i="5"/>
  <c r="F175" i="5"/>
  <c r="E175" i="5"/>
  <c r="D175" i="5"/>
  <c r="E176" i="5" s="1"/>
  <c r="F177" i="5" s="1"/>
  <c r="G178" i="5" s="1"/>
  <c r="B175" i="5"/>
  <c r="L174" i="5"/>
  <c r="E174" i="5"/>
  <c r="D174" i="5"/>
  <c r="B174" i="5"/>
  <c r="L173" i="5"/>
  <c r="D173" i="5"/>
  <c r="B173" i="5"/>
  <c r="L172" i="5"/>
  <c r="D172" i="5"/>
  <c r="E173" i="5" s="1"/>
  <c r="F174" i="5" s="1"/>
  <c r="G175" i="5" s="1"/>
  <c r="H176" i="5" s="1"/>
  <c r="I177" i="5" s="1"/>
  <c r="B172" i="5"/>
  <c r="L171" i="5"/>
  <c r="D171" i="5"/>
  <c r="E172" i="5" s="1"/>
  <c r="F173" i="5" s="1"/>
  <c r="G174" i="5" s="1"/>
  <c r="H175" i="5" s="1"/>
  <c r="I176" i="5" s="1"/>
  <c r="B171" i="5"/>
  <c r="L170" i="5"/>
  <c r="D170" i="5"/>
  <c r="E171" i="5" s="1"/>
  <c r="F172" i="5" s="1"/>
  <c r="G173" i="5" s="1"/>
  <c r="H174" i="5" s="1"/>
  <c r="I175" i="5" s="1"/>
  <c r="B170" i="5"/>
  <c r="L169" i="5"/>
  <c r="D169" i="5"/>
  <c r="E170" i="5" s="1"/>
  <c r="F171" i="5" s="1"/>
  <c r="G172" i="5" s="1"/>
  <c r="H173" i="5" s="1"/>
  <c r="I174" i="5" s="1"/>
  <c r="B169" i="5"/>
  <c r="L168" i="5"/>
  <c r="D168" i="5"/>
  <c r="E169" i="5" s="1"/>
  <c r="F170" i="5" s="1"/>
  <c r="G171" i="5" s="1"/>
  <c r="H172" i="5" s="1"/>
  <c r="I173" i="5" s="1"/>
  <c r="B168" i="5"/>
  <c r="L167" i="5"/>
  <c r="D167" i="5"/>
  <c r="E168" i="5" s="1"/>
  <c r="F169" i="5" s="1"/>
  <c r="G170" i="5" s="1"/>
  <c r="H171" i="5" s="1"/>
  <c r="I172" i="5" s="1"/>
  <c r="B167" i="5"/>
  <c r="L166" i="5"/>
  <c r="E166" i="5"/>
  <c r="F167" i="5" s="1"/>
  <c r="G168" i="5" s="1"/>
  <c r="H169" i="5" s="1"/>
  <c r="I170" i="5" s="1"/>
  <c r="D166" i="5"/>
  <c r="E167" i="5" s="1"/>
  <c r="F168" i="5" s="1"/>
  <c r="G169" i="5" s="1"/>
  <c r="H170" i="5" s="1"/>
  <c r="I171" i="5" s="1"/>
  <c r="B166" i="5"/>
  <c r="L165" i="5"/>
  <c r="E165" i="5"/>
  <c r="F166" i="5" s="1"/>
  <c r="G167" i="5" s="1"/>
  <c r="H168" i="5" s="1"/>
  <c r="I169" i="5" s="1"/>
  <c r="D165" i="5"/>
  <c r="B165" i="5"/>
  <c r="L164" i="5"/>
  <c r="D164" i="5"/>
  <c r="B164" i="5"/>
  <c r="L163" i="5"/>
  <c r="D163" i="5"/>
  <c r="E164" i="5" s="1"/>
  <c r="F165" i="5" s="1"/>
  <c r="G166" i="5" s="1"/>
  <c r="H167" i="5" s="1"/>
  <c r="I168" i="5" s="1"/>
  <c r="B163" i="5"/>
  <c r="L162" i="5"/>
  <c r="E162" i="5"/>
  <c r="F163" i="5" s="1"/>
  <c r="G164" i="5" s="1"/>
  <c r="H165" i="5" s="1"/>
  <c r="I166" i="5" s="1"/>
  <c r="D162" i="5"/>
  <c r="E163" i="5" s="1"/>
  <c r="F164" i="5" s="1"/>
  <c r="G165" i="5" s="1"/>
  <c r="H166" i="5" s="1"/>
  <c r="I167" i="5" s="1"/>
  <c r="B162" i="5"/>
  <c r="L161" i="5"/>
  <c r="E161" i="5"/>
  <c r="F162" i="5" s="1"/>
  <c r="G163" i="5" s="1"/>
  <c r="H164" i="5" s="1"/>
  <c r="I165" i="5" s="1"/>
  <c r="D161" i="5"/>
  <c r="B161" i="5"/>
  <c r="L160" i="5"/>
  <c r="G160" i="5"/>
  <c r="H161" i="5" s="1"/>
  <c r="I162" i="5" s="1"/>
  <c r="D160" i="5"/>
  <c r="B160" i="5"/>
  <c r="L159" i="5"/>
  <c r="D159" i="5"/>
  <c r="E160" i="5" s="1"/>
  <c r="F161" i="5" s="1"/>
  <c r="G162" i="5" s="1"/>
  <c r="H163" i="5" s="1"/>
  <c r="I164" i="5" s="1"/>
  <c r="B159" i="5"/>
  <c r="L158" i="5"/>
  <c r="I158" i="5"/>
  <c r="D158" i="5"/>
  <c r="E159" i="5" s="1"/>
  <c r="F160" i="5" s="1"/>
  <c r="G161" i="5" s="1"/>
  <c r="H162" i="5" s="1"/>
  <c r="I163" i="5" s="1"/>
  <c r="B158" i="5"/>
  <c r="L157" i="5"/>
  <c r="E157" i="5"/>
  <c r="F158" i="5" s="1"/>
  <c r="G159" i="5" s="1"/>
  <c r="H160" i="5" s="1"/>
  <c r="I161" i="5" s="1"/>
  <c r="D157" i="5"/>
  <c r="E158" i="5" s="1"/>
  <c r="F159" i="5" s="1"/>
  <c r="B157" i="5"/>
  <c r="L156" i="5"/>
  <c r="D156" i="5"/>
  <c r="B156" i="5"/>
  <c r="L155" i="5"/>
  <c r="D155" i="5"/>
  <c r="E156" i="5" s="1"/>
  <c r="F157" i="5" s="1"/>
  <c r="G158" i="5" s="1"/>
  <c r="H159" i="5" s="1"/>
  <c r="I160" i="5" s="1"/>
  <c r="B155" i="5"/>
  <c r="L154" i="5"/>
  <c r="E154" i="5"/>
  <c r="F155" i="5" s="1"/>
  <c r="G156" i="5" s="1"/>
  <c r="H157" i="5" s="1"/>
  <c r="D154" i="5"/>
  <c r="E155" i="5" s="1"/>
  <c r="F156" i="5" s="1"/>
  <c r="G157" i="5" s="1"/>
  <c r="H158" i="5" s="1"/>
  <c r="I159" i="5" s="1"/>
  <c r="B154" i="5"/>
  <c r="L153" i="5"/>
  <c r="E153" i="5"/>
  <c r="F154" i="5" s="1"/>
  <c r="G155" i="5" s="1"/>
  <c r="H156" i="5" s="1"/>
  <c r="I157" i="5" s="1"/>
  <c r="D153" i="5"/>
  <c r="B153" i="5"/>
  <c r="L152" i="5"/>
  <c r="G152" i="5"/>
  <c r="H153" i="5" s="1"/>
  <c r="I154" i="5" s="1"/>
  <c r="D152" i="5"/>
  <c r="B152" i="5"/>
  <c r="L151" i="5"/>
  <c r="D151" i="5"/>
  <c r="E152" i="5" s="1"/>
  <c r="F153" i="5" s="1"/>
  <c r="G154" i="5" s="1"/>
  <c r="H155" i="5" s="1"/>
  <c r="I156" i="5" s="1"/>
  <c r="B151" i="5"/>
  <c r="L150" i="5"/>
  <c r="F150" i="5"/>
  <c r="G151" i="5" s="1"/>
  <c r="H152" i="5" s="1"/>
  <c r="I153" i="5" s="1"/>
  <c r="D150" i="5"/>
  <c r="E151" i="5" s="1"/>
  <c r="F152" i="5" s="1"/>
  <c r="G153" i="5" s="1"/>
  <c r="H154" i="5" s="1"/>
  <c r="I155" i="5" s="1"/>
  <c r="B150" i="5"/>
  <c r="L149" i="5"/>
  <c r="D149" i="5"/>
  <c r="E150" i="5" s="1"/>
  <c r="F151" i="5" s="1"/>
  <c r="B149" i="5"/>
  <c r="L148" i="5"/>
  <c r="D148" i="5"/>
  <c r="E149" i="5" s="1"/>
  <c r="B148" i="5"/>
  <c r="L147" i="5"/>
  <c r="D147" i="5"/>
  <c r="E148" i="5" s="1"/>
  <c r="F149" i="5" s="1"/>
  <c r="G150" i="5" s="1"/>
  <c r="H151" i="5" s="1"/>
  <c r="I152" i="5" s="1"/>
  <c r="B147" i="5"/>
  <c r="L145" i="5"/>
  <c r="F145" i="5"/>
  <c r="D145" i="5"/>
  <c r="B145" i="5"/>
  <c r="L144" i="5"/>
  <c r="D144" i="5"/>
  <c r="E145" i="5" s="1"/>
  <c r="B144" i="5"/>
  <c r="L143" i="5"/>
  <c r="D143" i="5"/>
  <c r="E144" i="5" s="1"/>
  <c r="B143" i="5"/>
  <c r="L142" i="5"/>
  <c r="D142" i="5"/>
  <c r="E143" i="5" s="1"/>
  <c r="F144" i="5" s="1"/>
  <c r="G145" i="5" s="1"/>
  <c r="B142" i="5"/>
  <c r="L141" i="5"/>
  <c r="E141" i="5"/>
  <c r="F142" i="5" s="1"/>
  <c r="G143" i="5" s="1"/>
  <c r="H144" i="5" s="1"/>
  <c r="I145" i="5" s="1"/>
  <c r="D141" i="5"/>
  <c r="E142" i="5" s="1"/>
  <c r="F143" i="5" s="1"/>
  <c r="G144" i="5" s="1"/>
  <c r="H145" i="5" s="1"/>
  <c r="B141" i="5"/>
  <c r="L140" i="5"/>
  <c r="D140" i="5"/>
  <c r="B140" i="5"/>
  <c r="L139" i="5"/>
  <c r="D139" i="5"/>
  <c r="E140" i="5" s="1"/>
  <c r="F141" i="5" s="1"/>
  <c r="G142" i="5" s="1"/>
  <c r="H143" i="5" s="1"/>
  <c r="I144" i="5" s="1"/>
  <c r="B139" i="5"/>
  <c r="L138" i="5"/>
  <c r="E138" i="5"/>
  <c r="F139" i="5" s="1"/>
  <c r="G140" i="5" s="1"/>
  <c r="H141" i="5" s="1"/>
  <c r="I142" i="5" s="1"/>
  <c r="D138" i="5"/>
  <c r="E139" i="5" s="1"/>
  <c r="F140" i="5" s="1"/>
  <c r="G141" i="5" s="1"/>
  <c r="H142" i="5" s="1"/>
  <c r="I143" i="5" s="1"/>
  <c r="B138" i="5"/>
  <c r="L137" i="5"/>
  <c r="F137" i="5"/>
  <c r="G138" i="5" s="1"/>
  <c r="H139" i="5" s="1"/>
  <c r="I140" i="5" s="1"/>
  <c r="D137" i="5"/>
  <c r="B137" i="5"/>
  <c r="L136" i="5"/>
  <c r="G136" i="5"/>
  <c r="H137" i="5" s="1"/>
  <c r="I138" i="5" s="1"/>
  <c r="D136" i="5"/>
  <c r="E137" i="5" s="1"/>
  <c r="F138" i="5" s="1"/>
  <c r="G139" i="5" s="1"/>
  <c r="H140" i="5" s="1"/>
  <c r="I141" i="5" s="1"/>
  <c r="B136" i="5"/>
  <c r="L135" i="5"/>
  <c r="H135" i="5"/>
  <c r="I136" i="5" s="1"/>
  <c r="D135" i="5"/>
  <c r="E136" i="5" s="1"/>
  <c r="B135" i="5"/>
  <c r="L134" i="5"/>
  <c r="I134" i="5"/>
  <c r="D134" i="5"/>
  <c r="E135" i="5" s="1"/>
  <c r="F136" i="5" s="1"/>
  <c r="G137" i="5" s="1"/>
  <c r="H138" i="5" s="1"/>
  <c r="I139" i="5" s="1"/>
  <c r="B134" i="5"/>
  <c r="L133" i="5"/>
  <c r="E133" i="5"/>
  <c r="F134" i="5" s="1"/>
  <c r="G135" i="5" s="1"/>
  <c r="H136" i="5" s="1"/>
  <c r="I137" i="5" s="1"/>
  <c r="D133" i="5"/>
  <c r="E134" i="5" s="1"/>
  <c r="F135" i="5" s="1"/>
  <c r="B133" i="5"/>
  <c r="L132" i="5"/>
  <c r="D132" i="5"/>
  <c r="B132" i="5"/>
  <c r="L131" i="5"/>
  <c r="D131" i="5"/>
  <c r="E132" i="5" s="1"/>
  <c r="F133" i="5" s="1"/>
  <c r="G134" i="5" s="1"/>
  <c r="B131" i="5"/>
  <c r="L130" i="5"/>
  <c r="E130" i="5"/>
  <c r="F131" i="5" s="1"/>
  <c r="G132" i="5" s="1"/>
  <c r="H133" i="5" s="1"/>
  <c r="D130" i="5"/>
  <c r="E131" i="5" s="1"/>
  <c r="F132" i="5" s="1"/>
  <c r="G133" i="5" s="1"/>
  <c r="H134" i="5" s="1"/>
  <c r="I135" i="5" s="1"/>
  <c r="B130" i="5"/>
  <c r="L129" i="5"/>
  <c r="I129" i="5"/>
  <c r="F129" i="5"/>
  <c r="G130" i="5" s="1"/>
  <c r="H131" i="5" s="1"/>
  <c r="I132" i="5" s="1"/>
  <c r="D129" i="5"/>
  <c r="B129" i="5"/>
  <c r="L128" i="5"/>
  <c r="G128" i="5"/>
  <c r="H129" i="5" s="1"/>
  <c r="I130" i="5" s="1"/>
  <c r="D128" i="5"/>
  <c r="E129" i="5" s="1"/>
  <c r="F130" i="5" s="1"/>
  <c r="G131" i="5" s="1"/>
  <c r="H132" i="5" s="1"/>
  <c r="I133" i="5" s="1"/>
  <c r="B128" i="5"/>
  <c r="L127" i="5"/>
  <c r="H127" i="5"/>
  <c r="I128" i="5" s="1"/>
  <c r="D127" i="5"/>
  <c r="E128" i="5" s="1"/>
  <c r="B127" i="5"/>
  <c r="L126" i="5"/>
  <c r="I126" i="5"/>
  <c r="D126" i="5"/>
  <c r="E127" i="5" s="1"/>
  <c r="F128" i="5" s="1"/>
  <c r="G129" i="5" s="1"/>
  <c r="H130" i="5" s="1"/>
  <c r="I131" i="5" s="1"/>
  <c r="B126" i="5"/>
  <c r="L125" i="5"/>
  <c r="E125" i="5"/>
  <c r="F126" i="5" s="1"/>
  <c r="G127" i="5" s="1"/>
  <c r="H128" i="5" s="1"/>
  <c r="D125" i="5"/>
  <c r="E126" i="5" s="1"/>
  <c r="F127" i="5" s="1"/>
  <c r="B125" i="5"/>
  <c r="L124" i="5"/>
  <c r="D124" i="5"/>
  <c r="B124" i="5"/>
  <c r="L123" i="5"/>
  <c r="D123" i="5"/>
  <c r="E124" i="5" s="1"/>
  <c r="F125" i="5" s="1"/>
  <c r="G126" i="5" s="1"/>
  <c r="B123" i="5"/>
  <c r="L122" i="5"/>
  <c r="H122" i="5"/>
  <c r="I123" i="5" s="1"/>
  <c r="E122" i="5"/>
  <c r="F123" i="5" s="1"/>
  <c r="G124" i="5" s="1"/>
  <c r="H125" i="5" s="1"/>
  <c r="D122" i="5"/>
  <c r="E123" i="5" s="1"/>
  <c r="F124" i="5" s="1"/>
  <c r="G125" i="5" s="1"/>
  <c r="H126" i="5" s="1"/>
  <c r="I127" i="5" s="1"/>
  <c r="B122" i="5"/>
  <c r="L121" i="5"/>
  <c r="I121" i="5"/>
  <c r="F121" i="5"/>
  <c r="G122" i="5" s="1"/>
  <c r="H123" i="5" s="1"/>
  <c r="I124" i="5" s="1"/>
  <c r="D121" i="5"/>
  <c r="B121" i="5"/>
  <c r="L120" i="5"/>
  <c r="G120" i="5"/>
  <c r="H121" i="5" s="1"/>
  <c r="I122" i="5" s="1"/>
  <c r="D120" i="5"/>
  <c r="E121" i="5" s="1"/>
  <c r="F122" i="5" s="1"/>
  <c r="G123" i="5" s="1"/>
  <c r="H124" i="5" s="1"/>
  <c r="I125" i="5" s="1"/>
  <c r="B120" i="5"/>
  <c r="L119" i="5"/>
  <c r="H119" i="5"/>
  <c r="I120" i="5" s="1"/>
  <c r="D119" i="5"/>
  <c r="E120" i="5" s="1"/>
  <c r="B119" i="5"/>
  <c r="L118" i="5"/>
  <c r="I118" i="5"/>
  <c r="D118" i="5"/>
  <c r="E119" i="5" s="1"/>
  <c r="F120" i="5" s="1"/>
  <c r="G121" i="5" s="1"/>
  <c r="B118" i="5"/>
  <c r="L117" i="5"/>
  <c r="E117" i="5"/>
  <c r="F118" i="5" s="1"/>
  <c r="G119" i="5" s="1"/>
  <c r="H120" i="5" s="1"/>
  <c r="D117" i="5"/>
  <c r="E118" i="5" s="1"/>
  <c r="F119" i="5" s="1"/>
  <c r="B117" i="5"/>
  <c r="L116" i="5"/>
  <c r="D116" i="5"/>
  <c r="B116" i="5"/>
  <c r="L115" i="5"/>
  <c r="D115" i="5"/>
  <c r="E116" i="5" s="1"/>
  <c r="F117" i="5" s="1"/>
  <c r="G118" i="5" s="1"/>
  <c r="B115" i="5"/>
  <c r="L114" i="5"/>
  <c r="E114" i="5"/>
  <c r="F115" i="5" s="1"/>
  <c r="G116" i="5" s="1"/>
  <c r="H117" i="5" s="1"/>
  <c r="D114" i="5"/>
  <c r="E115" i="5" s="1"/>
  <c r="F116" i="5" s="1"/>
  <c r="G117" i="5" s="1"/>
  <c r="H118" i="5" s="1"/>
  <c r="I119" i="5" s="1"/>
  <c r="B114" i="5"/>
  <c r="L113" i="5"/>
  <c r="I113" i="5"/>
  <c r="F113" i="5"/>
  <c r="G114" i="5" s="1"/>
  <c r="H115" i="5" s="1"/>
  <c r="I116" i="5" s="1"/>
  <c r="D113" i="5"/>
  <c r="B113" i="5"/>
  <c r="L112" i="5"/>
  <c r="G112" i="5"/>
  <c r="H113" i="5" s="1"/>
  <c r="I114" i="5" s="1"/>
  <c r="D112" i="5"/>
  <c r="E113" i="5" s="1"/>
  <c r="F114" i="5" s="1"/>
  <c r="G115" i="5" s="1"/>
  <c r="H116" i="5" s="1"/>
  <c r="I117" i="5" s="1"/>
  <c r="B112" i="5"/>
  <c r="L111" i="5"/>
  <c r="H111" i="5"/>
  <c r="I112" i="5" s="1"/>
  <c r="D111" i="5"/>
  <c r="E112" i="5" s="1"/>
  <c r="B111" i="5"/>
  <c r="L110" i="5"/>
  <c r="I110" i="5"/>
  <c r="D110" i="5"/>
  <c r="E111" i="5" s="1"/>
  <c r="F112" i="5" s="1"/>
  <c r="G113" i="5" s="1"/>
  <c r="H114" i="5" s="1"/>
  <c r="I115" i="5" s="1"/>
  <c r="B110" i="5"/>
  <c r="L109" i="5"/>
  <c r="E109" i="5"/>
  <c r="F110" i="5" s="1"/>
  <c r="G111" i="5" s="1"/>
  <c r="H112" i="5" s="1"/>
  <c r="D109" i="5"/>
  <c r="E110" i="5" s="1"/>
  <c r="F111" i="5" s="1"/>
  <c r="B109" i="5"/>
  <c r="L108" i="5"/>
  <c r="D108" i="5"/>
  <c r="B108" i="5"/>
  <c r="L107" i="5"/>
  <c r="D107" i="5"/>
  <c r="E108" i="5" s="1"/>
  <c r="F109" i="5" s="1"/>
  <c r="G110" i="5" s="1"/>
  <c r="B107" i="5"/>
  <c r="L106" i="5"/>
  <c r="E106" i="5"/>
  <c r="F107" i="5" s="1"/>
  <c r="G108" i="5" s="1"/>
  <c r="H109" i="5" s="1"/>
  <c r="D106" i="5"/>
  <c r="E107" i="5" s="1"/>
  <c r="F108" i="5" s="1"/>
  <c r="G109" i="5" s="1"/>
  <c r="H110" i="5" s="1"/>
  <c r="I111" i="5" s="1"/>
  <c r="B106" i="5"/>
  <c r="L105" i="5"/>
  <c r="F105" i="5"/>
  <c r="G106" i="5" s="1"/>
  <c r="H107" i="5" s="1"/>
  <c r="I108" i="5" s="1"/>
  <c r="E105" i="5"/>
  <c r="F106" i="5" s="1"/>
  <c r="G107" i="5" s="1"/>
  <c r="H108" i="5" s="1"/>
  <c r="I109" i="5" s="1"/>
  <c r="D105" i="5"/>
  <c r="B105" i="5"/>
  <c r="L104" i="5"/>
  <c r="D104" i="5"/>
  <c r="B104" i="5"/>
  <c r="L103" i="5"/>
  <c r="D103" i="5"/>
  <c r="E104" i="5" s="1"/>
  <c r="B103" i="5"/>
  <c r="L102" i="5"/>
  <c r="I102" i="5"/>
  <c r="D102" i="5"/>
  <c r="E103" i="5" s="1"/>
  <c r="F104" i="5" s="1"/>
  <c r="G105" i="5" s="1"/>
  <c r="H106" i="5" s="1"/>
  <c r="I107" i="5" s="1"/>
  <c r="B102" i="5"/>
  <c r="L101" i="5"/>
  <c r="E101" i="5"/>
  <c r="F102" i="5" s="1"/>
  <c r="G103" i="5" s="1"/>
  <c r="H104" i="5" s="1"/>
  <c r="I105" i="5" s="1"/>
  <c r="D101" i="5"/>
  <c r="E102" i="5" s="1"/>
  <c r="F103" i="5" s="1"/>
  <c r="G104" i="5" s="1"/>
  <c r="H105" i="5" s="1"/>
  <c r="I106" i="5" s="1"/>
  <c r="B101" i="5"/>
  <c r="L100" i="5"/>
  <c r="E100" i="5"/>
  <c r="F101" i="5" s="1"/>
  <c r="G102" i="5" s="1"/>
  <c r="H103" i="5" s="1"/>
  <c r="I104" i="5" s="1"/>
  <c r="D100" i="5"/>
  <c r="B100" i="5"/>
  <c r="L99" i="5"/>
  <c r="F99" i="5"/>
  <c r="G100" i="5" s="1"/>
  <c r="H101" i="5" s="1"/>
  <c r="D99" i="5"/>
  <c r="B99" i="5"/>
  <c r="L98" i="5"/>
  <c r="E98" i="5"/>
  <c r="D98" i="5"/>
  <c r="E99" i="5" s="1"/>
  <c r="F100" i="5" s="1"/>
  <c r="G101" i="5" s="1"/>
  <c r="H102" i="5" s="1"/>
  <c r="I103" i="5" s="1"/>
  <c r="B98" i="5"/>
  <c r="L97" i="5"/>
  <c r="D97" i="5"/>
  <c r="B97" i="5"/>
  <c r="L96" i="5"/>
  <c r="D96" i="5"/>
  <c r="E97" i="5" s="1"/>
  <c r="F98" i="5" s="1"/>
  <c r="G99" i="5" s="1"/>
  <c r="H100" i="5" s="1"/>
  <c r="I101" i="5" s="1"/>
  <c r="B96" i="5"/>
  <c r="L95" i="5"/>
  <c r="H95" i="5"/>
  <c r="I96" i="5" s="1"/>
  <c r="D95" i="5"/>
  <c r="E96" i="5" s="1"/>
  <c r="F97" i="5" s="1"/>
  <c r="G98" i="5" s="1"/>
  <c r="H99" i="5" s="1"/>
  <c r="I100" i="5" s="1"/>
  <c r="B95" i="5"/>
  <c r="L94" i="5"/>
  <c r="F94" i="5"/>
  <c r="G95" i="5" s="1"/>
  <c r="H96" i="5" s="1"/>
  <c r="I97" i="5" s="1"/>
  <c r="D94" i="5"/>
  <c r="E95" i="5" s="1"/>
  <c r="F96" i="5" s="1"/>
  <c r="G97" i="5" s="1"/>
  <c r="H98" i="5" s="1"/>
  <c r="I99" i="5" s="1"/>
  <c r="B94" i="5"/>
  <c r="L93" i="5"/>
  <c r="E93" i="5"/>
  <c r="D93" i="5"/>
  <c r="E94" i="5" s="1"/>
  <c r="F95" i="5" s="1"/>
  <c r="G96" i="5" s="1"/>
  <c r="H97" i="5" s="1"/>
  <c r="I98" i="5" s="1"/>
  <c r="B93" i="5"/>
  <c r="L92" i="5"/>
  <c r="E92" i="5"/>
  <c r="F93" i="5" s="1"/>
  <c r="G94" i="5" s="1"/>
  <c r="D92" i="5"/>
  <c r="B92" i="5"/>
  <c r="L91" i="5"/>
  <c r="D91" i="5"/>
  <c r="B91" i="5"/>
  <c r="L90" i="5"/>
  <c r="E90" i="5"/>
  <c r="F91" i="5" s="1"/>
  <c r="G92" i="5" s="1"/>
  <c r="H93" i="5" s="1"/>
  <c r="I94" i="5" s="1"/>
  <c r="D90" i="5"/>
  <c r="E91" i="5" s="1"/>
  <c r="F92" i="5" s="1"/>
  <c r="G93" i="5" s="1"/>
  <c r="H94" i="5" s="1"/>
  <c r="I95" i="5" s="1"/>
  <c r="B90" i="5"/>
  <c r="L89" i="5"/>
  <c r="D89" i="5"/>
  <c r="B89" i="5"/>
  <c r="L88" i="5"/>
  <c r="D88" i="5"/>
  <c r="E89" i="5" s="1"/>
  <c r="F90" i="5" s="1"/>
  <c r="G91" i="5" s="1"/>
  <c r="H92" i="5" s="1"/>
  <c r="I93" i="5" s="1"/>
  <c r="B88" i="5"/>
  <c r="L87" i="5"/>
  <c r="D87" i="5"/>
  <c r="E88" i="5" s="1"/>
  <c r="F89" i="5" s="1"/>
  <c r="G90" i="5" s="1"/>
  <c r="H91" i="5" s="1"/>
  <c r="I92" i="5" s="1"/>
  <c r="B87" i="5"/>
  <c r="L86" i="5"/>
  <c r="F86" i="5"/>
  <c r="G87" i="5" s="1"/>
  <c r="H88" i="5" s="1"/>
  <c r="I89" i="5" s="1"/>
  <c r="D86" i="5"/>
  <c r="E87" i="5" s="1"/>
  <c r="F88" i="5" s="1"/>
  <c r="G89" i="5" s="1"/>
  <c r="H90" i="5" s="1"/>
  <c r="I91" i="5" s="1"/>
  <c r="B86" i="5"/>
  <c r="L85" i="5"/>
  <c r="E85" i="5"/>
  <c r="D85" i="5"/>
  <c r="E86" i="5" s="1"/>
  <c r="F87" i="5" s="1"/>
  <c r="G88" i="5" s="1"/>
  <c r="H89" i="5" s="1"/>
  <c r="I90" i="5" s="1"/>
  <c r="B85" i="5"/>
  <c r="L84" i="5"/>
  <c r="F84" i="5"/>
  <c r="G85" i="5" s="1"/>
  <c r="H86" i="5" s="1"/>
  <c r="I87" i="5" s="1"/>
  <c r="D84" i="5"/>
  <c r="B84" i="5"/>
  <c r="L83" i="5"/>
  <c r="D83" i="5"/>
  <c r="E84" i="5" s="1"/>
  <c r="F85" i="5" s="1"/>
  <c r="G86" i="5" s="1"/>
  <c r="H87" i="5" s="1"/>
  <c r="I88" i="5" s="1"/>
  <c r="B83" i="5"/>
  <c r="L82" i="5"/>
  <c r="D82" i="5"/>
  <c r="E83" i="5" s="1"/>
  <c r="B82" i="5"/>
  <c r="L81" i="5"/>
  <c r="D81" i="5"/>
  <c r="E82" i="5" s="1"/>
  <c r="F83" i="5" s="1"/>
  <c r="G84" i="5" s="1"/>
  <c r="H85" i="5" s="1"/>
  <c r="I86" i="5" s="1"/>
  <c r="B81" i="5"/>
  <c r="L80" i="5"/>
  <c r="D80" i="5"/>
  <c r="E81" i="5" s="1"/>
  <c r="F82" i="5" s="1"/>
  <c r="G83" i="5" s="1"/>
  <c r="H84" i="5" s="1"/>
  <c r="I85" i="5" s="1"/>
  <c r="B80" i="5"/>
  <c r="L79" i="5"/>
  <c r="D79" i="5"/>
  <c r="E80" i="5" s="1"/>
  <c r="F81" i="5" s="1"/>
  <c r="G82" i="5" s="1"/>
  <c r="H83" i="5" s="1"/>
  <c r="I84" i="5" s="1"/>
  <c r="B79" i="5"/>
  <c r="L78" i="5"/>
  <c r="D78" i="5"/>
  <c r="E79" i="5" s="1"/>
  <c r="F80" i="5" s="1"/>
  <c r="G81" i="5" s="1"/>
  <c r="H82" i="5" s="1"/>
  <c r="I83" i="5" s="1"/>
  <c r="B78" i="5"/>
  <c r="L77" i="5"/>
  <c r="D77" i="5"/>
  <c r="E78" i="5" s="1"/>
  <c r="F79" i="5" s="1"/>
  <c r="G80" i="5" s="1"/>
  <c r="H81" i="5" s="1"/>
  <c r="I82" i="5" s="1"/>
  <c r="B77" i="5"/>
  <c r="L76" i="5"/>
  <c r="E76" i="5"/>
  <c r="F77" i="5" s="1"/>
  <c r="G78" i="5" s="1"/>
  <c r="H79" i="5" s="1"/>
  <c r="I80" i="5" s="1"/>
  <c r="D76" i="5"/>
  <c r="E77" i="5" s="1"/>
  <c r="F78" i="5" s="1"/>
  <c r="G79" i="5" s="1"/>
  <c r="H80" i="5" s="1"/>
  <c r="I81" i="5" s="1"/>
  <c r="B76" i="5"/>
  <c r="L75" i="5"/>
  <c r="F75" i="5"/>
  <c r="G76" i="5" s="1"/>
  <c r="H77" i="5" s="1"/>
  <c r="I78" i="5" s="1"/>
  <c r="D75" i="5"/>
  <c r="B75" i="5"/>
  <c r="L74" i="5"/>
  <c r="E74" i="5"/>
  <c r="D74" i="5"/>
  <c r="E75" i="5" s="1"/>
  <c r="F76" i="5" s="1"/>
  <c r="G77" i="5" s="1"/>
  <c r="H78" i="5" s="1"/>
  <c r="I79" i="5" s="1"/>
  <c r="B74" i="5"/>
  <c r="L73" i="5"/>
  <c r="E73" i="5"/>
  <c r="F74" i="5" s="1"/>
  <c r="G75" i="5" s="1"/>
  <c r="H76" i="5" s="1"/>
  <c r="I77" i="5" s="1"/>
  <c r="D73" i="5"/>
  <c r="B73" i="5"/>
  <c r="L72" i="5"/>
  <c r="D72" i="5"/>
  <c r="B72" i="5"/>
  <c r="L71" i="5"/>
  <c r="D71" i="5"/>
  <c r="E72" i="5" s="1"/>
  <c r="F73" i="5" s="1"/>
  <c r="G74" i="5" s="1"/>
  <c r="H75" i="5" s="1"/>
  <c r="I76" i="5" s="1"/>
  <c r="B71" i="5"/>
  <c r="L70" i="5"/>
  <c r="D70" i="5"/>
  <c r="E71" i="5" s="1"/>
  <c r="F72" i="5" s="1"/>
  <c r="G73" i="5" s="1"/>
  <c r="H74" i="5" s="1"/>
  <c r="I75" i="5" s="1"/>
  <c r="B70" i="5"/>
  <c r="L69" i="5"/>
  <c r="E69" i="5"/>
  <c r="F70" i="5" s="1"/>
  <c r="G71" i="5" s="1"/>
  <c r="H72" i="5" s="1"/>
  <c r="I73" i="5" s="1"/>
  <c r="D69" i="5"/>
  <c r="E70" i="5" s="1"/>
  <c r="F71" i="5" s="1"/>
  <c r="G72" i="5" s="1"/>
  <c r="H73" i="5" s="1"/>
  <c r="I74" i="5" s="1"/>
  <c r="B69" i="5"/>
  <c r="L68" i="5"/>
  <c r="E68" i="5"/>
  <c r="F69" i="5" s="1"/>
  <c r="G70" i="5" s="1"/>
  <c r="H71" i="5" s="1"/>
  <c r="I72" i="5" s="1"/>
  <c r="D68" i="5"/>
  <c r="B68" i="5"/>
  <c r="L67" i="5"/>
  <c r="F67" i="5"/>
  <c r="G68" i="5" s="1"/>
  <c r="H69" i="5" s="1"/>
  <c r="I70" i="5" s="1"/>
  <c r="D67" i="5"/>
  <c r="B67" i="5"/>
  <c r="L66" i="5"/>
  <c r="E66" i="5"/>
  <c r="D66" i="5"/>
  <c r="E67" i="5" s="1"/>
  <c r="F68" i="5" s="1"/>
  <c r="G69" i="5" s="1"/>
  <c r="H70" i="5" s="1"/>
  <c r="I71" i="5" s="1"/>
  <c r="B66" i="5"/>
  <c r="L65" i="5"/>
  <c r="E65" i="5"/>
  <c r="F66" i="5" s="1"/>
  <c r="G67" i="5" s="1"/>
  <c r="H68" i="5" s="1"/>
  <c r="I69" i="5" s="1"/>
  <c r="D65" i="5"/>
  <c r="B65" i="5"/>
  <c r="L64" i="5"/>
  <c r="D64" i="5"/>
  <c r="B64" i="5"/>
  <c r="L63" i="5"/>
  <c r="D63" i="5"/>
  <c r="E64" i="5" s="1"/>
  <c r="F65" i="5" s="1"/>
  <c r="G66" i="5" s="1"/>
  <c r="H67" i="5" s="1"/>
  <c r="I68" i="5" s="1"/>
  <c r="B63" i="5"/>
  <c r="L62" i="5"/>
  <c r="D62" i="5"/>
  <c r="E63" i="5" s="1"/>
  <c r="F64" i="5" s="1"/>
  <c r="G65" i="5" s="1"/>
  <c r="H66" i="5" s="1"/>
  <c r="I67" i="5" s="1"/>
  <c r="B62" i="5"/>
  <c r="L61" i="5"/>
  <c r="D61" i="5"/>
  <c r="E62" i="5" s="1"/>
  <c r="F63" i="5" s="1"/>
  <c r="G64" i="5" s="1"/>
  <c r="H65" i="5" s="1"/>
  <c r="I66" i="5" s="1"/>
  <c r="B61" i="5"/>
  <c r="L60" i="5"/>
  <c r="E60" i="5"/>
  <c r="F61" i="5" s="1"/>
  <c r="G62" i="5" s="1"/>
  <c r="H63" i="5" s="1"/>
  <c r="I64" i="5" s="1"/>
  <c r="D60" i="5"/>
  <c r="E61" i="5" s="1"/>
  <c r="F62" i="5" s="1"/>
  <c r="G63" i="5" s="1"/>
  <c r="H64" i="5" s="1"/>
  <c r="I65" i="5" s="1"/>
  <c r="B60" i="5"/>
  <c r="L59" i="5"/>
  <c r="F59" i="5"/>
  <c r="G60" i="5" s="1"/>
  <c r="H61" i="5" s="1"/>
  <c r="I62" i="5" s="1"/>
  <c r="E59" i="5"/>
  <c r="F60" i="5" s="1"/>
  <c r="G61" i="5" s="1"/>
  <c r="H62" i="5" s="1"/>
  <c r="I63" i="5" s="1"/>
  <c r="D59" i="5"/>
  <c r="B59" i="5"/>
  <c r="L58" i="5"/>
  <c r="F58" i="5"/>
  <c r="G59" i="5" s="1"/>
  <c r="H60" i="5" s="1"/>
  <c r="I61" i="5" s="1"/>
  <c r="E58" i="5"/>
  <c r="D58" i="5"/>
  <c r="B58" i="5"/>
  <c r="L57" i="5"/>
  <c r="E57" i="5"/>
  <c r="D57" i="5"/>
  <c r="B57" i="5"/>
  <c r="L56" i="5"/>
  <c r="D56" i="5"/>
  <c r="B56" i="5"/>
  <c r="L55" i="5"/>
  <c r="D55" i="5"/>
  <c r="E56" i="5" s="1"/>
  <c r="F57" i="5" s="1"/>
  <c r="G58" i="5" s="1"/>
  <c r="H59" i="5" s="1"/>
  <c r="I60" i="5" s="1"/>
  <c r="B55" i="5"/>
  <c r="L54" i="5"/>
  <c r="D54" i="5"/>
  <c r="E55" i="5" s="1"/>
  <c r="F56" i="5" s="1"/>
  <c r="G57" i="5" s="1"/>
  <c r="H58" i="5" s="1"/>
  <c r="I59" i="5" s="1"/>
  <c r="B54" i="5"/>
  <c r="L53" i="5"/>
  <c r="D53" i="5"/>
  <c r="E54" i="5" s="1"/>
  <c r="F55" i="5" s="1"/>
  <c r="G56" i="5" s="1"/>
  <c r="H57" i="5" s="1"/>
  <c r="I58" i="5" s="1"/>
  <c r="B53" i="5"/>
  <c r="L52" i="5"/>
  <c r="E52" i="5"/>
  <c r="F53" i="5" s="1"/>
  <c r="G54" i="5" s="1"/>
  <c r="H55" i="5" s="1"/>
  <c r="I56" i="5" s="1"/>
  <c r="D52" i="5"/>
  <c r="E53" i="5" s="1"/>
  <c r="F54" i="5" s="1"/>
  <c r="G55" i="5" s="1"/>
  <c r="H56" i="5" s="1"/>
  <c r="I57" i="5" s="1"/>
  <c r="B52" i="5"/>
  <c r="L51" i="5"/>
  <c r="F51" i="5"/>
  <c r="G52" i="5" s="1"/>
  <c r="H53" i="5" s="1"/>
  <c r="I54" i="5" s="1"/>
  <c r="E51" i="5"/>
  <c r="F52" i="5" s="1"/>
  <c r="G53" i="5" s="1"/>
  <c r="H54" i="5" s="1"/>
  <c r="I55" i="5" s="1"/>
  <c r="D51" i="5"/>
  <c r="B51" i="5"/>
  <c r="L50" i="5"/>
  <c r="F50" i="5"/>
  <c r="G51" i="5" s="1"/>
  <c r="H52" i="5" s="1"/>
  <c r="I53" i="5" s="1"/>
  <c r="E50" i="5"/>
  <c r="D50" i="5"/>
  <c r="B50" i="5"/>
  <c r="L49" i="5"/>
  <c r="E49" i="5"/>
  <c r="D49" i="5"/>
  <c r="B49" i="5"/>
  <c r="L48" i="5"/>
  <c r="D48" i="5"/>
  <c r="B48" i="5"/>
  <c r="L47" i="5"/>
  <c r="D47" i="5"/>
  <c r="E48" i="5" s="1"/>
  <c r="F49" i="5" s="1"/>
  <c r="G50" i="5" s="1"/>
  <c r="H51" i="5" s="1"/>
  <c r="I52" i="5" s="1"/>
  <c r="B47" i="5"/>
  <c r="L46" i="5"/>
  <c r="D46" i="5"/>
  <c r="E47" i="5" s="1"/>
  <c r="F48" i="5" s="1"/>
  <c r="G49" i="5" s="1"/>
  <c r="H50" i="5" s="1"/>
  <c r="I51" i="5" s="1"/>
  <c r="B46" i="5"/>
  <c r="L45" i="5"/>
  <c r="D45" i="5"/>
  <c r="E46" i="5" s="1"/>
  <c r="F47" i="5" s="1"/>
  <c r="G48" i="5" s="1"/>
  <c r="H49" i="5" s="1"/>
  <c r="I50" i="5" s="1"/>
  <c r="B45" i="5"/>
  <c r="L44" i="5"/>
  <c r="E44" i="5"/>
  <c r="F45" i="5" s="1"/>
  <c r="G46" i="5" s="1"/>
  <c r="H47" i="5" s="1"/>
  <c r="I48" i="5" s="1"/>
  <c r="D44" i="5"/>
  <c r="E45" i="5" s="1"/>
  <c r="F46" i="5" s="1"/>
  <c r="G47" i="5" s="1"/>
  <c r="H48" i="5" s="1"/>
  <c r="I49" i="5" s="1"/>
  <c r="B44" i="5"/>
  <c r="L43" i="5"/>
  <c r="F43" i="5"/>
  <c r="G44" i="5" s="1"/>
  <c r="H45" i="5" s="1"/>
  <c r="I46" i="5" s="1"/>
  <c r="E43" i="5"/>
  <c r="F44" i="5" s="1"/>
  <c r="G45" i="5" s="1"/>
  <c r="H46" i="5" s="1"/>
  <c r="I47" i="5" s="1"/>
  <c r="D43" i="5"/>
  <c r="B43" i="5"/>
  <c r="L42" i="5"/>
  <c r="F42" i="5"/>
  <c r="G43" i="5" s="1"/>
  <c r="H44" i="5" s="1"/>
  <c r="I45" i="5" s="1"/>
  <c r="E42" i="5"/>
  <c r="D42" i="5"/>
  <c r="B42" i="5"/>
  <c r="L41" i="5"/>
  <c r="E41" i="5"/>
  <c r="D41" i="5"/>
  <c r="B41" i="5"/>
  <c r="L40" i="5"/>
  <c r="D40" i="5"/>
  <c r="B40" i="5"/>
  <c r="L39" i="5"/>
  <c r="D39" i="5"/>
  <c r="E40" i="5" s="1"/>
  <c r="F41" i="5" s="1"/>
  <c r="G42" i="5" s="1"/>
  <c r="H43" i="5" s="1"/>
  <c r="I44" i="5" s="1"/>
  <c r="B39" i="5"/>
  <c r="L38" i="5"/>
  <c r="D38" i="5"/>
  <c r="E39" i="5" s="1"/>
  <c r="F40" i="5" s="1"/>
  <c r="G41" i="5" s="1"/>
  <c r="H42" i="5" s="1"/>
  <c r="I43" i="5" s="1"/>
  <c r="B38" i="5"/>
  <c r="L37" i="5"/>
  <c r="D37" i="5"/>
  <c r="E38" i="5" s="1"/>
  <c r="F39" i="5" s="1"/>
  <c r="G40" i="5" s="1"/>
  <c r="H41" i="5" s="1"/>
  <c r="I42" i="5" s="1"/>
  <c r="B37" i="5"/>
  <c r="L36" i="5"/>
  <c r="E36" i="5"/>
  <c r="F37" i="5" s="1"/>
  <c r="G38" i="5" s="1"/>
  <c r="H39" i="5" s="1"/>
  <c r="I40" i="5" s="1"/>
  <c r="D36" i="5"/>
  <c r="E37" i="5" s="1"/>
  <c r="F38" i="5" s="1"/>
  <c r="G39" i="5" s="1"/>
  <c r="H40" i="5" s="1"/>
  <c r="I41" i="5" s="1"/>
  <c r="B36" i="5"/>
  <c r="L35" i="5"/>
  <c r="F35" i="5"/>
  <c r="G36" i="5" s="1"/>
  <c r="H37" i="5" s="1"/>
  <c r="I38" i="5" s="1"/>
  <c r="E35" i="5"/>
  <c r="F36" i="5" s="1"/>
  <c r="G37" i="5" s="1"/>
  <c r="H38" i="5" s="1"/>
  <c r="I39" i="5" s="1"/>
  <c r="D35" i="5"/>
  <c r="B35" i="5"/>
  <c r="L34" i="5"/>
  <c r="F34" i="5"/>
  <c r="G35" i="5" s="1"/>
  <c r="H36" i="5" s="1"/>
  <c r="I37" i="5" s="1"/>
  <c r="E34" i="5"/>
  <c r="D34" i="5"/>
  <c r="B34" i="5"/>
  <c r="L33" i="5"/>
  <c r="E33" i="5"/>
  <c r="D33" i="5"/>
  <c r="B33" i="5"/>
  <c r="L32" i="5"/>
  <c r="D32" i="5"/>
  <c r="B32" i="5"/>
  <c r="L31" i="5"/>
  <c r="D31" i="5"/>
  <c r="E32" i="5" s="1"/>
  <c r="F33" i="5" s="1"/>
  <c r="G34" i="5" s="1"/>
  <c r="H35" i="5" s="1"/>
  <c r="I36" i="5" s="1"/>
  <c r="B31" i="5"/>
  <c r="L30" i="5"/>
  <c r="D30" i="5"/>
  <c r="E31" i="5" s="1"/>
  <c r="F32" i="5" s="1"/>
  <c r="G33" i="5" s="1"/>
  <c r="H34" i="5" s="1"/>
  <c r="I35" i="5" s="1"/>
  <c r="B30" i="5"/>
  <c r="L29" i="5"/>
  <c r="D29" i="5"/>
  <c r="E30" i="5" s="1"/>
  <c r="F31" i="5" s="1"/>
  <c r="G32" i="5" s="1"/>
  <c r="H33" i="5" s="1"/>
  <c r="I34" i="5" s="1"/>
  <c r="B29" i="5"/>
  <c r="L28" i="5"/>
  <c r="E28" i="5"/>
  <c r="F29" i="5" s="1"/>
  <c r="G30" i="5" s="1"/>
  <c r="H31" i="5" s="1"/>
  <c r="I32" i="5" s="1"/>
  <c r="D28" i="5"/>
  <c r="E29" i="5" s="1"/>
  <c r="F30" i="5" s="1"/>
  <c r="G31" i="5" s="1"/>
  <c r="H32" i="5" s="1"/>
  <c r="I33" i="5" s="1"/>
  <c r="B28" i="5"/>
  <c r="L27" i="5"/>
  <c r="F27" i="5"/>
  <c r="G28" i="5" s="1"/>
  <c r="H29" i="5" s="1"/>
  <c r="I30" i="5" s="1"/>
  <c r="E27" i="5"/>
  <c r="F28" i="5" s="1"/>
  <c r="G29" i="5" s="1"/>
  <c r="H30" i="5" s="1"/>
  <c r="I31" i="5" s="1"/>
  <c r="D27" i="5"/>
  <c r="B27" i="5"/>
  <c r="L26" i="5"/>
  <c r="F26" i="5"/>
  <c r="G27" i="5" s="1"/>
  <c r="H28" i="5" s="1"/>
  <c r="I29" i="5" s="1"/>
  <c r="E26" i="5"/>
  <c r="D26" i="5"/>
  <c r="B26" i="5"/>
  <c r="L25" i="5"/>
  <c r="E25" i="5"/>
  <c r="D25" i="5"/>
  <c r="B25" i="5"/>
  <c r="L24" i="5"/>
  <c r="D24" i="5"/>
  <c r="B24" i="5"/>
  <c r="L23" i="5"/>
  <c r="D23" i="5"/>
  <c r="E24" i="5" s="1"/>
  <c r="F25" i="5" s="1"/>
  <c r="G26" i="5" s="1"/>
  <c r="H27" i="5" s="1"/>
  <c r="I28" i="5" s="1"/>
  <c r="B23" i="5"/>
  <c r="L22" i="5"/>
  <c r="D22" i="5"/>
  <c r="E23" i="5" s="1"/>
  <c r="F24" i="5" s="1"/>
  <c r="G25" i="5" s="1"/>
  <c r="H26" i="5" s="1"/>
  <c r="I27" i="5" s="1"/>
  <c r="B22" i="5"/>
  <c r="L21" i="5"/>
  <c r="D21" i="5"/>
  <c r="E22" i="5" s="1"/>
  <c r="F23" i="5" s="1"/>
  <c r="G24" i="5" s="1"/>
  <c r="H25" i="5" s="1"/>
  <c r="I26" i="5" s="1"/>
  <c r="B21" i="5"/>
  <c r="L20" i="5"/>
  <c r="E20" i="5"/>
  <c r="F21" i="5" s="1"/>
  <c r="G22" i="5" s="1"/>
  <c r="H23" i="5" s="1"/>
  <c r="I24" i="5" s="1"/>
  <c r="D20" i="5"/>
  <c r="E21" i="5" s="1"/>
  <c r="F22" i="5" s="1"/>
  <c r="G23" i="5" s="1"/>
  <c r="H24" i="5" s="1"/>
  <c r="I25" i="5" s="1"/>
  <c r="B20" i="5"/>
  <c r="L19" i="5"/>
  <c r="F19" i="5"/>
  <c r="G20" i="5" s="1"/>
  <c r="H21" i="5" s="1"/>
  <c r="I22" i="5" s="1"/>
  <c r="E19" i="5"/>
  <c r="F20" i="5" s="1"/>
  <c r="G21" i="5" s="1"/>
  <c r="H22" i="5" s="1"/>
  <c r="I23" i="5" s="1"/>
  <c r="D19" i="5"/>
  <c r="B19" i="5"/>
  <c r="L18" i="5"/>
  <c r="F18" i="5"/>
  <c r="G19" i="5" s="1"/>
  <c r="H20" i="5" s="1"/>
  <c r="I21" i="5" s="1"/>
  <c r="E18" i="5"/>
  <c r="D18" i="5"/>
  <c r="B18" i="5"/>
  <c r="L17" i="5"/>
  <c r="E17" i="5"/>
  <c r="D17" i="5"/>
  <c r="B17" i="5"/>
  <c r="L16" i="5"/>
  <c r="D16" i="5"/>
  <c r="B16" i="5"/>
  <c r="L15" i="5"/>
  <c r="D15" i="5"/>
  <c r="E16" i="5" s="1"/>
  <c r="F17" i="5" s="1"/>
  <c r="G18" i="5" s="1"/>
  <c r="H19" i="5" s="1"/>
  <c r="I20" i="5" s="1"/>
  <c r="B15" i="5"/>
  <c r="L14" i="5"/>
  <c r="D14" i="5"/>
  <c r="E15" i="5" s="1"/>
  <c r="F16" i="5" s="1"/>
  <c r="G17" i="5" s="1"/>
  <c r="H18" i="5" s="1"/>
  <c r="I19" i="5" s="1"/>
  <c r="B14" i="5"/>
  <c r="L13" i="5"/>
  <c r="D13" i="5"/>
  <c r="E14" i="5" s="1"/>
  <c r="F15" i="5" s="1"/>
  <c r="G16" i="5" s="1"/>
  <c r="H17" i="5" s="1"/>
  <c r="I18" i="5" s="1"/>
  <c r="B13" i="5"/>
  <c r="L12" i="5"/>
  <c r="E12" i="5"/>
  <c r="F13" i="5" s="1"/>
  <c r="G14" i="5" s="1"/>
  <c r="H15" i="5" s="1"/>
  <c r="I16" i="5" s="1"/>
  <c r="D12" i="5"/>
  <c r="E13" i="5" s="1"/>
  <c r="F14" i="5" s="1"/>
  <c r="G15" i="5" s="1"/>
  <c r="H16" i="5" s="1"/>
  <c r="I17" i="5" s="1"/>
  <c r="B12" i="5"/>
  <c r="L11" i="5"/>
  <c r="F11" i="5"/>
  <c r="G12" i="5" s="1"/>
  <c r="H13" i="5" s="1"/>
  <c r="I14" i="5" s="1"/>
  <c r="E11" i="5"/>
  <c r="F12" i="5" s="1"/>
  <c r="G13" i="5" s="1"/>
  <c r="H14" i="5" s="1"/>
  <c r="I15" i="5" s="1"/>
  <c r="D11" i="5"/>
  <c r="B11" i="5"/>
  <c r="L10" i="5"/>
  <c r="E10" i="5"/>
  <c r="D10" i="5"/>
  <c r="B10" i="5"/>
  <c r="L9" i="5"/>
  <c r="D9" i="5"/>
  <c r="B9" i="5"/>
  <c r="L8" i="5"/>
  <c r="D8" i="5"/>
  <c r="E9" i="5" s="1"/>
  <c r="F10" i="5" s="1"/>
  <c r="G11" i="5" s="1"/>
  <c r="H12" i="5" s="1"/>
  <c r="I13" i="5" s="1"/>
  <c r="B8" i="5"/>
  <c r="L7" i="5"/>
  <c r="D7" i="5"/>
  <c r="E8" i="5" s="1"/>
  <c r="F9" i="5" s="1"/>
  <c r="G10" i="5" s="1"/>
  <c r="H11" i="5" s="1"/>
  <c r="I12" i="5" s="1"/>
  <c r="B7" i="5"/>
  <c r="L6" i="5"/>
  <c r="D6" i="5"/>
  <c r="E7" i="5" s="1"/>
  <c r="F8" i="5" s="1"/>
  <c r="G9" i="5" s="1"/>
  <c r="H10" i="5" s="1"/>
  <c r="I11" i="5" s="1"/>
  <c r="B6" i="5"/>
  <c r="L5" i="5"/>
  <c r="D5" i="5"/>
  <c r="E6" i="5" s="1"/>
  <c r="F7" i="5" s="1"/>
  <c r="G8" i="5" s="1"/>
  <c r="H9" i="5" s="1"/>
  <c r="I10" i="5" s="1"/>
  <c r="B5" i="5"/>
  <c r="L4" i="5"/>
  <c r="D4" i="5"/>
  <c r="E5" i="5" s="1"/>
  <c r="F6" i="5" s="1"/>
  <c r="G7" i="5" s="1"/>
  <c r="H8" i="5" s="1"/>
  <c r="I9" i="5" s="1"/>
  <c r="B4" i="5"/>
  <c r="L3" i="5"/>
  <c r="E3" i="5"/>
  <c r="F4" i="5" s="1"/>
  <c r="G5" i="5" s="1"/>
  <c r="H6" i="5" s="1"/>
  <c r="I7" i="5" s="1"/>
  <c r="D3" i="5"/>
  <c r="E4" i="5" s="1"/>
  <c r="F5" i="5" s="1"/>
  <c r="G6" i="5" s="1"/>
  <c r="H7" i="5" s="1"/>
  <c r="I8" i="5" s="1"/>
  <c r="B3" i="5"/>
  <c r="L2" i="5"/>
  <c r="D2" i="5"/>
  <c r="B2" i="5"/>
  <c r="L290" i="4"/>
  <c r="D290" i="4"/>
  <c r="B290" i="4"/>
  <c r="L289" i="4"/>
  <c r="D289" i="4"/>
  <c r="E290" i="4" s="1"/>
  <c r="B289" i="4"/>
  <c r="L288" i="4"/>
  <c r="D288" i="4"/>
  <c r="E289" i="4" s="1"/>
  <c r="F290" i="4" s="1"/>
  <c r="B288" i="4"/>
  <c r="L287" i="4"/>
  <c r="E287" i="4"/>
  <c r="F288" i="4" s="1"/>
  <c r="G289" i="4" s="1"/>
  <c r="H290" i="4" s="1"/>
  <c r="D287" i="4"/>
  <c r="E288" i="4" s="1"/>
  <c r="F289" i="4" s="1"/>
  <c r="G290" i="4" s="1"/>
  <c r="B287" i="4"/>
  <c r="L286" i="4"/>
  <c r="F286" i="4"/>
  <c r="G287" i="4" s="1"/>
  <c r="H288" i="4" s="1"/>
  <c r="I289" i="4" s="1"/>
  <c r="E286" i="4"/>
  <c r="F287" i="4" s="1"/>
  <c r="G288" i="4" s="1"/>
  <c r="H289" i="4" s="1"/>
  <c r="I290" i="4" s="1"/>
  <c r="D286" i="4"/>
  <c r="B286" i="4"/>
  <c r="L285" i="4"/>
  <c r="F285" i="4"/>
  <c r="G286" i="4" s="1"/>
  <c r="H287" i="4" s="1"/>
  <c r="I288" i="4" s="1"/>
  <c r="E285" i="4"/>
  <c r="D285" i="4"/>
  <c r="B285" i="4"/>
  <c r="L284" i="4"/>
  <c r="E284" i="4"/>
  <c r="D284" i="4"/>
  <c r="B284" i="4"/>
  <c r="L283" i="4"/>
  <c r="D283" i="4"/>
  <c r="B283" i="4"/>
  <c r="L282" i="4"/>
  <c r="D282" i="4"/>
  <c r="E283" i="4" s="1"/>
  <c r="F284" i="4" s="1"/>
  <c r="G285" i="4" s="1"/>
  <c r="H286" i="4" s="1"/>
  <c r="I287" i="4" s="1"/>
  <c r="B282" i="4"/>
  <c r="L281" i="4"/>
  <c r="D281" i="4"/>
  <c r="E282" i="4" s="1"/>
  <c r="F283" i="4" s="1"/>
  <c r="G284" i="4" s="1"/>
  <c r="H285" i="4" s="1"/>
  <c r="I286" i="4" s="1"/>
  <c r="B281" i="4"/>
  <c r="L280" i="4"/>
  <c r="D280" i="4"/>
  <c r="E281" i="4" s="1"/>
  <c r="F282" i="4" s="1"/>
  <c r="G283" i="4" s="1"/>
  <c r="H284" i="4" s="1"/>
  <c r="I285" i="4" s="1"/>
  <c r="B280" i="4"/>
  <c r="L279" i="4"/>
  <c r="D279" i="4"/>
  <c r="E280" i="4" s="1"/>
  <c r="F281" i="4" s="1"/>
  <c r="G282" i="4" s="1"/>
  <c r="H283" i="4" s="1"/>
  <c r="I284" i="4" s="1"/>
  <c r="B279" i="4"/>
  <c r="L278" i="4"/>
  <c r="E278" i="4"/>
  <c r="F279" i="4" s="1"/>
  <c r="G280" i="4" s="1"/>
  <c r="H281" i="4" s="1"/>
  <c r="I282" i="4" s="1"/>
  <c r="D278" i="4"/>
  <c r="E279" i="4" s="1"/>
  <c r="F280" i="4" s="1"/>
  <c r="G281" i="4" s="1"/>
  <c r="H282" i="4" s="1"/>
  <c r="I283" i="4" s="1"/>
  <c r="B278" i="4"/>
  <c r="L277" i="4"/>
  <c r="F277" i="4"/>
  <c r="G278" i="4" s="1"/>
  <c r="H279" i="4" s="1"/>
  <c r="I280" i="4" s="1"/>
  <c r="E277" i="4"/>
  <c r="F278" i="4" s="1"/>
  <c r="G279" i="4" s="1"/>
  <c r="H280" i="4" s="1"/>
  <c r="I281" i="4" s="1"/>
  <c r="D277" i="4"/>
  <c r="B277" i="4"/>
  <c r="L276" i="4"/>
  <c r="E276" i="4"/>
  <c r="D276" i="4"/>
  <c r="B276" i="4"/>
  <c r="L275" i="4"/>
  <c r="D275" i="4"/>
  <c r="B275" i="4"/>
  <c r="L274" i="4"/>
  <c r="D274" i="4"/>
  <c r="E275" i="4" s="1"/>
  <c r="F276" i="4" s="1"/>
  <c r="G277" i="4" s="1"/>
  <c r="H278" i="4" s="1"/>
  <c r="I279" i="4" s="1"/>
  <c r="B274" i="4"/>
  <c r="L273" i="4"/>
  <c r="D273" i="4"/>
  <c r="E274" i="4" s="1"/>
  <c r="F275" i="4" s="1"/>
  <c r="G276" i="4" s="1"/>
  <c r="H277" i="4" s="1"/>
  <c r="I278" i="4" s="1"/>
  <c r="B273" i="4"/>
  <c r="L272" i="4"/>
  <c r="D272" i="4"/>
  <c r="E273" i="4" s="1"/>
  <c r="F274" i="4" s="1"/>
  <c r="G275" i="4" s="1"/>
  <c r="H276" i="4" s="1"/>
  <c r="I277" i="4" s="1"/>
  <c r="B272" i="4"/>
  <c r="L271" i="4"/>
  <c r="D271" i="4"/>
  <c r="E272" i="4" s="1"/>
  <c r="F273" i="4" s="1"/>
  <c r="G274" i="4" s="1"/>
  <c r="H275" i="4" s="1"/>
  <c r="I276" i="4" s="1"/>
  <c r="B271" i="4"/>
  <c r="L270" i="4"/>
  <c r="E270" i="4"/>
  <c r="F271" i="4" s="1"/>
  <c r="G272" i="4" s="1"/>
  <c r="H273" i="4" s="1"/>
  <c r="I274" i="4" s="1"/>
  <c r="D270" i="4"/>
  <c r="E271" i="4" s="1"/>
  <c r="F272" i="4" s="1"/>
  <c r="G273" i="4" s="1"/>
  <c r="H274" i="4" s="1"/>
  <c r="I275" i="4" s="1"/>
  <c r="B270" i="4"/>
  <c r="L269" i="4"/>
  <c r="F269" i="4"/>
  <c r="G270" i="4" s="1"/>
  <c r="H271" i="4" s="1"/>
  <c r="I272" i="4" s="1"/>
  <c r="E269" i="4"/>
  <c r="F270" i="4" s="1"/>
  <c r="G271" i="4" s="1"/>
  <c r="H272" i="4" s="1"/>
  <c r="I273" i="4" s="1"/>
  <c r="D269" i="4"/>
  <c r="B269" i="4"/>
  <c r="L268" i="4"/>
  <c r="E268" i="4"/>
  <c r="D268" i="4"/>
  <c r="B268" i="4"/>
  <c r="L267" i="4"/>
  <c r="D267" i="4"/>
  <c r="B267" i="4"/>
  <c r="L266" i="4"/>
  <c r="D266" i="4"/>
  <c r="E267" i="4" s="1"/>
  <c r="F268" i="4" s="1"/>
  <c r="G269" i="4" s="1"/>
  <c r="H270" i="4" s="1"/>
  <c r="I271" i="4" s="1"/>
  <c r="B266" i="4"/>
  <c r="L265" i="4"/>
  <c r="D265" i="4"/>
  <c r="E266" i="4" s="1"/>
  <c r="F267" i="4" s="1"/>
  <c r="G268" i="4" s="1"/>
  <c r="H269" i="4" s="1"/>
  <c r="I270" i="4" s="1"/>
  <c r="B265" i="4"/>
  <c r="L264" i="4"/>
  <c r="D264" i="4"/>
  <c r="E265" i="4" s="1"/>
  <c r="F266" i="4" s="1"/>
  <c r="G267" i="4" s="1"/>
  <c r="H268" i="4" s="1"/>
  <c r="I269" i="4" s="1"/>
  <c r="B264" i="4"/>
  <c r="L263" i="4"/>
  <c r="D263" i="4"/>
  <c r="E264" i="4" s="1"/>
  <c r="F265" i="4" s="1"/>
  <c r="G266" i="4" s="1"/>
  <c r="H267" i="4" s="1"/>
  <c r="I268" i="4" s="1"/>
  <c r="B263" i="4"/>
  <c r="L262" i="4"/>
  <c r="E262" i="4"/>
  <c r="F263" i="4" s="1"/>
  <c r="G264" i="4" s="1"/>
  <c r="H265" i="4" s="1"/>
  <c r="I266" i="4" s="1"/>
  <c r="D262" i="4"/>
  <c r="E263" i="4" s="1"/>
  <c r="F264" i="4" s="1"/>
  <c r="G265" i="4" s="1"/>
  <c r="H266" i="4" s="1"/>
  <c r="I267" i="4" s="1"/>
  <c r="B262" i="4"/>
  <c r="L261" i="4"/>
  <c r="F261" i="4"/>
  <c r="G262" i="4" s="1"/>
  <c r="H263" i="4" s="1"/>
  <c r="I264" i="4" s="1"/>
  <c r="E261" i="4"/>
  <c r="F262" i="4" s="1"/>
  <c r="G263" i="4" s="1"/>
  <c r="H264" i="4" s="1"/>
  <c r="I265" i="4" s="1"/>
  <c r="D261" i="4"/>
  <c r="B261" i="4"/>
  <c r="L260" i="4"/>
  <c r="E260" i="4"/>
  <c r="D260" i="4"/>
  <c r="B260" i="4"/>
  <c r="L259" i="4"/>
  <c r="D259" i="4"/>
  <c r="B259" i="4"/>
  <c r="L258" i="4"/>
  <c r="D258" i="4"/>
  <c r="E259" i="4" s="1"/>
  <c r="F260" i="4" s="1"/>
  <c r="G261" i="4" s="1"/>
  <c r="H262" i="4" s="1"/>
  <c r="I263" i="4" s="1"/>
  <c r="B258" i="4"/>
  <c r="L257" i="4"/>
  <c r="E257" i="4"/>
  <c r="F258" i="4" s="1"/>
  <c r="G259" i="4" s="1"/>
  <c r="H260" i="4" s="1"/>
  <c r="I261" i="4" s="1"/>
  <c r="D257" i="4"/>
  <c r="E258" i="4" s="1"/>
  <c r="F259" i="4" s="1"/>
  <c r="G260" i="4" s="1"/>
  <c r="H261" i="4" s="1"/>
  <c r="I262" i="4" s="1"/>
  <c r="B257" i="4"/>
  <c r="L256" i="4"/>
  <c r="E256" i="4"/>
  <c r="F257" i="4" s="1"/>
  <c r="G258" i="4" s="1"/>
  <c r="H259" i="4" s="1"/>
  <c r="I260" i="4" s="1"/>
  <c r="D256" i="4"/>
  <c r="B256" i="4"/>
  <c r="L255" i="4"/>
  <c r="F255" i="4"/>
  <c r="G256" i="4" s="1"/>
  <c r="H257" i="4" s="1"/>
  <c r="I258" i="4" s="1"/>
  <c r="D255" i="4"/>
  <c r="B255" i="4"/>
  <c r="L254" i="4"/>
  <c r="G254" i="4"/>
  <c r="H255" i="4" s="1"/>
  <c r="I256" i="4" s="1"/>
  <c r="E254" i="4"/>
  <c r="D254" i="4"/>
  <c r="E255" i="4" s="1"/>
  <c r="F256" i="4" s="1"/>
  <c r="G257" i="4" s="1"/>
  <c r="H258" i="4" s="1"/>
  <c r="I259" i="4" s="1"/>
  <c r="B254" i="4"/>
  <c r="L253" i="4"/>
  <c r="F253" i="4"/>
  <c r="E253" i="4"/>
  <c r="F254" i="4" s="1"/>
  <c r="G255" i="4" s="1"/>
  <c r="H256" i="4" s="1"/>
  <c r="I257" i="4" s="1"/>
  <c r="D253" i="4"/>
  <c r="B253" i="4"/>
  <c r="L252" i="4"/>
  <c r="F252" i="4"/>
  <c r="G253" i="4" s="1"/>
  <c r="H254" i="4" s="1"/>
  <c r="I255" i="4" s="1"/>
  <c r="E252" i="4"/>
  <c r="D252" i="4"/>
  <c r="B252" i="4"/>
  <c r="L251" i="4"/>
  <c r="D251" i="4"/>
  <c r="B251" i="4"/>
  <c r="L250" i="4"/>
  <c r="D250" i="4"/>
  <c r="E251" i="4" s="1"/>
  <c r="B250" i="4"/>
  <c r="L249" i="4"/>
  <c r="I249" i="4"/>
  <c r="E249" i="4"/>
  <c r="F250" i="4" s="1"/>
  <c r="G251" i="4" s="1"/>
  <c r="H252" i="4" s="1"/>
  <c r="I253" i="4" s="1"/>
  <c r="D249" i="4"/>
  <c r="E250" i="4" s="1"/>
  <c r="F251" i="4" s="1"/>
  <c r="G252" i="4" s="1"/>
  <c r="H253" i="4" s="1"/>
  <c r="I254" i="4" s="1"/>
  <c r="B249" i="4"/>
  <c r="L248" i="4"/>
  <c r="E248" i="4"/>
  <c r="F249" i="4" s="1"/>
  <c r="G250" i="4" s="1"/>
  <c r="H251" i="4" s="1"/>
  <c r="I252" i="4" s="1"/>
  <c r="D248" i="4"/>
  <c r="B248" i="4"/>
  <c r="L247" i="4"/>
  <c r="F247" i="4"/>
  <c r="G248" i="4" s="1"/>
  <c r="H249" i="4" s="1"/>
  <c r="I250" i="4" s="1"/>
  <c r="D247" i="4"/>
  <c r="B247" i="4"/>
  <c r="L246" i="4"/>
  <c r="E246" i="4"/>
  <c r="D246" i="4"/>
  <c r="E247" i="4" s="1"/>
  <c r="F248" i="4" s="1"/>
  <c r="G249" i="4" s="1"/>
  <c r="H250" i="4" s="1"/>
  <c r="I251" i="4" s="1"/>
  <c r="B246" i="4"/>
  <c r="L245" i="4"/>
  <c r="E245" i="4"/>
  <c r="F246" i="4" s="1"/>
  <c r="G247" i="4" s="1"/>
  <c r="H248" i="4" s="1"/>
  <c r="D245" i="4"/>
  <c r="B245" i="4"/>
  <c r="L244" i="4"/>
  <c r="D244" i="4"/>
  <c r="B244" i="4"/>
  <c r="L243" i="4"/>
  <c r="D243" i="4"/>
  <c r="E244" i="4" s="1"/>
  <c r="F245" i="4" s="1"/>
  <c r="G246" i="4" s="1"/>
  <c r="H247" i="4" s="1"/>
  <c r="I248" i="4" s="1"/>
  <c r="B243" i="4"/>
  <c r="L242" i="4"/>
  <c r="D242" i="4"/>
  <c r="E243" i="4" s="1"/>
  <c r="F244" i="4" s="1"/>
  <c r="G245" i="4" s="1"/>
  <c r="H246" i="4" s="1"/>
  <c r="I247" i="4" s="1"/>
  <c r="B242" i="4"/>
  <c r="L241" i="4"/>
  <c r="E241" i="4"/>
  <c r="F242" i="4" s="1"/>
  <c r="G243" i="4" s="1"/>
  <c r="H244" i="4" s="1"/>
  <c r="I245" i="4" s="1"/>
  <c r="D241" i="4"/>
  <c r="E242" i="4" s="1"/>
  <c r="F243" i="4" s="1"/>
  <c r="G244" i="4" s="1"/>
  <c r="H245" i="4" s="1"/>
  <c r="I246" i="4" s="1"/>
  <c r="B241" i="4"/>
  <c r="L240" i="4"/>
  <c r="E240" i="4"/>
  <c r="F241" i="4" s="1"/>
  <c r="G242" i="4" s="1"/>
  <c r="H243" i="4" s="1"/>
  <c r="I244" i="4" s="1"/>
  <c r="D240" i="4"/>
  <c r="B240" i="4"/>
  <c r="L239" i="4"/>
  <c r="F239" i="4"/>
  <c r="G240" i="4" s="1"/>
  <c r="H241" i="4" s="1"/>
  <c r="I242" i="4" s="1"/>
  <c r="D239" i="4"/>
  <c r="B239" i="4"/>
  <c r="L238" i="4"/>
  <c r="E238" i="4"/>
  <c r="D238" i="4"/>
  <c r="E239" i="4" s="1"/>
  <c r="F240" i="4" s="1"/>
  <c r="G241" i="4" s="1"/>
  <c r="H242" i="4" s="1"/>
  <c r="I243" i="4" s="1"/>
  <c r="B238" i="4"/>
  <c r="L237" i="4"/>
  <c r="E237" i="4"/>
  <c r="F238" i="4" s="1"/>
  <c r="G239" i="4" s="1"/>
  <c r="H240" i="4" s="1"/>
  <c r="I241" i="4" s="1"/>
  <c r="D237" i="4"/>
  <c r="B237" i="4"/>
  <c r="L236" i="4"/>
  <c r="D236" i="4"/>
  <c r="B236" i="4"/>
  <c r="L235" i="4"/>
  <c r="D235" i="4"/>
  <c r="E236" i="4" s="1"/>
  <c r="F237" i="4" s="1"/>
  <c r="G238" i="4" s="1"/>
  <c r="H239" i="4" s="1"/>
  <c r="I240" i="4" s="1"/>
  <c r="B235" i="4"/>
  <c r="L234" i="4"/>
  <c r="D234" i="4"/>
  <c r="E235" i="4" s="1"/>
  <c r="F236" i="4" s="1"/>
  <c r="G237" i="4" s="1"/>
  <c r="H238" i="4" s="1"/>
  <c r="I239" i="4" s="1"/>
  <c r="B234" i="4"/>
  <c r="L233" i="4"/>
  <c r="E233" i="4"/>
  <c r="F234" i="4" s="1"/>
  <c r="G235" i="4" s="1"/>
  <c r="H236" i="4" s="1"/>
  <c r="I237" i="4" s="1"/>
  <c r="D233" i="4"/>
  <c r="E234" i="4" s="1"/>
  <c r="F235" i="4" s="1"/>
  <c r="G236" i="4" s="1"/>
  <c r="H237" i="4" s="1"/>
  <c r="I238" i="4" s="1"/>
  <c r="B233" i="4"/>
  <c r="L232" i="4"/>
  <c r="E232" i="4"/>
  <c r="F233" i="4" s="1"/>
  <c r="G234" i="4" s="1"/>
  <c r="H235" i="4" s="1"/>
  <c r="I236" i="4" s="1"/>
  <c r="D232" i="4"/>
  <c r="B232" i="4"/>
  <c r="L231" i="4"/>
  <c r="F231" i="4"/>
  <c r="G232" i="4" s="1"/>
  <c r="H233" i="4" s="1"/>
  <c r="I234" i="4" s="1"/>
  <c r="D231" i="4"/>
  <c r="B231" i="4"/>
  <c r="L230" i="4"/>
  <c r="E230" i="4"/>
  <c r="D230" i="4"/>
  <c r="E231" i="4" s="1"/>
  <c r="F232" i="4" s="1"/>
  <c r="G233" i="4" s="1"/>
  <c r="H234" i="4" s="1"/>
  <c r="I235" i="4" s="1"/>
  <c r="B230" i="4"/>
  <c r="L229" i="4"/>
  <c r="E229" i="4"/>
  <c r="F230" i="4" s="1"/>
  <c r="G231" i="4" s="1"/>
  <c r="H232" i="4" s="1"/>
  <c r="I233" i="4" s="1"/>
  <c r="D229" i="4"/>
  <c r="B229" i="4"/>
  <c r="L228" i="4"/>
  <c r="D228" i="4"/>
  <c r="B228" i="4"/>
  <c r="L227" i="4"/>
  <c r="D227" i="4"/>
  <c r="E228" i="4" s="1"/>
  <c r="F229" i="4" s="1"/>
  <c r="G230" i="4" s="1"/>
  <c r="H231" i="4" s="1"/>
  <c r="I232" i="4" s="1"/>
  <c r="B227" i="4"/>
  <c r="L226" i="4"/>
  <c r="D226" i="4"/>
  <c r="E227" i="4" s="1"/>
  <c r="F228" i="4" s="1"/>
  <c r="G229" i="4" s="1"/>
  <c r="H230" i="4" s="1"/>
  <c r="I231" i="4" s="1"/>
  <c r="B226" i="4"/>
  <c r="L225" i="4"/>
  <c r="I225" i="4"/>
  <c r="E225" i="4"/>
  <c r="F226" i="4" s="1"/>
  <c r="G227" i="4" s="1"/>
  <c r="H228" i="4" s="1"/>
  <c r="I229" i="4" s="1"/>
  <c r="D225" i="4"/>
  <c r="E226" i="4" s="1"/>
  <c r="F227" i="4" s="1"/>
  <c r="G228" i="4" s="1"/>
  <c r="H229" i="4" s="1"/>
  <c r="I230" i="4" s="1"/>
  <c r="B225" i="4"/>
  <c r="L224" i="4"/>
  <c r="E224" i="4"/>
  <c r="F225" i="4" s="1"/>
  <c r="G226" i="4" s="1"/>
  <c r="H227" i="4" s="1"/>
  <c r="I228" i="4" s="1"/>
  <c r="D224" i="4"/>
  <c r="B224" i="4"/>
  <c r="L223" i="4"/>
  <c r="F223" i="4"/>
  <c r="G224" i="4" s="1"/>
  <c r="H225" i="4" s="1"/>
  <c r="I226" i="4" s="1"/>
  <c r="D223" i="4"/>
  <c r="B223" i="4"/>
  <c r="L222" i="4"/>
  <c r="E222" i="4"/>
  <c r="D222" i="4"/>
  <c r="E223" i="4" s="1"/>
  <c r="F224" i="4" s="1"/>
  <c r="G225" i="4" s="1"/>
  <c r="H226" i="4" s="1"/>
  <c r="I227" i="4" s="1"/>
  <c r="B222" i="4"/>
  <c r="L221" i="4"/>
  <c r="E221" i="4"/>
  <c r="F222" i="4" s="1"/>
  <c r="G223" i="4" s="1"/>
  <c r="H224" i="4" s="1"/>
  <c r="D221" i="4"/>
  <c r="B221" i="4"/>
  <c r="L220" i="4"/>
  <c r="D220" i="4"/>
  <c r="B220" i="4"/>
  <c r="L219" i="4"/>
  <c r="D219" i="4"/>
  <c r="E220" i="4" s="1"/>
  <c r="F221" i="4" s="1"/>
  <c r="G222" i="4" s="1"/>
  <c r="H223" i="4" s="1"/>
  <c r="I224" i="4" s="1"/>
  <c r="B219" i="4"/>
  <c r="L218" i="4"/>
  <c r="D218" i="4"/>
  <c r="E219" i="4" s="1"/>
  <c r="F220" i="4" s="1"/>
  <c r="G221" i="4" s="1"/>
  <c r="H222" i="4" s="1"/>
  <c r="I223" i="4" s="1"/>
  <c r="B218" i="4"/>
  <c r="L217" i="4"/>
  <c r="I217" i="4"/>
  <c r="E217" i="4"/>
  <c r="F218" i="4" s="1"/>
  <c r="G219" i="4" s="1"/>
  <c r="H220" i="4" s="1"/>
  <c r="I221" i="4" s="1"/>
  <c r="D217" i="4"/>
  <c r="E218" i="4" s="1"/>
  <c r="F219" i="4" s="1"/>
  <c r="G220" i="4" s="1"/>
  <c r="H221" i="4" s="1"/>
  <c r="I222" i="4" s="1"/>
  <c r="B217" i="4"/>
  <c r="L216" i="4"/>
  <c r="E216" i="4"/>
  <c r="F217" i="4" s="1"/>
  <c r="G218" i="4" s="1"/>
  <c r="H219" i="4" s="1"/>
  <c r="I220" i="4" s="1"/>
  <c r="D216" i="4"/>
  <c r="B216" i="4"/>
  <c r="L215" i="4"/>
  <c r="F215" i="4"/>
  <c r="G216" i="4" s="1"/>
  <c r="H217" i="4" s="1"/>
  <c r="I218" i="4" s="1"/>
  <c r="D215" i="4"/>
  <c r="B215" i="4"/>
  <c r="L214" i="4"/>
  <c r="E214" i="4"/>
  <c r="D214" i="4"/>
  <c r="E215" i="4" s="1"/>
  <c r="F216" i="4" s="1"/>
  <c r="G217" i="4" s="1"/>
  <c r="H218" i="4" s="1"/>
  <c r="I219" i="4" s="1"/>
  <c r="B214" i="4"/>
  <c r="L213" i="4"/>
  <c r="E213" i="4"/>
  <c r="F214" i="4" s="1"/>
  <c r="G215" i="4" s="1"/>
  <c r="H216" i="4" s="1"/>
  <c r="D213" i="4"/>
  <c r="B213" i="4"/>
  <c r="L212" i="4"/>
  <c r="D212" i="4"/>
  <c r="B212" i="4"/>
  <c r="L211" i="4"/>
  <c r="D211" i="4"/>
  <c r="E212" i="4" s="1"/>
  <c r="F213" i="4" s="1"/>
  <c r="G214" i="4" s="1"/>
  <c r="H215" i="4" s="1"/>
  <c r="I216" i="4" s="1"/>
  <c r="B211" i="4"/>
  <c r="L210" i="4"/>
  <c r="D210" i="4"/>
  <c r="E211" i="4" s="1"/>
  <c r="F212" i="4" s="1"/>
  <c r="G213" i="4" s="1"/>
  <c r="H214" i="4" s="1"/>
  <c r="I215" i="4" s="1"/>
  <c r="B210" i="4"/>
  <c r="L209" i="4"/>
  <c r="E209" i="4"/>
  <c r="F210" i="4" s="1"/>
  <c r="G211" i="4" s="1"/>
  <c r="H212" i="4" s="1"/>
  <c r="I213" i="4" s="1"/>
  <c r="D209" i="4"/>
  <c r="E210" i="4" s="1"/>
  <c r="F211" i="4" s="1"/>
  <c r="G212" i="4" s="1"/>
  <c r="H213" i="4" s="1"/>
  <c r="I214" i="4" s="1"/>
  <c r="B209" i="4"/>
  <c r="L208" i="4"/>
  <c r="E208" i="4"/>
  <c r="F209" i="4" s="1"/>
  <c r="G210" i="4" s="1"/>
  <c r="H211" i="4" s="1"/>
  <c r="I212" i="4" s="1"/>
  <c r="D208" i="4"/>
  <c r="B208" i="4"/>
  <c r="L207" i="4"/>
  <c r="F207" i="4"/>
  <c r="G208" i="4" s="1"/>
  <c r="H209" i="4" s="1"/>
  <c r="I210" i="4" s="1"/>
  <c r="D207" i="4"/>
  <c r="B207" i="4"/>
  <c r="L206" i="4"/>
  <c r="E206" i="4"/>
  <c r="D206" i="4"/>
  <c r="E207" i="4" s="1"/>
  <c r="F208" i="4" s="1"/>
  <c r="G209" i="4" s="1"/>
  <c r="H210" i="4" s="1"/>
  <c r="I211" i="4" s="1"/>
  <c r="B206" i="4"/>
  <c r="L205" i="4"/>
  <c r="E205" i="4"/>
  <c r="F206" i="4" s="1"/>
  <c r="G207" i="4" s="1"/>
  <c r="H208" i="4" s="1"/>
  <c r="I209" i="4" s="1"/>
  <c r="D205" i="4"/>
  <c r="B205" i="4"/>
  <c r="L204" i="4"/>
  <c r="D204" i="4"/>
  <c r="B204" i="4"/>
  <c r="L203" i="4"/>
  <c r="G203" i="4"/>
  <c r="H204" i="4" s="1"/>
  <c r="I205" i="4" s="1"/>
  <c r="D203" i="4"/>
  <c r="E204" i="4" s="1"/>
  <c r="F205" i="4" s="1"/>
  <c r="G206" i="4" s="1"/>
  <c r="H207" i="4" s="1"/>
  <c r="I208" i="4" s="1"/>
  <c r="B203" i="4"/>
  <c r="L202" i="4"/>
  <c r="D202" i="4"/>
  <c r="E203" i="4" s="1"/>
  <c r="F204" i="4" s="1"/>
  <c r="G205" i="4" s="1"/>
  <c r="H206" i="4" s="1"/>
  <c r="I207" i="4" s="1"/>
  <c r="B202" i="4"/>
  <c r="L201" i="4"/>
  <c r="D201" i="4"/>
  <c r="E202" i="4" s="1"/>
  <c r="F203" i="4" s="1"/>
  <c r="G204" i="4" s="1"/>
  <c r="H205" i="4" s="1"/>
  <c r="I206" i="4" s="1"/>
  <c r="B201" i="4"/>
  <c r="L200" i="4"/>
  <c r="E200" i="4"/>
  <c r="F201" i="4" s="1"/>
  <c r="G202" i="4" s="1"/>
  <c r="H203" i="4" s="1"/>
  <c r="I204" i="4" s="1"/>
  <c r="D200" i="4"/>
  <c r="E201" i="4" s="1"/>
  <c r="F202" i="4" s="1"/>
  <c r="B200" i="4"/>
  <c r="L199" i="4"/>
  <c r="F199" i="4"/>
  <c r="G200" i="4" s="1"/>
  <c r="H201" i="4" s="1"/>
  <c r="I202" i="4" s="1"/>
  <c r="D199" i="4"/>
  <c r="B199" i="4"/>
  <c r="L198" i="4"/>
  <c r="G198" i="4"/>
  <c r="H199" i="4" s="1"/>
  <c r="I200" i="4" s="1"/>
  <c r="E198" i="4"/>
  <c r="D198" i="4"/>
  <c r="E199" i="4" s="1"/>
  <c r="F200" i="4" s="1"/>
  <c r="G201" i="4" s="1"/>
  <c r="H202" i="4" s="1"/>
  <c r="I203" i="4" s="1"/>
  <c r="B198" i="4"/>
  <c r="L197" i="4"/>
  <c r="E197" i="4"/>
  <c r="F198" i="4" s="1"/>
  <c r="G199" i="4" s="1"/>
  <c r="H200" i="4" s="1"/>
  <c r="I201" i="4" s="1"/>
  <c r="D197" i="4"/>
  <c r="B197" i="4"/>
  <c r="L196" i="4"/>
  <c r="I196" i="4"/>
  <c r="F196" i="4"/>
  <c r="G197" i="4" s="1"/>
  <c r="H198" i="4" s="1"/>
  <c r="I199" i="4" s="1"/>
  <c r="D196" i="4"/>
  <c r="B196" i="4"/>
  <c r="L195" i="4"/>
  <c r="D195" i="4"/>
  <c r="E196" i="4" s="1"/>
  <c r="F197" i="4" s="1"/>
  <c r="B195" i="4"/>
  <c r="L194" i="4"/>
  <c r="D194" i="4"/>
  <c r="E195" i="4" s="1"/>
  <c r="B194" i="4"/>
  <c r="L193" i="4"/>
  <c r="D193" i="4"/>
  <c r="E194" i="4" s="1"/>
  <c r="F195" i="4" s="1"/>
  <c r="G196" i="4" s="1"/>
  <c r="H197" i="4" s="1"/>
  <c r="I198" i="4" s="1"/>
  <c r="B193" i="4"/>
  <c r="L192" i="4"/>
  <c r="E192" i="4"/>
  <c r="F193" i="4" s="1"/>
  <c r="G194" i="4" s="1"/>
  <c r="H195" i="4" s="1"/>
  <c r="D192" i="4"/>
  <c r="E193" i="4" s="1"/>
  <c r="F194" i="4" s="1"/>
  <c r="G195" i="4" s="1"/>
  <c r="H196" i="4" s="1"/>
  <c r="I197" i="4" s="1"/>
  <c r="B192" i="4"/>
  <c r="L191" i="4"/>
  <c r="D191" i="4"/>
  <c r="B191" i="4"/>
  <c r="L190" i="4"/>
  <c r="E190" i="4"/>
  <c r="F191" i="4" s="1"/>
  <c r="G192" i="4" s="1"/>
  <c r="H193" i="4" s="1"/>
  <c r="I194" i="4" s="1"/>
  <c r="D190" i="4"/>
  <c r="E191" i="4" s="1"/>
  <c r="F192" i="4" s="1"/>
  <c r="G193" i="4" s="1"/>
  <c r="H194" i="4" s="1"/>
  <c r="I195" i="4" s="1"/>
  <c r="B190" i="4"/>
  <c r="L189" i="4"/>
  <c r="E189" i="4"/>
  <c r="F190" i="4" s="1"/>
  <c r="G191" i="4" s="1"/>
  <c r="H192" i="4" s="1"/>
  <c r="I193" i="4" s="1"/>
  <c r="D189" i="4"/>
  <c r="B189" i="4"/>
  <c r="L188" i="4"/>
  <c r="D188" i="4"/>
  <c r="B188" i="4"/>
  <c r="L187" i="4"/>
  <c r="D187" i="4"/>
  <c r="E188" i="4" s="1"/>
  <c r="F189" i="4" s="1"/>
  <c r="G190" i="4" s="1"/>
  <c r="H191" i="4" s="1"/>
  <c r="I192" i="4" s="1"/>
  <c r="B187" i="4"/>
  <c r="L186" i="4"/>
  <c r="D186" i="4"/>
  <c r="E187" i="4" s="1"/>
  <c r="F188" i="4" s="1"/>
  <c r="G189" i="4" s="1"/>
  <c r="H190" i="4" s="1"/>
  <c r="I191" i="4" s="1"/>
  <c r="B186" i="4"/>
  <c r="L185" i="4"/>
  <c r="D185" i="4"/>
  <c r="E186" i="4" s="1"/>
  <c r="F187" i="4" s="1"/>
  <c r="G188" i="4" s="1"/>
  <c r="H189" i="4" s="1"/>
  <c r="I190" i="4" s="1"/>
  <c r="B185" i="4"/>
  <c r="L184" i="4"/>
  <c r="D184" i="4"/>
  <c r="E185" i="4" s="1"/>
  <c r="F186" i="4" s="1"/>
  <c r="G187" i="4" s="1"/>
  <c r="H188" i="4" s="1"/>
  <c r="I189" i="4" s="1"/>
  <c r="B184" i="4"/>
  <c r="L183" i="4"/>
  <c r="D183" i="4"/>
  <c r="E184" i="4" s="1"/>
  <c r="F185" i="4" s="1"/>
  <c r="G186" i="4" s="1"/>
  <c r="H187" i="4" s="1"/>
  <c r="I188" i="4" s="1"/>
  <c r="B183" i="4"/>
  <c r="L182" i="4"/>
  <c r="G182" i="4"/>
  <c r="H183" i="4" s="1"/>
  <c r="I184" i="4" s="1"/>
  <c r="E182" i="4"/>
  <c r="F183" i="4" s="1"/>
  <c r="G184" i="4" s="1"/>
  <c r="H185" i="4" s="1"/>
  <c r="I186" i="4" s="1"/>
  <c r="D182" i="4"/>
  <c r="E183" i="4" s="1"/>
  <c r="F184" i="4" s="1"/>
  <c r="G185" i="4" s="1"/>
  <c r="H186" i="4" s="1"/>
  <c r="I187" i="4" s="1"/>
  <c r="B182" i="4"/>
  <c r="L181" i="4"/>
  <c r="F181" i="4"/>
  <c r="E181" i="4"/>
  <c r="F182" i="4" s="1"/>
  <c r="G183" i="4" s="1"/>
  <c r="H184" i="4" s="1"/>
  <c r="I185" i="4" s="1"/>
  <c r="D181" i="4"/>
  <c r="B181" i="4"/>
  <c r="L180" i="4"/>
  <c r="E180" i="4"/>
  <c r="D180" i="4"/>
  <c r="B180" i="4"/>
  <c r="L179" i="4"/>
  <c r="D179" i="4"/>
  <c r="B179" i="4"/>
  <c r="L178" i="4"/>
  <c r="D178" i="4"/>
  <c r="E179" i="4" s="1"/>
  <c r="F180" i="4" s="1"/>
  <c r="G181" i="4" s="1"/>
  <c r="H182" i="4" s="1"/>
  <c r="I183" i="4" s="1"/>
  <c r="B178" i="4"/>
  <c r="L177" i="4"/>
  <c r="D177" i="4"/>
  <c r="E178" i="4" s="1"/>
  <c r="F179" i="4" s="1"/>
  <c r="G180" i="4" s="1"/>
  <c r="H181" i="4" s="1"/>
  <c r="I182" i="4" s="1"/>
  <c r="B177" i="4"/>
  <c r="L176" i="4"/>
  <c r="D176" i="4"/>
  <c r="E177" i="4" s="1"/>
  <c r="F178" i="4" s="1"/>
  <c r="G179" i="4" s="1"/>
  <c r="H180" i="4" s="1"/>
  <c r="I181" i="4" s="1"/>
  <c r="B176" i="4"/>
  <c r="L175" i="4"/>
  <c r="D175" i="4"/>
  <c r="E176" i="4" s="1"/>
  <c r="F177" i="4" s="1"/>
  <c r="G178" i="4" s="1"/>
  <c r="H179" i="4" s="1"/>
  <c r="I180" i="4" s="1"/>
  <c r="B175" i="4"/>
  <c r="L174" i="4"/>
  <c r="F174" i="4"/>
  <c r="G175" i="4" s="1"/>
  <c r="H176" i="4" s="1"/>
  <c r="I177" i="4" s="1"/>
  <c r="D174" i="4"/>
  <c r="E175" i="4" s="1"/>
  <c r="F176" i="4" s="1"/>
  <c r="G177" i="4" s="1"/>
  <c r="H178" i="4" s="1"/>
  <c r="I179" i="4" s="1"/>
  <c r="B174" i="4"/>
  <c r="L173" i="4"/>
  <c r="E173" i="4"/>
  <c r="D173" i="4"/>
  <c r="E174" i="4" s="1"/>
  <c r="F175" i="4" s="1"/>
  <c r="G176" i="4" s="1"/>
  <c r="H177" i="4" s="1"/>
  <c r="I178" i="4" s="1"/>
  <c r="B173" i="4"/>
  <c r="L172" i="4"/>
  <c r="E172" i="4"/>
  <c r="F173" i="4" s="1"/>
  <c r="G174" i="4" s="1"/>
  <c r="H175" i="4" s="1"/>
  <c r="I176" i="4" s="1"/>
  <c r="D172" i="4"/>
  <c r="B172" i="4"/>
  <c r="L171" i="4"/>
  <c r="F171" i="4"/>
  <c r="G172" i="4" s="1"/>
  <c r="H173" i="4" s="1"/>
  <c r="I174" i="4" s="1"/>
  <c r="D171" i="4"/>
  <c r="B171" i="4"/>
  <c r="L170" i="4"/>
  <c r="E170" i="4"/>
  <c r="D170" i="4"/>
  <c r="E171" i="4" s="1"/>
  <c r="F172" i="4" s="1"/>
  <c r="G173" i="4" s="1"/>
  <c r="H174" i="4" s="1"/>
  <c r="I175" i="4" s="1"/>
  <c r="B170" i="4"/>
  <c r="L169" i="4"/>
  <c r="E169" i="4"/>
  <c r="F170" i="4" s="1"/>
  <c r="G171" i="4" s="1"/>
  <c r="H172" i="4" s="1"/>
  <c r="I173" i="4" s="1"/>
  <c r="D169" i="4"/>
  <c r="B169" i="4"/>
  <c r="L168" i="4"/>
  <c r="F168" i="4"/>
  <c r="G169" i="4" s="1"/>
  <c r="H170" i="4" s="1"/>
  <c r="I171" i="4" s="1"/>
  <c r="D168" i="4"/>
  <c r="B168" i="4"/>
  <c r="L167" i="4"/>
  <c r="E167" i="4"/>
  <c r="D167" i="4"/>
  <c r="E168" i="4" s="1"/>
  <c r="F169" i="4" s="1"/>
  <c r="G170" i="4" s="1"/>
  <c r="H171" i="4" s="1"/>
  <c r="I172" i="4" s="1"/>
  <c r="B167" i="4"/>
  <c r="L166" i="4"/>
  <c r="D166" i="4"/>
  <c r="B166" i="4"/>
  <c r="L165" i="4"/>
  <c r="D165" i="4"/>
  <c r="E166" i="4" s="1"/>
  <c r="F167" i="4" s="1"/>
  <c r="G168" i="4" s="1"/>
  <c r="H169" i="4" s="1"/>
  <c r="I170" i="4" s="1"/>
  <c r="B165" i="4"/>
  <c r="L164" i="4"/>
  <c r="D164" i="4"/>
  <c r="E165" i="4" s="1"/>
  <c r="F166" i="4" s="1"/>
  <c r="G167" i="4" s="1"/>
  <c r="H168" i="4" s="1"/>
  <c r="I169" i="4" s="1"/>
  <c r="B164" i="4"/>
  <c r="L163" i="4"/>
  <c r="D163" i="4"/>
  <c r="E164" i="4" s="1"/>
  <c r="F165" i="4" s="1"/>
  <c r="G166" i="4" s="1"/>
  <c r="H167" i="4" s="1"/>
  <c r="I168" i="4" s="1"/>
  <c r="B163" i="4"/>
  <c r="L162" i="4"/>
  <c r="E162" i="4"/>
  <c r="F163" i="4" s="1"/>
  <c r="G164" i="4" s="1"/>
  <c r="H165" i="4" s="1"/>
  <c r="I166" i="4" s="1"/>
  <c r="D162" i="4"/>
  <c r="E163" i="4" s="1"/>
  <c r="F164" i="4" s="1"/>
  <c r="G165" i="4" s="1"/>
  <c r="H166" i="4" s="1"/>
  <c r="I167" i="4" s="1"/>
  <c r="B162" i="4"/>
  <c r="L161" i="4"/>
  <c r="E161" i="4"/>
  <c r="F162" i="4" s="1"/>
  <c r="G163" i="4" s="1"/>
  <c r="H164" i="4" s="1"/>
  <c r="I165" i="4" s="1"/>
  <c r="D161" i="4"/>
  <c r="B161" i="4"/>
  <c r="L160" i="4"/>
  <c r="F160" i="4"/>
  <c r="G161" i="4" s="1"/>
  <c r="H162" i="4" s="1"/>
  <c r="I163" i="4" s="1"/>
  <c r="D160" i="4"/>
  <c r="B160" i="4"/>
  <c r="L159" i="4"/>
  <c r="E159" i="4"/>
  <c r="D159" i="4"/>
  <c r="E160" i="4" s="1"/>
  <c r="F161" i="4" s="1"/>
  <c r="G162" i="4" s="1"/>
  <c r="H163" i="4" s="1"/>
  <c r="I164" i="4" s="1"/>
  <c r="B159" i="4"/>
  <c r="L158" i="4"/>
  <c r="D158" i="4"/>
  <c r="B158" i="4"/>
  <c r="L157" i="4"/>
  <c r="D157" i="4"/>
  <c r="E158" i="4" s="1"/>
  <c r="F159" i="4" s="1"/>
  <c r="G160" i="4" s="1"/>
  <c r="H161" i="4" s="1"/>
  <c r="I162" i="4" s="1"/>
  <c r="B157" i="4"/>
  <c r="L156" i="4"/>
  <c r="D156" i="4"/>
  <c r="E157" i="4" s="1"/>
  <c r="F158" i="4" s="1"/>
  <c r="G159" i="4" s="1"/>
  <c r="H160" i="4" s="1"/>
  <c r="I161" i="4" s="1"/>
  <c r="B156" i="4"/>
  <c r="L155" i="4"/>
  <c r="D155" i="4"/>
  <c r="E156" i="4" s="1"/>
  <c r="F157" i="4" s="1"/>
  <c r="G158" i="4" s="1"/>
  <c r="H159" i="4" s="1"/>
  <c r="I160" i="4" s="1"/>
  <c r="B155" i="4"/>
  <c r="L154" i="4"/>
  <c r="E154" i="4"/>
  <c r="F155" i="4" s="1"/>
  <c r="G156" i="4" s="1"/>
  <c r="H157" i="4" s="1"/>
  <c r="I158" i="4" s="1"/>
  <c r="D154" i="4"/>
  <c r="E155" i="4" s="1"/>
  <c r="F156" i="4" s="1"/>
  <c r="G157" i="4" s="1"/>
  <c r="H158" i="4" s="1"/>
  <c r="I159" i="4" s="1"/>
  <c r="B154" i="4"/>
  <c r="L153" i="4"/>
  <c r="E153" i="4"/>
  <c r="F154" i="4" s="1"/>
  <c r="G155" i="4" s="1"/>
  <c r="H156" i="4" s="1"/>
  <c r="I157" i="4" s="1"/>
  <c r="D153" i="4"/>
  <c r="B153" i="4"/>
  <c r="L152" i="4"/>
  <c r="D152" i="4"/>
  <c r="B152" i="4"/>
  <c r="L151" i="4"/>
  <c r="D151" i="4"/>
  <c r="E152" i="4" s="1"/>
  <c r="F153" i="4" s="1"/>
  <c r="G154" i="4" s="1"/>
  <c r="H155" i="4" s="1"/>
  <c r="I156" i="4" s="1"/>
  <c r="B151" i="4"/>
  <c r="L150" i="4"/>
  <c r="D150" i="4"/>
  <c r="E151" i="4" s="1"/>
  <c r="F152" i="4" s="1"/>
  <c r="G153" i="4" s="1"/>
  <c r="H154" i="4" s="1"/>
  <c r="I155" i="4" s="1"/>
  <c r="B150" i="4"/>
  <c r="L149" i="4"/>
  <c r="D149" i="4"/>
  <c r="E150" i="4" s="1"/>
  <c r="F151" i="4" s="1"/>
  <c r="G152" i="4" s="1"/>
  <c r="H153" i="4" s="1"/>
  <c r="I154" i="4" s="1"/>
  <c r="B149" i="4"/>
  <c r="L148" i="4"/>
  <c r="D148" i="4"/>
  <c r="E149" i="4" s="1"/>
  <c r="F150" i="4" s="1"/>
  <c r="G151" i="4" s="1"/>
  <c r="H152" i="4" s="1"/>
  <c r="I153" i="4" s="1"/>
  <c r="B148" i="4"/>
  <c r="L147" i="4"/>
  <c r="D147" i="4"/>
  <c r="E148" i="4" s="1"/>
  <c r="F149" i="4" s="1"/>
  <c r="G150" i="4" s="1"/>
  <c r="H151" i="4" s="1"/>
  <c r="I152" i="4" s="1"/>
  <c r="B147" i="4"/>
  <c r="L145" i="4"/>
  <c r="D145" i="4"/>
  <c r="B145" i="4"/>
  <c r="L144" i="4"/>
  <c r="D144" i="4"/>
  <c r="E145" i="4" s="1"/>
  <c r="B144" i="4"/>
  <c r="L143" i="4"/>
  <c r="D143" i="4"/>
  <c r="E144" i="4" s="1"/>
  <c r="F145" i="4" s="1"/>
  <c r="B143" i="4"/>
  <c r="L142" i="4"/>
  <c r="D142" i="4"/>
  <c r="E143" i="4" s="1"/>
  <c r="F144" i="4" s="1"/>
  <c r="G145" i="4" s="1"/>
  <c r="B142" i="4"/>
  <c r="L141" i="4"/>
  <c r="E141" i="4"/>
  <c r="F142" i="4" s="1"/>
  <c r="G143" i="4" s="1"/>
  <c r="H144" i="4" s="1"/>
  <c r="I145" i="4" s="1"/>
  <c r="D141" i="4"/>
  <c r="E142" i="4" s="1"/>
  <c r="F143" i="4" s="1"/>
  <c r="G144" i="4" s="1"/>
  <c r="H145" i="4" s="1"/>
  <c r="B141" i="4"/>
  <c r="L140" i="4"/>
  <c r="D140" i="4"/>
  <c r="B140" i="4"/>
  <c r="L139" i="4"/>
  <c r="D139" i="4"/>
  <c r="E140" i="4" s="1"/>
  <c r="F141" i="4" s="1"/>
  <c r="G142" i="4" s="1"/>
  <c r="H143" i="4" s="1"/>
  <c r="I144" i="4" s="1"/>
  <c r="B139" i="4"/>
  <c r="L138" i="4"/>
  <c r="E138" i="4"/>
  <c r="F139" i="4" s="1"/>
  <c r="G140" i="4" s="1"/>
  <c r="H141" i="4" s="1"/>
  <c r="I142" i="4" s="1"/>
  <c r="D138" i="4"/>
  <c r="E139" i="4" s="1"/>
  <c r="F140" i="4" s="1"/>
  <c r="G141" i="4" s="1"/>
  <c r="H142" i="4" s="1"/>
  <c r="I143" i="4" s="1"/>
  <c r="B138" i="4"/>
  <c r="L137" i="4"/>
  <c r="D137" i="4"/>
  <c r="B137" i="4"/>
  <c r="L136" i="4"/>
  <c r="D136" i="4"/>
  <c r="E137" i="4" s="1"/>
  <c r="F138" i="4" s="1"/>
  <c r="G139" i="4" s="1"/>
  <c r="H140" i="4" s="1"/>
  <c r="I141" i="4" s="1"/>
  <c r="B136" i="4"/>
  <c r="L135" i="4"/>
  <c r="D135" i="4"/>
  <c r="E136" i="4" s="1"/>
  <c r="F137" i="4" s="1"/>
  <c r="G138" i="4" s="1"/>
  <c r="H139" i="4" s="1"/>
  <c r="I140" i="4" s="1"/>
  <c r="B135" i="4"/>
  <c r="L134" i="4"/>
  <c r="D134" i="4"/>
  <c r="E135" i="4" s="1"/>
  <c r="F136" i="4" s="1"/>
  <c r="G137" i="4" s="1"/>
  <c r="H138" i="4" s="1"/>
  <c r="I139" i="4" s="1"/>
  <c r="B134" i="4"/>
  <c r="L133" i="4"/>
  <c r="E133" i="4"/>
  <c r="F134" i="4" s="1"/>
  <c r="G135" i="4" s="1"/>
  <c r="H136" i="4" s="1"/>
  <c r="I137" i="4" s="1"/>
  <c r="D133" i="4"/>
  <c r="E134" i="4" s="1"/>
  <c r="F135" i="4" s="1"/>
  <c r="G136" i="4" s="1"/>
  <c r="H137" i="4" s="1"/>
  <c r="I138" i="4" s="1"/>
  <c r="B133" i="4"/>
  <c r="L132" i="4"/>
  <c r="E132" i="4"/>
  <c r="F133" i="4" s="1"/>
  <c r="G134" i="4" s="1"/>
  <c r="H135" i="4" s="1"/>
  <c r="I136" i="4" s="1"/>
  <c r="D132" i="4"/>
  <c r="B132" i="4"/>
  <c r="L131" i="4"/>
  <c r="F131" i="4"/>
  <c r="G132" i="4" s="1"/>
  <c r="H133" i="4" s="1"/>
  <c r="I134" i="4" s="1"/>
  <c r="D131" i="4"/>
  <c r="B131" i="4"/>
  <c r="L130" i="4"/>
  <c r="E130" i="4"/>
  <c r="D130" i="4"/>
  <c r="E131" i="4" s="1"/>
  <c r="F132" i="4" s="1"/>
  <c r="G133" i="4" s="1"/>
  <c r="H134" i="4" s="1"/>
  <c r="I135" i="4" s="1"/>
  <c r="B130" i="4"/>
  <c r="L129" i="4"/>
  <c r="E129" i="4"/>
  <c r="F130" i="4" s="1"/>
  <c r="G131" i="4" s="1"/>
  <c r="H132" i="4" s="1"/>
  <c r="I133" i="4" s="1"/>
  <c r="D129" i="4"/>
  <c r="B129" i="4"/>
  <c r="L128" i="4"/>
  <c r="D128" i="4"/>
  <c r="B128" i="4"/>
  <c r="L127" i="4"/>
  <c r="D127" i="4"/>
  <c r="E128" i="4" s="1"/>
  <c r="F129" i="4" s="1"/>
  <c r="G130" i="4" s="1"/>
  <c r="H131" i="4" s="1"/>
  <c r="I132" i="4" s="1"/>
  <c r="B127" i="4"/>
  <c r="L126" i="4"/>
  <c r="D126" i="4"/>
  <c r="E127" i="4" s="1"/>
  <c r="F128" i="4" s="1"/>
  <c r="G129" i="4" s="1"/>
  <c r="H130" i="4" s="1"/>
  <c r="I131" i="4" s="1"/>
  <c r="B126" i="4"/>
  <c r="L125" i="4"/>
  <c r="D125" i="4"/>
  <c r="E126" i="4" s="1"/>
  <c r="F127" i="4" s="1"/>
  <c r="G128" i="4" s="1"/>
  <c r="H129" i="4" s="1"/>
  <c r="I130" i="4" s="1"/>
  <c r="B125" i="4"/>
  <c r="L124" i="4"/>
  <c r="E124" i="4"/>
  <c r="F125" i="4" s="1"/>
  <c r="G126" i="4" s="1"/>
  <c r="H127" i="4" s="1"/>
  <c r="I128" i="4" s="1"/>
  <c r="D124" i="4"/>
  <c r="E125" i="4" s="1"/>
  <c r="F126" i="4" s="1"/>
  <c r="G127" i="4" s="1"/>
  <c r="H128" i="4" s="1"/>
  <c r="I129" i="4" s="1"/>
  <c r="B124" i="4"/>
  <c r="L123" i="4"/>
  <c r="F123" i="4"/>
  <c r="G124" i="4" s="1"/>
  <c r="H125" i="4" s="1"/>
  <c r="I126" i="4" s="1"/>
  <c r="E123" i="4"/>
  <c r="F124" i="4" s="1"/>
  <c r="G125" i="4" s="1"/>
  <c r="H126" i="4" s="1"/>
  <c r="I127" i="4" s="1"/>
  <c r="D123" i="4"/>
  <c r="B123" i="4"/>
  <c r="L122" i="4"/>
  <c r="F122" i="4"/>
  <c r="G123" i="4" s="1"/>
  <c r="H124" i="4" s="1"/>
  <c r="I125" i="4" s="1"/>
  <c r="E122" i="4"/>
  <c r="D122" i="4"/>
  <c r="B122" i="4"/>
  <c r="L121" i="4"/>
  <c r="G121" i="4"/>
  <c r="H122" i="4" s="1"/>
  <c r="I123" i="4" s="1"/>
  <c r="D121" i="4"/>
  <c r="B121" i="4"/>
  <c r="L120" i="4"/>
  <c r="D120" i="4"/>
  <c r="E121" i="4" s="1"/>
  <c r="B120" i="4"/>
  <c r="L119" i="4"/>
  <c r="D119" i="4"/>
  <c r="E120" i="4" s="1"/>
  <c r="F121" i="4" s="1"/>
  <c r="G122" i="4" s="1"/>
  <c r="H123" i="4" s="1"/>
  <c r="I124" i="4" s="1"/>
  <c r="B119" i="4"/>
  <c r="L118" i="4"/>
  <c r="D118" i="4"/>
  <c r="E119" i="4" s="1"/>
  <c r="F120" i="4" s="1"/>
  <c r="B118" i="4"/>
  <c r="L117" i="4"/>
  <c r="D117" i="4"/>
  <c r="E118" i="4" s="1"/>
  <c r="F119" i="4" s="1"/>
  <c r="G120" i="4" s="1"/>
  <c r="H121" i="4" s="1"/>
  <c r="I122" i="4" s="1"/>
  <c r="B117" i="4"/>
  <c r="L116" i="4"/>
  <c r="D116" i="4"/>
  <c r="E117" i="4" s="1"/>
  <c r="F118" i="4" s="1"/>
  <c r="G119" i="4" s="1"/>
  <c r="H120" i="4" s="1"/>
  <c r="I121" i="4" s="1"/>
  <c r="B116" i="4"/>
  <c r="L115" i="4"/>
  <c r="E115" i="4"/>
  <c r="F116" i="4" s="1"/>
  <c r="G117" i="4" s="1"/>
  <c r="H118" i="4" s="1"/>
  <c r="I119" i="4" s="1"/>
  <c r="D115" i="4"/>
  <c r="E116" i="4" s="1"/>
  <c r="F117" i="4" s="1"/>
  <c r="G118" i="4" s="1"/>
  <c r="H119" i="4" s="1"/>
  <c r="I120" i="4" s="1"/>
  <c r="B115" i="4"/>
  <c r="L114" i="4"/>
  <c r="E114" i="4"/>
  <c r="F115" i="4" s="1"/>
  <c r="G116" i="4" s="1"/>
  <c r="H117" i="4" s="1"/>
  <c r="I118" i="4" s="1"/>
  <c r="D114" i="4"/>
  <c r="B114" i="4"/>
  <c r="L113" i="4"/>
  <c r="G113" i="4"/>
  <c r="H114" i="4" s="1"/>
  <c r="I115" i="4" s="1"/>
  <c r="D113" i="4"/>
  <c r="B113" i="4"/>
  <c r="L112" i="4"/>
  <c r="D112" i="4"/>
  <c r="E113" i="4" s="1"/>
  <c r="F114" i="4" s="1"/>
  <c r="G115" i="4" s="1"/>
  <c r="H116" i="4" s="1"/>
  <c r="I117" i="4" s="1"/>
  <c r="B112" i="4"/>
  <c r="L111" i="4"/>
  <c r="D111" i="4"/>
  <c r="E112" i="4" s="1"/>
  <c r="F113" i="4" s="1"/>
  <c r="G114" i="4" s="1"/>
  <c r="H115" i="4" s="1"/>
  <c r="I116" i="4" s="1"/>
  <c r="B111" i="4"/>
  <c r="L110" i="4"/>
  <c r="D110" i="4"/>
  <c r="E111" i="4" s="1"/>
  <c r="F112" i="4" s="1"/>
  <c r="B110" i="4"/>
  <c r="L109" i="4"/>
  <c r="D109" i="4"/>
  <c r="E110" i="4" s="1"/>
  <c r="F111" i="4" s="1"/>
  <c r="G112" i="4" s="1"/>
  <c r="H113" i="4" s="1"/>
  <c r="I114" i="4" s="1"/>
  <c r="B109" i="4"/>
  <c r="L108" i="4"/>
  <c r="E108" i="4"/>
  <c r="F109" i="4" s="1"/>
  <c r="G110" i="4" s="1"/>
  <c r="H111" i="4" s="1"/>
  <c r="I112" i="4" s="1"/>
  <c r="D108" i="4"/>
  <c r="E109" i="4" s="1"/>
  <c r="F110" i="4" s="1"/>
  <c r="G111" i="4" s="1"/>
  <c r="H112" i="4" s="1"/>
  <c r="I113" i="4" s="1"/>
  <c r="B108" i="4"/>
  <c r="L107" i="4"/>
  <c r="F107" i="4"/>
  <c r="G108" i="4" s="1"/>
  <c r="H109" i="4" s="1"/>
  <c r="I110" i="4" s="1"/>
  <c r="E107" i="4"/>
  <c r="F108" i="4" s="1"/>
  <c r="G109" i="4" s="1"/>
  <c r="H110" i="4" s="1"/>
  <c r="I111" i="4" s="1"/>
  <c r="D107" i="4"/>
  <c r="B107" i="4"/>
  <c r="L106" i="4"/>
  <c r="F106" i="4"/>
  <c r="G107" i="4" s="1"/>
  <c r="H108" i="4" s="1"/>
  <c r="I109" i="4" s="1"/>
  <c r="E106" i="4"/>
  <c r="D106" i="4"/>
  <c r="B106" i="4"/>
  <c r="L105" i="4"/>
  <c r="E105" i="4"/>
  <c r="D105" i="4"/>
  <c r="B105" i="4"/>
  <c r="L104" i="4"/>
  <c r="D104" i="4"/>
  <c r="B104" i="4"/>
  <c r="L103" i="4"/>
  <c r="D103" i="4"/>
  <c r="E104" i="4" s="1"/>
  <c r="F105" i="4" s="1"/>
  <c r="G106" i="4" s="1"/>
  <c r="H107" i="4" s="1"/>
  <c r="I108" i="4" s="1"/>
  <c r="B103" i="4"/>
  <c r="L102" i="4"/>
  <c r="D102" i="4"/>
  <c r="E103" i="4" s="1"/>
  <c r="F104" i="4" s="1"/>
  <c r="G105" i="4" s="1"/>
  <c r="H106" i="4" s="1"/>
  <c r="I107" i="4" s="1"/>
  <c r="B102" i="4"/>
  <c r="L101" i="4"/>
  <c r="D101" i="4"/>
  <c r="E102" i="4" s="1"/>
  <c r="F103" i="4" s="1"/>
  <c r="G104" i="4" s="1"/>
  <c r="H105" i="4" s="1"/>
  <c r="I106" i="4" s="1"/>
  <c r="B101" i="4"/>
  <c r="L100" i="4"/>
  <c r="D100" i="4"/>
  <c r="E101" i="4" s="1"/>
  <c r="F102" i="4" s="1"/>
  <c r="G103" i="4" s="1"/>
  <c r="H104" i="4" s="1"/>
  <c r="I105" i="4" s="1"/>
  <c r="B100" i="4"/>
  <c r="L99" i="4"/>
  <c r="E99" i="4"/>
  <c r="F100" i="4" s="1"/>
  <c r="G101" i="4" s="1"/>
  <c r="H102" i="4" s="1"/>
  <c r="I103" i="4" s="1"/>
  <c r="D99" i="4"/>
  <c r="E100" i="4" s="1"/>
  <c r="F101" i="4" s="1"/>
  <c r="G102" i="4" s="1"/>
  <c r="H103" i="4" s="1"/>
  <c r="I104" i="4" s="1"/>
  <c r="B99" i="4"/>
  <c r="L98" i="4"/>
  <c r="F98" i="4"/>
  <c r="G99" i="4" s="1"/>
  <c r="H100" i="4" s="1"/>
  <c r="I101" i="4" s="1"/>
  <c r="E98" i="4"/>
  <c r="F99" i="4" s="1"/>
  <c r="G100" i="4" s="1"/>
  <c r="H101" i="4" s="1"/>
  <c r="I102" i="4" s="1"/>
  <c r="D98" i="4"/>
  <c r="B98" i="4"/>
  <c r="L97" i="4"/>
  <c r="E97" i="4"/>
  <c r="D97" i="4"/>
  <c r="B97" i="4"/>
  <c r="L96" i="4"/>
  <c r="D96" i="4"/>
  <c r="B96" i="4"/>
  <c r="L95" i="4"/>
  <c r="D95" i="4"/>
  <c r="E96" i="4" s="1"/>
  <c r="F97" i="4" s="1"/>
  <c r="G98" i="4" s="1"/>
  <c r="H99" i="4" s="1"/>
  <c r="I100" i="4" s="1"/>
  <c r="B95" i="4"/>
  <c r="L94" i="4"/>
  <c r="D94" i="4"/>
  <c r="E95" i="4" s="1"/>
  <c r="F96" i="4" s="1"/>
  <c r="G97" i="4" s="1"/>
  <c r="H98" i="4" s="1"/>
  <c r="I99" i="4" s="1"/>
  <c r="B94" i="4"/>
  <c r="L93" i="4"/>
  <c r="D93" i="4"/>
  <c r="E94" i="4" s="1"/>
  <c r="F95" i="4" s="1"/>
  <c r="G96" i="4" s="1"/>
  <c r="H97" i="4" s="1"/>
  <c r="I98" i="4" s="1"/>
  <c r="B93" i="4"/>
  <c r="L92" i="4"/>
  <c r="D92" i="4"/>
  <c r="E93" i="4" s="1"/>
  <c r="F94" i="4" s="1"/>
  <c r="G95" i="4" s="1"/>
  <c r="H96" i="4" s="1"/>
  <c r="I97" i="4" s="1"/>
  <c r="B92" i="4"/>
  <c r="L91" i="4"/>
  <c r="E91" i="4"/>
  <c r="F92" i="4" s="1"/>
  <c r="G93" i="4" s="1"/>
  <c r="H94" i="4" s="1"/>
  <c r="I95" i="4" s="1"/>
  <c r="D91" i="4"/>
  <c r="E92" i="4" s="1"/>
  <c r="F93" i="4" s="1"/>
  <c r="G94" i="4" s="1"/>
  <c r="H95" i="4" s="1"/>
  <c r="I96" i="4" s="1"/>
  <c r="B91" i="4"/>
  <c r="L90" i="4"/>
  <c r="F90" i="4"/>
  <c r="G91" i="4" s="1"/>
  <c r="H92" i="4" s="1"/>
  <c r="I93" i="4" s="1"/>
  <c r="E90" i="4"/>
  <c r="F91" i="4" s="1"/>
  <c r="G92" i="4" s="1"/>
  <c r="H93" i="4" s="1"/>
  <c r="I94" i="4" s="1"/>
  <c r="D90" i="4"/>
  <c r="B90" i="4"/>
  <c r="L89" i="4"/>
  <c r="G89" i="4"/>
  <c r="H90" i="4" s="1"/>
  <c r="I91" i="4" s="1"/>
  <c r="D89" i="4"/>
  <c r="B89" i="4"/>
  <c r="L88" i="4"/>
  <c r="D88" i="4"/>
  <c r="E89" i="4" s="1"/>
  <c r="B88" i="4"/>
  <c r="L87" i="4"/>
  <c r="D87" i="4"/>
  <c r="E88" i="4" s="1"/>
  <c r="F89" i="4" s="1"/>
  <c r="G90" i="4" s="1"/>
  <c r="H91" i="4" s="1"/>
  <c r="I92" i="4" s="1"/>
  <c r="B87" i="4"/>
  <c r="L86" i="4"/>
  <c r="D86" i="4"/>
  <c r="E87" i="4" s="1"/>
  <c r="F88" i="4" s="1"/>
  <c r="B86" i="4"/>
  <c r="L85" i="4"/>
  <c r="D85" i="4"/>
  <c r="E86" i="4" s="1"/>
  <c r="F87" i="4" s="1"/>
  <c r="G88" i="4" s="1"/>
  <c r="H89" i="4" s="1"/>
  <c r="I90" i="4" s="1"/>
  <c r="B85" i="4"/>
  <c r="L84" i="4"/>
  <c r="D84" i="4"/>
  <c r="E85" i="4" s="1"/>
  <c r="F86" i="4" s="1"/>
  <c r="G87" i="4" s="1"/>
  <c r="H88" i="4" s="1"/>
  <c r="I89" i="4" s="1"/>
  <c r="B84" i="4"/>
  <c r="L83" i="4"/>
  <c r="E83" i="4"/>
  <c r="F84" i="4" s="1"/>
  <c r="G85" i="4" s="1"/>
  <c r="H86" i="4" s="1"/>
  <c r="I87" i="4" s="1"/>
  <c r="D83" i="4"/>
  <c r="E84" i="4" s="1"/>
  <c r="F85" i="4" s="1"/>
  <c r="G86" i="4" s="1"/>
  <c r="H87" i="4" s="1"/>
  <c r="I88" i="4" s="1"/>
  <c r="B83" i="4"/>
  <c r="L82" i="4"/>
  <c r="E82" i="4"/>
  <c r="F83" i="4" s="1"/>
  <c r="G84" i="4" s="1"/>
  <c r="H85" i="4" s="1"/>
  <c r="I86" i="4" s="1"/>
  <c r="D82" i="4"/>
  <c r="B82" i="4"/>
  <c r="L81" i="4"/>
  <c r="D81" i="4"/>
  <c r="B81" i="4"/>
  <c r="L80" i="4"/>
  <c r="H80" i="4"/>
  <c r="I81" i="4" s="1"/>
  <c r="D80" i="4"/>
  <c r="E81" i="4" s="1"/>
  <c r="F82" i="4" s="1"/>
  <c r="G83" i="4" s="1"/>
  <c r="H84" i="4" s="1"/>
  <c r="I85" i="4" s="1"/>
  <c r="B80" i="4"/>
  <c r="L79" i="4"/>
  <c r="I79" i="4"/>
  <c r="D79" i="4"/>
  <c r="E80" i="4" s="1"/>
  <c r="F81" i="4" s="1"/>
  <c r="G82" i="4" s="1"/>
  <c r="H83" i="4" s="1"/>
  <c r="I84" i="4" s="1"/>
  <c r="B79" i="4"/>
  <c r="L78" i="4"/>
  <c r="D78" i="4"/>
  <c r="E79" i="4" s="1"/>
  <c r="F80" i="4" s="1"/>
  <c r="G81" i="4" s="1"/>
  <c r="H82" i="4" s="1"/>
  <c r="I83" i="4" s="1"/>
  <c r="B78" i="4"/>
  <c r="L77" i="4"/>
  <c r="D77" i="4"/>
  <c r="E78" i="4" s="1"/>
  <c r="F79" i="4" s="1"/>
  <c r="G80" i="4" s="1"/>
  <c r="H81" i="4" s="1"/>
  <c r="I82" i="4" s="1"/>
  <c r="B77" i="4"/>
  <c r="L76" i="4"/>
  <c r="D76" i="4"/>
  <c r="E77" i="4" s="1"/>
  <c r="F78" i="4" s="1"/>
  <c r="G79" i="4" s="1"/>
  <c r="B76" i="4"/>
  <c r="L75" i="4"/>
  <c r="E75" i="4"/>
  <c r="F76" i="4" s="1"/>
  <c r="G77" i="4" s="1"/>
  <c r="H78" i="4" s="1"/>
  <c r="D75" i="4"/>
  <c r="E76" i="4" s="1"/>
  <c r="F77" i="4" s="1"/>
  <c r="G78" i="4" s="1"/>
  <c r="H79" i="4" s="1"/>
  <c r="I80" i="4" s="1"/>
  <c r="B75" i="4"/>
  <c r="L74" i="4"/>
  <c r="F74" i="4"/>
  <c r="G75" i="4" s="1"/>
  <c r="H76" i="4" s="1"/>
  <c r="I77" i="4" s="1"/>
  <c r="E74" i="4"/>
  <c r="F75" i="4" s="1"/>
  <c r="G76" i="4" s="1"/>
  <c r="H77" i="4" s="1"/>
  <c r="I78" i="4" s="1"/>
  <c r="D74" i="4"/>
  <c r="B74" i="4"/>
  <c r="L73" i="4"/>
  <c r="G73" i="4"/>
  <c r="H74" i="4" s="1"/>
  <c r="I75" i="4" s="1"/>
  <c r="E73" i="4"/>
  <c r="D73" i="4"/>
  <c r="B73" i="4"/>
  <c r="L72" i="4"/>
  <c r="D72" i="4"/>
  <c r="B72" i="4"/>
  <c r="L71" i="4"/>
  <c r="D71" i="4"/>
  <c r="E72" i="4" s="1"/>
  <c r="F73" i="4" s="1"/>
  <c r="G74" i="4" s="1"/>
  <c r="H75" i="4" s="1"/>
  <c r="I76" i="4" s="1"/>
  <c r="B71" i="4"/>
  <c r="L70" i="4"/>
  <c r="D70" i="4"/>
  <c r="E71" i="4" s="1"/>
  <c r="F72" i="4" s="1"/>
  <c r="B70" i="4"/>
  <c r="L69" i="4"/>
  <c r="D69" i="4"/>
  <c r="E70" i="4" s="1"/>
  <c r="F71" i="4" s="1"/>
  <c r="G72" i="4" s="1"/>
  <c r="H73" i="4" s="1"/>
  <c r="I74" i="4" s="1"/>
  <c r="B69" i="4"/>
  <c r="L68" i="4"/>
  <c r="E68" i="4"/>
  <c r="F69" i="4" s="1"/>
  <c r="G70" i="4" s="1"/>
  <c r="H71" i="4" s="1"/>
  <c r="I72" i="4" s="1"/>
  <c r="D68" i="4"/>
  <c r="E69" i="4" s="1"/>
  <c r="F70" i="4" s="1"/>
  <c r="G71" i="4" s="1"/>
  <c r="H72" i="4" s="1"/>
  <c r="I73" i="4" s="1"/>
  <c r="B68" i="4"/>
  <c r="L67" i="4"/>
  <c r="F67" i="4"/>
  <c r="G68" i="4" s="1"/>
  <c r="H69" i="4" s="1"/>
  <c r="I70" i="4" s="1"/>
  <c r="E67" i="4"/>
  <c r="F68" i="4" s="1"/>
  <c r="G69" i="4" s="1"/>
  <c r="H70" i="4" s="1"/>
  <c r="I71" i="4" s="1"/>
  <c r="D67" i="4"/>
  <c r="B67" i="4"/>
  <c r="L66" i="4"/>
  <c r="F66" i="4"/>
  <c r="G67" i="4" s="1"/>
  <c r="H68" i="4" s="1"/>
  <c r="I69" i="4" s="1"/>
  <c r="E66" i="4"/>
  <c r="D66" i="4"/>
  <c r="B66" i="4"/>
  <c r="L65" i="4"/>
  <c r="G65" i="4"/>
  <c r="H66" i="4" s="1"/>
  <c r="I67" i="4" s="1"/>
  <c r="D65" i="4"/>
  <c r="B65" i="4"/>
  <c r="L64" i="4"/>
  <c r="D64" i="4"/>
  <c r="E65" i="4" s="1"/>
  <c r="B64" i="4"/>
  <c r="L63" i="4"/>
  <c r="D63" i="4"/>
  <c r="E64" i="4" s="1"/>
  <c r="F65" i="4" s="1"/>
  <c r="G66" i="4" s="1"/>
  <c r="H67" i="4" s="1"/>
  <c r="I68" i="4" s="1"/>
  <c r="B63" i="4"/>
  <c r="L62" i="4"/>
  <c r="D62" i="4"/>
  <c r="E63" i="4" s="1"/>
  <c r="F64" i="4" s="1"/>
  <c r="B62" i="4"/>
  <c r="L61" i="4"/>
  <c r="D61" i="4"/>
  <c r="E62" i="4" s="1"/>
  <c r="F63" i="4" s="1"/>
  <c r="G64" i="4" s="1"/>
  <c r="H65" i="4" s="1"/>
  <c r="I66" i="4" s="1"/>
  <c r="B61" i="4"/>
  <c r="L60" i="4"/>
  <c r="E60" i="4"/>
  <c r="F61" i="4" s="1"/>
  <c r="G62" i="4" s="1"/>
  <c r="H63" i="4" s="1"/>
  <c r="I64" i="4" s="1"/>
  <c r="D60" i="4"/>
  <c r="E61" i="4" s="1"/>
  <c r="F62" i="4" s="1"/>
  <c r="G63" i="4" s="1"/>
  <c r="H64" i="4" s="1"/>
  <c r="I65" i="4" s="1"/>
  <c r="B60" i="4"/>
  <c r="L59" i="4"/>
  <c r="F59" i="4"/>
  <c r="G60" i="4" s="1"/>
  <c r="H61" i="4" s="1"/>
  <c r="I62" i="4" s="1"/>
  <c r="E59" i="4"/>
  <c r="F60" i="4" s="1"/>
  <c r="G61" i="4" s="1"/>
  <c r="H62" i="4" s="1"/>
  <c r="I63" i="4" s="1"/>
  <c r="D59" i="4"/>
  <c r="B59" i="4"/>
  <c r="L58" i="4"/>
  <c r="E58" i="4"/>
  <c r="D58" i="4"/>
  <c r="B58" i="4"/>
  <c r="L57" i="4"/>
  <c r="D57" i="4"/>
  <c r="B57" i="4"/>
  <c r="L56" i="4"/>
  <c r="D56" i="4"/>
  <c r="E57" i="4" s="1"/>
  <c r="F58" i="4" s="1"/>
  <c r="G59" i="4" s="1"/>
  <c r="H60" i="4" s="1"/>
  <c r="I61" i="4" s="1"/>
  <c r="B56" i="4"/>
  <c r="L55" i="4"/>
  <c r="D55" i="4"/>
  <c r="E56" i="4" s="1"/>
  <c r="F57" i="4" s="1"/>
  <c r="G58" i="4" s="1"/>
  <c r="H59" i="4" s="1"/>
  <c r="I60" i="4" s="1"/>
  <c r="B55" i="4"/>
  <c r="L54" i="4"/>
  <c r="D54" i="4"/>
  <c r="E55" i="4" s="1"/>
  <c r="F56" i="4" s="1"/>
  <c r="G57" i="4" s="1"/>
  <c r="H58" i="4" s="1"/>
  <c r="I59" i="4" s="1"/>
  <c r="B54" i="4"/>
  <c r="L53" i="4"/>
  <c r="D53" i="4"/>
  <c r="E54" i="4" s="1"/>
  <c r="F55" i="4" s="1"/>
  <c r="G56" i="4" s="1"/>
  <c r="H57" i="4" s="1"/>
  <c r="I58" i="4" s="1"/>
  <c r="B53" i="4"/>
  <c r="L52" i="4"/>
  <c r="E52" i="4"/>
  <c r="F53" i="4" s="1"/>
  <c r="G54" i="4" s="1"/>
  <c r="H55" i="4" s="1"/>
  <c r="I56" i="4" s="1"/>
  <c r="D52" i="4"/>
  <c r="E53" i="4" s="1"/>
  <c r="F54" i="4" s="1"/>
  <c r="G55" i="4" s="1"/>
  <c r="H56" i="4" s="1"/>
  <c r="I57" i="4" s="1"/>
  <c r="B52" i="4"/>
  <c r="L51" i="4"/>
  <c r="F51" i="4"/>
  <c r="G52" i="4" s="1"/>
  <c r="H53" i="4" s="1"/>
  <c r="I54" i="4" s="1"/>
  <c r="E51" i="4"/>
  <c r="F52" i="4" s="1"/>
  <c r="G53" i="4" s="1"/>
  <c r="H54" i="4" s="1"/>
  <c r="I55" i="4" s="1"/>
  <c r="D51" i="4"/>
  <c r="B51" i="4"/>
  <c r="L50" i="4"/>
  <c r="E50" i="4"/>
  <c r="D50" i="4"/>
  <c r="B50" i="4"/>
  <c r="L49" i="4"/>
  <c r="D49" i="4"/>
  <c r="B49" i="4"/>
  <c r="L48" i="4"/>
  <c r="D48" i="4"/>
  <c r="E49" i="4" s="1"/>
  <c r="F50" i="4" s="1"/>
  <c r="G51" i="4" s="1"/>
  <c r="H52" i="4" s="1"/>
  <c r="I53" i="4" s="1"/>
  <c r="B48" i="4"/>
  <c r="L47" i="4"/>
  <c r="D47" i="4"/>
  <c r="E48" i="4" s="1"/>
  <c r="F49" i="4" s="1"/>
  <c r="G50" i="4" s="1"/>
  <c r="H51" i="4" s="1"/>
  <c r="I52" i="4" s="1"/>
  <c r="B47" i="4"/>
  <c r="L46" i="4"/>
  <c r="D46" i="4"/>
  <c r="E47" i="4" s="1"/>
  <c r="F48" i="4" s="1"/>
  <c r="G49" i="4" s="1"/>
  <c r="H50" i="4" s="1"/>
  <c r="I51" i="4" s="1"/>
  <c r="B46" i="4"/>
  <c r="L45" i="4"/>
  <c r="D45" i="4"/>
  <c r="E46" i="4" s="1"/>
  <c r="F47" i="4" s="1"/>
  <c r="G48" i="4" s="1"/>
  <c r="H49" i="4" s="1"/>
  <c r="I50" i="4" s="1"/>
  <c r="B45" i="4"/>
  <c r="L44" i="4"/>
  <c r="E44" i="4"/>
  <c r="F45" i="4" s="1"/>
  <c r="G46" i="4" s="1"/>
  <c r="H47" i="4" s="1"/>
  <c r="I48" i="4" s="1"/>
  <c r="D44" i="4"/>
  <c r="E45" i="4" s="1"/>
  <c r="F46" i="4" s="1"/>
  <c r="G47" i="4" s="1"/>
  <c r="H48" i="4" s="1"/>
  <c r="I49" i="4" s="1"/>
  <c r="B44" i="4"/>
  <c r="L43" i="4"/>
  <c r="F43" i="4"/>
  <c r="G44" i="4" s="1"/>
  <c r="H45" i="4" s="1"/>
  <c r="I46" i="4" s="1"/>
  <c r="E43" i="4"/>
  <c r="F44" i="4" s="1"/>
  <c r="G45" i="4" s="1"/>
  <c r="H46" i="4" s="1"/>
  <c r="I47" i="4" s="1"/>
  <c r="D43" i="4"/>
  <c r="B43" i="4"/>
  <c r="L42" i="4"/>
  <c r="F42" i="4"/>
  <c r="G43" i="4" s="1"/>
  <c r="H44" i="4" s="1"/>
  <c r="I45" i="4" s="1"/>
  <c r="E42" i="4"/>
  <c r="D42" i="4"/>
  <c r="B42" i="4"/>
  <c r="L41" i="4"/>
  <c r="G41" i="4"/>
  <c r="H42" i="4" s="1"/>
  <c r="I43" i="4" s="1"/>
  <c r="E41" i="4"/>
  <c r="D41" i="4"/>
  <c r="B41" i="4"/>
  <c r="L40" i="4"/>
  <c r="D40" i="4"/>
  <c r="B40" i="4"/>
  <c r="L39" i="4"/>
  <c r="D39" i="4"/>
  <c r="E40" i="4" s="1"/>
  <c r="F41" i="4" s="1"/>
  <c r="G42" i="4" s="1"/>
  <c r="H43" i="4" s="1"/>
  <c r="I44" i="4" s="1"/>
  <c r="B39" i="4"/>
  <c r="L38" i="4"/>
  <c r="D38" i="4"/>
  <c r="E39" i="4" s="1"/>
  <c r="F40" i="4" s="1"/>
  <c r="B38" i="4"/>
  <c r="L37" i="4"/>
  <c r="D37" i="4"/>
  <c r="E38" i="4" s="1"/>
  <c r="F39" i="4" s="1"/>
  <c r="G40" i="4" s="1"/>
  <c r="H41" i="4" s="1"/>
  <c r="I42" i="4" s="1"/>
  <c r="B37" i="4"/>
  <c r="L36" i="4"/>
  <c r="E36" i="4"/>
  <c r="F37" i="4" s="1"/>
  <c r="G38" i="4" s="1"/>
  <c r="H39" i="4" s="1"/>
  <c r="I40" i="4" s="1"/>
  <c r="D36" i="4"/>
  <c r="E37" i="4" s="1"/>
  <c r="F38" i="4" s="1"/>
  <c r="G39" i="4" s="1"/>
  <c r="H40" i="4" s="1"/>
  <c r="I41" i="4" s="1"/>
  <c r="B36" i="4"/>
  <c r="L35" i="4"/>
  <c r="F35" i="4"/>
  <c r="G36" i="4" s="1"/>
  <c r="H37" i="4" s="1"/>
  <c r="I38" i="4" s="1"/>
  <c r="E35" i="4"/>
  <c r="F36" i="4" s="1"/>
  <c r="G37" i="4" s="1"/>
  <c r="H38" i="4" s="1"/>
  <c r="I39" i="4" s="1"/>
  <c r="D35" i="4"/>
  <c r="B35" i="4"/>
  <c r="L34" i="4"/>
  <c r="F34" i="4"/>
  <c r="G35" i="4" s="1"/>
  <c r="H36" i="4" s="1"/>
  <c r="I37" i="4" s="1"/>
  <c r="E34" i="4"/>
  <c r="D34" i="4"/>
  <c r="B34" i="4"/>
  <c r="L33" i="4"/>
  <c r="D33" i="4"/>
  <c r="B33" i="4"/>
  <c r="L32" i="4"/>
  <c r="D32" i="4"/>
  <c r="E33" i="4" s="1"/>
  <c r="B32" i="4"/>
  <c r="L31" i="4"/>
  <c r="D31" i="4"/>
  <c r="E32" i="4" s="1"/>
  <c r="F33" i="4" s="1"/>
  <c r="G34" i="4" s="1"/>
  <c r="H35" i="4" s="1"/>
  <c r="I36" i="4" s="1"/>
  <c r="B31" i="4"/>
  <c r="L30" i="4"/>
  <c r="D30" i="4"/>
  <c r="E31" i="4" s="1"/>
  <c r="F32" i="4" s="1"/>
  <c r="G33" i="4" s="1"/>
  <c r="H34" i="4" s="1"/>
  <c r="I35" i="4" s="1"/>
  <c r="B30" i="4"/>
  <c r="L29" i="4"/>
  <c r="D29" i="4"/>
  <c r="E30" i="4" s="1"/>
  <c r="F31" i="4" s="1"/>
  <c r="G32" i="4" s="1"/>
  <c r="H33" i="4" s="1"/>
  <c r="I34" i="4" s="1"/>
  <c r="B29" i="4"/>
  <c r="L28" i="4"/>
  <c r="E28" i="4"/>
  <c r="F29" i="4" s="1"/>
  <c r="G30" i="4" s="1"/>
  <c r="H31" i="4" s="1"/>
  <c r="I32" i="4" s="1"/>
  <c r="D28" i="4"/>
  <c r="E29" i="4" s="1"/>
  <c r="F30" i="4" s="1"/>
  <c r="G31" i="4" s="1"/>
  <c r="H32" i="4" s="1"/>
  <c r="I33" i="4" s="1"/>
  <c r="B28" i="4"/>
  <c r="L27" i="4"/>
  <c r="F27" i="4"/>
  <c r="G28" i="4" s="1"/>
  <c r="H29" i="4" s="1"/>
  <c r="I30" i="4" s="1"/>
  <c r="E27" i="4"/>
  <c r="F28" i="4" s="1"/>
  <c r="G29" i="4" s="1"/>
  <c r="H30" i="4" s="1"/>
  <c r="I31" i="4" s="1"/>
  <c r="D27" i="4"/>
  <c r="B27" i="4"/>
  <c r="L26" i="4"/>
  <c r="E26" i="4"/>
  <c r="D26" i="4"/>
  <c r="B26" i="4"/>
  <c r="L25" i="4"/>
  <c r="D25" i="4"/>
  <c r="B25" i="4"/>
  <c r="L24" i="4"/>
  <c r="D24" i="4"/>
  <c r="E25" i="4" s="1"/>
  <c r="F26" i="4" s="1"/>
  <c r="G27" i="4" s="1"/>
  <c r="H28" i="4" s="1"/>
  <c r="I29" i="4" s="1"/>
  <c r="B24" i="4"/>
  <c r="L23" i="4"/>
  <c r="D23" i="4"/>
  <c r="E24" i="4" s="1"/>
  <c r="F25" i="4" s="1"/>
  <c r="G26" i="4" s="1"/>
  <c r="H27" i="4" s="1"/>
  <c r="I28" i="4" s="1"/>
  <c r="B23" i="4"/>
  <c r="L22" i="4"/>
  <c r="D22" i="4"/>
  <c r="E23" i="4" s="1"/>
  <c r="F24" i="4" s="1"/>
  <c r="G25" i="4" s="1"/>
  <c r="H26" i="4" s="1"/>
  <c r="I27" i="4" s="1"/>
  <c r="B22" i="4"/>
  <c r="L21" i="4"/>
  <c r="D21" i="4"/>
  <c r="E22" i="4" s="1"/>
  <c r="F23" i="4" s="1"/>
  <c r="G24" i="4" s="1"/>
  <c r="H25" i="4" s="1"/>
  <c r="I26" i="4" s="1"/>
  <c r="B21" i="4"/>
  <c r="L20" i="4"/>
  <c r="E20" i="4"/>
  <c r="F21" i="4" s="1"/>
  <c r="G22" i="4" s="1"/>
  <c r="H23" i="4" s="1"/>
  <c r="I24" i="4" s="1"/>
  <c r="D20" i="4"/>
  <c r="E21" i="4" s="1"/>
  <c r="F22" i="4" s="1"/>
  <c r="G23" i="4" s="1"/>
  <c r="H24" i="4" s="1"/>
  <c r="I25" i="4" s="1"/>
  <c r="B20" i="4"/>
  <c r="L19" i="4"/>
  <c r="F19" i="4"/>
  <c r="G20" i="4" s="1"/>
  <c r="H21" i="4" s="1"/>
  <c r="I22" i="4" s="1"/>
  <c r="E19" i="4"/>
  <c r="F20" i="4" s="1"/>
  <c r="G21" i="4" s="1"/>
  <c r="H22" i="4" s="1"/>
  <c r="I23" i="4" s="1"/>
  <c r="D19" i="4"/>
  <c r="B19" i="4"/>
  <c r="L18" i="4"/>
  <c r="F18" i="4"/>
  <c r="G19" i="4" s="1"/>
  <c r="H20" i="4" s="1"/>
  <c r="I21" i="4" s="1"/>
  <c r="E18" i="4"/>
  <c r="D18" i="4"/>
  <c r="B18" i="4"/>
  <c r="L17" i="4"/>
  <c r="D17" i="4"/>
  <c r="B17" i="4"/>
  <c r="L16" i="4"/>
  <c r="D16" i="4"/>
  <c r="E17" i="4" s="1"/>
  <c r="B16" i="4"/>
  <c r="L15" i="4"/>
  <c r="D15" i="4"/>
  <c r="E16" i="4" s="1"/>
  <c r="F17" i="4" s="1"/>
  <c r="G18" i="4" s="1"/>
  <c r="H19" i="4" s="1"/>
  <c r="I20" i="4" s="1"/>
  <c r="B15" i="4"/>
  <c r="L14" i="4"/>
  <c r="D14" i="4"/>
  <c r="E15" i="4" s="1"/>
  <c r="F16" i="4" s="1"/>
  <c r="G17" i="4" s="1"/>
  <c r="H18" i="4" s="1"/>
  <c r="I19" i="4" s="1"/>
  <c r="B14" i="4"/>
  <c r="L13" i="4"/>
  <c r="D13" i="4"/>
  <c r="E14" i="4" s="1"/>
  <c r="F15" i="4" s="1"/>
  <c r="G16" i="4" s="1"/>
  <c r="H17" i="4" s="1"/>
  <c r="I18" i="4" s="1"/>
  <c r="B13" i="4"/>
  <c r="L12" i="4"/>
  <c r="E12" i="4"/>
  <c r="F13" i="4" s="1"/>
  <c r="G14" i="4" s="1"/>
  <c r="H15" i="4" s="1"/>
  <c r="I16" i="4" s="1"/>
  <c r="D12" i="4"/>
  <c r="E13" i="4" s="1"/>
  <c r="F14" i="4" s="1"/>
  <c r="G15" i="4" s="1"/>
  <c r="H16" i="4" s="1"/>
  <c r="I17" i="4" s="1"/>
  <c r="B12" i="4"/>
  <c r="L11" i="4"/>
  <c r="E11" i="4"/>
  <c r="F12" i="4" s="1"/>
  <c r="G13" i="4" s="1"/>
  <c r="H14" i="4" s="1"/>
  <c r="I15" i="4" s="1"/>
  <c r="D11" i="4"/>
  <c r="B11" i="4"/>
  <c r="L10" i="4"/>
  <c r="F10" i="4"/>
  <c r="G11" i="4" s="1"/>
  <c r="H12" i="4" s="1"/>
  <c r="I13" i="4" s="1"/>
  <c r="D10" i="4"/>
  <c r="B10" i="4"/>
  <c r="L9" i="4"/>
  <c r="G9" i="4"/>
  <c r="H10" i="4" s="1"/>
  <c r="I11" i="4" s="1"/>
  <c r="E9" i="4"/>
  <c r="D9" i="4"/>
  <c r="E10" i="4" s="1"/>
  <c r="F11" i="4" s="1"/>
  <c r="G12" i="4" s="1"/>
  <c r="H13" i="4" s="1"/>
  <c r="I14" i="4" s="1"/>
  <c r="B9" i="4"/>
  <c r="L8" i="4"/>
  <c r="H8" i="4"/>
  <c r="I9" i="4" s="1"/>
  <c r="D8" i="4"/>
  <c r="B8" i="4"/>
  <c r="L7" i="4"/>
  <c r="D7" i="4"/>
  <c r="E8" i="4" s="1"/>
  <c r="F9" i="4" s="1"/>
  <c r="G10" i="4" s="1"/>
  <c r="H11" i="4" s="1"/>
  <c r="I12" i="4" s="1"/>
  <c r="B7" i="4"/>
  <c r="L6" i="4"/>
  <c r="D6" i="4"/>
  <c r="E7" i="4" s="1"/>
  <c r="F8" i="4" s="1"/>
  <c r="B6" i="4"/>
  <c r="L5" i="4"/>
  <c r="D5" i="4"/>
  <c r="E6" i="4" s="1"/>
  <c r="F7" i="4" s="1"/>
  <c r="G8" i="4" s="1"/>
  <c r="H9" i="4" s="1"/>
  <c r="I10" i="4" s="1"/>
  <c r="B5" i="4"/>
  <c r="L4" i="4"/>
  <c r="F4" i="4"/>
  <c r="G5" i="4" s="1"/>
  <c r="H6" i="4" s="1"/>
  <c r="I7" i="4" s="1"/>
  <c r="D4" i="4"/>
  <c r="E5" i="4" s="1"/>
  <c r="F6" i="4" s="1"/>
  <c r="G7" i="4" s="1"/>
  <c r="B4" i="4"/>
  <c r="L3" i="4"/>
  <c r="E3" i="4"/>
  <c r="D3" i="4"/>
  <c r="E4" i="4" s="1"/>
  <c r="F5" i="4" s="1"/>
  <c r="G6" i="4" s="1"/>
  <c r="H7" i="4" s="1"/>
  <c r="I8" i="4" s="1"/>
  <c r="B3" i="4"/>
  <c r="L2" i="4"/>
  <c r="D2" i="4"/>
  <c r="B2" i="4"/>
  <c r="L290" i="3"/>
  <c r="D290" i="3"/>
  <c r="B290" i="3"/>
  <c r="L289" i="3"/>
  <c r="I289" i="3"/>
  <c r="D289" i="3"/>
  <c r="E290" i="3" s="1"/>
  <c r="B289" i="3"/>
  <c r="L288" i="3"/>
  <c r="D288" i="3"/>
  <c r="E289" i="3" s="1"/>
  <c r="F290" i="3" s="1"/>
  <c r="B288" i="3"/>
  <c r="L287" i="3"/>
  <c r="D287" i="3"/>
  <c r="E288" i="3" s="1"/>
  <c r="F289" i="3" s="1"/>
  <c r="G290" i="3" s="1"/>
  <c r="B287" i="3"/>
  <c r="L286" i="3"/>
  <c r="E286" i="3"/>
  <c r="F287" i="3" s="1"/>
  <c r="G288" i="3" s="1"/>
  <c r="H289" i="3" s="1"/>
  <c r="I290" i="3" s="1"/>
  <c r="D286" i="3"/>
  <c r="E287" i="3" s="1"/>
  <c r="F288" i="3" s="1"/>
  <c r="G289" i="3" s="1"/>
  <c r="H290" i="3" s="1"/>
  <c r="B286" i="3"/>
  <c r="L285" i="3"/>
  <c r="E285" i="3"/>
  <c r="F286" i="3" s="1"/>
  <c r="G287" i="3" s="1"/>
  <c r="H288" i="3" s="1"/>
  <c r="D285" i="3"/>
  <c r="B285" i="3"/>
  <c r="L284" i="3"/>
  <c r="D284" i="3"/>
  <c r="B284" i="3"/>
  <c r="L283" i="3"/>
  <c r="D283" i="3"/>
  <c r="E284" i="3" s="1"/>
  <c r="F285" i="3" s="1"/>
  <c r="G286" i="3" s="1"/>
  <c r="H287" i="3" s="1"/>
  <c r="I288" i="3" s="1"/>
  <c r="B283" i="3"/>
  <c r="L282" i="3"/>
  <c r="D282" i="3"/>
  <c r="E283" i="3" s="1"/>
  <c r="F284" i="3" s="1"/>
  <c r="G285" i="3" s="1"/>
  <c r="H286" i="3" s="1"/>
  <c r="I287" i="3" s="1"/>
  <c r="B282" i="3"/>
  <c r="L281" i="3"/>
  <c r="D281" i="3"/>
  <c r="E282" i="3" s="1"/>
  <c r="F283" i="3" s="1"/>
  <c r="G284" i="3" s="1"/>
  <c r="H285" i="3" s="1"/>
  <c r="I286" i="3" s="1"/>
  <c r="B281" i="3"/>
  <c r="L280" i="3"/>
  <c r="D280" i="3"/>
  <c r="E281" i="3" s="1"/>
  <c r="F282" i="3" s="1"/>
  <c r="G283" i="3" s="1"/>
  <c r="H284" i="3" s="1"/>
  <c r="I285" i="3" s="1"/>
  <c r="B280" i="3"/>
  <c r="L279" i="3"/>
  <c r="D279" i="3"/>
  <c r="E280" i="3" s="1"/>
  <c r="F281" i="3" s="1"/>
  <c r="G282" i="3" s="1"/>
  <c r="H283" i="3" s="1"/>
  <c r="I284" i="3" s="1"/>
  <c r="B279" i="3"/>
  <c r="L278" i="3"/>
  <c r="E278" i="3"/>
  <c r="F279" i="3" s="1"/>
  <c r="G280" i="3" s="1"/>
  <c r="H281" i="3" s="1"/>
  <c r="I282" i="3" s="1"/>
  <c r="D278" i="3"/>
  <c r="E279" i="3" s="1"/>
  <c r="F280" i="3" s="1"/>
  <c r="G281" i="3" s="1"/>
  <c r="H282" i="3" s="1"/>
  <c r="I283" i="3" s="1"/>
  <c r="B278" i="3"/>
  <c r="L277" i="3"/>
  <c r="E277" i="3"/>
  <c r="F278" i="3" s="1"/>
  <c r="G279" i="3" s="1"/>
  <c r="H280" i="3" s="1"/>
  <c r="I281" i="3" s="1"/>
  <c r="D277" i="3"/>
  <c r="B277" i="3"/>
  <c r="L276" i="3"/>
  <c r="F276" i="3"/>
  <c r="G277" i="3" s="1"/>
  <c r="H278" i="3" s="1"/>
  <c r="I279" i="3" s="1"/>
  <c r="D276" i="3"/>
  <c r="B276" i="3"/>
  <c r="L275" i="3"/>
  <c r="H275" i="3"/>
  <c r="I276" i="3" s="1"/>
  <c r="G275" i="3"/>
  <c r="H276" i="3" s="1"/>
  <c r="I277" i="3" s="1"/>
  <c r="D275" i="3"/>
  <c r="E276" i="3" s="1"/>
  <c r="F277" i="3" s="1"/>
  <c r="G278" i="3" s="1"/>
  <c r="H279" i="3" s="1"/>
  <c r="I280" i="3" s="1"/>
  <c r="B275" i="3"/>
  <c r="L274" i="3"/>
  <c r="D274" i="3"/>
  <c r="E275" i="3" s="1"/>
  <c r="B274" i="3"/>
  <c r="L273" i="3"/>
  <c r="D273" i="3"/>
  <c r="E274" i="3" s="1"/>
  <c r="F275" i="3" s="1"/>
  <c r="G276" i="3" s="1"/>
  <c r="H277" i="3" s="1"/>
  <c r="I278" i="3" s="1"/>
  <c r="B273" i="3"/>
  <c r="L272" i="3"/>
  <c r="D272" i="3"/>
  <c r="E273" i="3" s="1"/>
  <c r="F274" i="3" s="1"/>
  <c r="B272" i="3"/>
  <c r="L271" i="3"/>
  <c r="D271" i="3"/>
  <c r="E272" i="3" s="1"/>
  <c r="F273" i="3" s="1"/>
  <c r="G274" i="3" s="1"/>
  <c r="B271" i="3"/>
  <c r="L270" i="3"/>
  <c r="E270" i="3"/>
  <c r="F271" i="3" s="1"/>
  <c r="G272" i="3" s="1"/>
  <c r="H273" i="3" s="1"/>
  <c r="I274" i="3" s="1"/>
  <c r="D270" i="3"/>
  <c r="E271" i="3" s="1"/>
  <c r="F272" i="3" s="1"/>
  <c r="G273" i="3" s="1"/>
  <c r="H274" i="3" s="1"/>
  <c r="I275" i="3" s="1"/>
  <c r="B270" i="3"/>
  <c r="L269" i="3"/>
  <c r="F269" i="3"/>
  <c r="G270" i="3" s="1"/>
  <c r="H271" i="3" s="1"/>
  <c r="I272" i="3" s="1"/>
  <c r="E269" i="3"/>
  <c r="F270" i="3" s="1"/>
  <c r="G271" i="3" s="1"/>
  <c r="H272" i="3" s="1"/>
  <c r="I273" i="3" s="1"/>
  <c r="D269" i="3"/>
  <c r="B269" i="3"/>
  <c r="L268" i="3"/>
  <c r="F268" i="3"/>
  <c r="G269" i="3" s="1"/>
  <c r="H270" i="3" s="1"/>
  <c r="I271" i="3" s="1"/>
  <c r="D268" i="3"/>
  <c r="B268" i="3"/>
  <c r="L267" i="3"/>
  <c r="D267" i="3"/>
  <c r="E268" i="3" s="1"/>
  <c r="B267" i="3"/>
  <c r="L266" i="3"/>
  <c r="I266" i="3"/>
  <c r="D266" i="3"/>
  <c r="E267" i="3" s="1"/>
  <c r="B266" i="3"/>
  <c r="L265" i="3"/>
  <c r="I265" i="3"/>
  <c r="D265" i="3"/>
  <c r="E266" i="3" s="1"/>
  <c r="F267" i="3" s="1"/>
  <c r="G268" i="3" s="1"/>
  <c r="H269" i="3" s="1"/>
  <c r="I270" i="3" s="1"/>
  <c r="B265" i="3"/>
  <c r="L264" i="3"/>
  <c r="D264" i="3"/>
  <c r="E265" i="3" s="1"/>
  <c r="F266" i="3" s="1"/>
  <c r="G267" i="3" s="1"/>
  <c r="H268" i="3" s="1"/>
  <c r="I269" i="3" s="1"/>
  <c r="B264" i="3"/>
  <c r="L263" i="3"/>
  <c r="F263" i="3"/>
  <c r="G264" i="3" s="1"/>
  <c r="H265" i="3" s="1"/>
  <c r="D263" i="3"/>
  <c r="E264" i="3" s="1"/>
  <c r="F265" i="3" s="1"/>
  <c r="G266" i="3" s="1"/>
  <c r="H267" i="3" s="1"/>
  <c r="I268" i="3" s="1"/>
  <c r="B263" i="3"/>
  <c r="L262" i="3"/>
  <c r="E262" i="3"/>
  <c r="D262" i="3"/>
  <c r="E263" i="3" s="1"/>
  <c r="F264" i="3" s="1"/>
  <c r="G265" i="3" s="1"/>
  <c r="H266" i="3" s="1"/>
  <c r="I267" i="3" s="1"/>
  <c r="B262" i="3"/>
  <c r="L261" i="3"/>
  <c r="H261" i="3"/>
  <c r="I262" i="3" s="1"/>
  <c r="E261" i="3"/>
  <c r="F262" i="3" s="1"/>
  <c r="G263" i="3" s="1"/>
  <c r="H264" i="3" s="1"/>
  <c r="D261" i="3"/>
  <c r="B261" i="3"/>
  <c r="L260" i="3"/>
  <c r="G260" i="3"/>
  <c r="F260" i="3"/>
  <c r="G261" i="3" s="1"/>
  <c r="H262" i="3" s="1"/>
  <c r="I263" i="3" s="1"/>
  <c r="D260" i="3"/>
  <c r="B260" i="3"/>
  <c r="L259" i="3"/>
  <c r="D259" i="3"/>
  <c r="E260" i="3" s="1"/>
  <c r="F261" i="3" s="1"/>
  <c r="G262" i="3" s="1"/>
  <c r="H263" i="3" s="1"/>
  <c r="I264" i="3" s="1"/>
  <c r="B259" i="3"/>
  <c r="L258" i="3"/>
  <c r="D258" i="3"/>
  <c r="E259" i="3" s="1"/>
  <c r="B258" i="3"/>
  <c r="L257" i="3"/>
  <c r="D257" i="3"/>
  <c r="E258" i="3" s="1"/>
  <c r="F259" i="3" s="1"/>
  <c r="B257" i="3"/>
  <c r="L256" i="3"/>
  <c r="D256" i="3"/>
  <c r="E257" i="3" s="1"/>
  <c r="F258" i="3" s="1"/>
  <c r="G259" i="3" s="1"/>
  <c r="H260" i="3" s="1"/>
  <c r="I261" i="3" s="1"/>
  <c r="B256" i="3"/>
  <c r="L255" i="3"/>
  <c r="D255" i="3"/>
  <c r="E256" i="3" s="1"/>
  <c r="F257" i="3" s="1"/>
  <c r="G258" i="3" s="1"/>
  <c r="H259" i="3" s="1"/>
  <c r="I260" i="3" s="1"/>
  <c r="B255" i="3"/>
  <c r="L254" i="3"/>
  <c r="E254" i="3"/>
  <c r="F255" i="3" s="1"/>
  <c r="G256" i="3" s="1"/>
  <c r="H257" i="3" s="1"/>
  <c r="I258" i="3" s="1"/>
  <c r="D254" i="3"/>
  <c r="E255" i="3" s="1"/>
  <c r="F256" i="3" s="1"/>
  <c r="G257" i="3" s="1"/>
  <c r="H258" i="3" s="1"/>
  <c r="I259" i="3" s="1"/>
  <c r="B254" i="3"/>
  <c r="L253" i="3"/>
  <c r="G253" i="3"/>
  <c r="H254" i="3" s="1"/>
  <c r="I255" i="3" s="1"/>
  <c r="E253" i="3"/>
  <c r="F254" i="3" s="1"/>
  <c r="G255" i="3" s="1"/>
  <c r="H256" i="3" s="1"/>
  <c r="I257" i="3" s="1"/>
  <c r="D253" i="3"/>
  <c r="B253" i="3"/>
  <c r="L252" i="3"/>
  <c r="G252" i="3"/>
  <c r="H253" i="3" s="1"/>
  <c r="I254" i="3" s="1"/>
  <c r="F252" i="3"/>
  <c r="D252" i="3"/>
  <c r="B252" i="3"/>
  <c r="L251" i="3"/>
  <c r="D251" i="3"/>
  <c r="E252" i="3" s="1"/>
  <c r="F253" i="3" s="1"/>
  <c r="G254" i="3" s="1"/>
  <c r="H255" i="3" s="1"/>
  <c r="I256" i="3" s="1"/>
  <c r="B251" i="3"/>
  <c r="L250" i="3"/>
  <c r="D250" i="3"/>
  <c r="E251" i="3" s="1"/>
  <c r="B250" i="3"/>
  <c r="L249" i="3"/>
  <c r="D249" i="3"/>
  <c r="E250" i="3" s="1"/>
  <c r="F251" i="3" s="1"/>
  <c r="B249" i="3"/>
  <c r="L248" i="3"/>
  <c r="E248" i="3"/>
  <c r="F249" i="3" s="1"/>
  <c r="G250" i="3" s="1"/>
  <c r="H251" i="3" s="1"/>
  <c r="I252" i="3" s="1"/>
  <c r="D248" i="3"/>
  <c r="E249" i="3" s="1"/>
  <c r="F250" i="3" s="1"/>
  <c r="G251" i="3" s="1"/>
  <c r="H252" i="3" s="1"/>
  <c r="I253" i="3" s="1"/>
  <c r="B248" i="3"/>
  <c r="L247" i="3"/>
  <c r="D247" i="3"/>
  <c r="B247" i="3"/>
  <c r="L246" i="3"/>
  <c r="F246" i="3"/>
  <c r="G247" i="3" s="1"/>
  <c r="H248" i="3" s="1"/>
  <c r="I249" i="3" s="1"/>
  <c r="E246" i="3"/>
  <c r="F247" i="3" s="1"/>
  <c r="G248" i="3" s="1"/>
  <c r="H249" i="3" s="1"/>
  <c r="I250" i="3" s="1"/>
  <c r="D246" i="3"/>
  <c r="E247" i="3" s="1"/>
  <c r="F248" i="3" s="1"/>
  <c r="G249" i="3" s="1"/>
  <c r="H250" i="3" s="1"/>
  <c r="I251" i="3" s="1"/>
  <c r="B246" i="3"/>
  <c r="L245" i="3"/>
  <c r="F245" i="3"/>
  <c r="G246" i="3" s="1"/>
  <c r="H247" i="3" s="1"/>
  <c r="I248" i="3" s="1"/>
  <c r="E245" i="3"/>
  <c r="D245" i="3"/>
  <c r="B245" i="3"/>
  <c r="L244" i="3"/>
  <c r="D244" i="3"/>
  <c r="B244" i="3"/>
  <c r="L243" i="3"/>
  <c r="D243" i="3"/>
  <c r="E244" i="3" s="1"/>
  <c r="B243" i="3"/>
  <c r="L242" i="3"/>
  <c r="I242" i="3"/>
  <c r="D242" i="3"/>
  <c r="E243" i="3" s="1"/>
  <c r="F244" i="3" s="1"/>
  <c r="G245" i="3" s="1"/>
  <c r="H246" i="3" s="1"/>
  <c r="I247" i="3" s="1"/>
  <c r="B242" i="3"/>
  <c r="L241" i="3"/>
  <c r="E241" i="3"/>
  <c r="F242" i="3" s="1"/>
  <c r="G243" i="3" s="1"/>
  <c r="H244" i="3" s="1"/>
  <c r="I245" i="3" s="1"/>
  <c r="D241" i="3"/>
  <c r="E242" i="3" s="1"/>
  <c r="F243" i="3" s="1"/>
  <c r="G244" i="3" s="1"/>
  <c r="H245" i="3" s="1"/>
  <c r="I246" i="3" s="1"/>
  <c r="B241" i="3"/>
  <c r="L240" i="3"/>
  <c r="D240" i="3"/>
  <c r="B240" i="3"/>
  <c r="L239" i="3"/>
  <c r="F239" i="3"/>
  <c r="G240" i="3" s="1"/>
  <c r="H241" i="3" s="1"/>
  <c r="D239" i="3"/>
  <c r="E240" i="3" s="1"/>
  <c r="F241" i="3" s="1"/>
  <c r="G242" i="3" s="1"/>
  <c r="H243" i="3" s="1"/>
  <c r="I244" i="3" s="1"/>
  <c r="B239" i="3"/>
  <c r="L238" i="3"/>
  <c r="E238" i="3"/>
  <c r="D238" i="3"/>
  <c r="E239" i="3" s="1"/>
  <c r="F240" i="3" s="1"/>
  <c r="G241" i="3" s="1"/>
  <c r="H242" i="3" s="1"/>
  <c r="I243" i="3" s="1"/>
  <c r="B238" i="3"/>
  <c r="L237" i="3"/>
  <c r="E237" i="3"/>
  <c r="F238" i="3" s="1"/>
  <c r="G239" i="3" s="1"/>
  <c r="H240" i="3" s="1"/>
  <c r="I241" i="3" s="1"/>
  <c r="D237" i="3"/>
  <c r="B237" i="3"/>
  <c r="L236" i="3"/>
  <c r="D236" i="3"/>
  <c r="B236" i="3"/>
  <c r="L235" i="3"/>
  <c r="E235" i="3"/>
  <c r="F236" i="3" s="1"/>
  <c r="G237" i="3" s="1"/>
  <c r="H238" i="3" s="1"/>
  <c r="I239" i="3" s="1"/>
  <c r="D235" i="3"/>
  <c r="E236" i="3" s="1"/>
  <c r="F237" i="3" s="1"/>
  <c r="G238" i="3" s="1"/>
  <c r="H239" i="3" s="1"/>
  <c r="I240" i="3" s="1"/>
  <c r="B235" i="3"/>
  <c r="L234" i="3"/>
  <c r="D234" i="3"/>
  <c r="B234" i="3"/>
  <c r="L233" i="3"/>
  <c r="D233" i="3"/>
  <c r="E234" i="3" s="1"/>
  <c r="F235" i="3" s="1"/>
  <c r="G236" i="3" s="1"/>
  <c r="H237" i="3" s="1"/>
  <c r="I238" i="3" s="1"/>
  <c r="B233" i="3"/>
  <c r="L232" i="3"/>
  <c r="D232" i="3"/>
  <c r="E233" i="3" s="1"/>
  <c r="F234" i="3" s="1"/>
  <c r="G235" i="3" s="1"/>
  <c r="H236" i="3" s="1"/>
  <c r="I237" i="3" s="1"/>
  <c r="B232" i="3"/>
  <c r="L231" i="3"/>
  <c r="D231" i="3"/>
  <c r="E232" i="3" s="1"/>
  <c r="F233" i="3" s="1"/>
  <c r="G234" i="3" s="1"/>
  <c r="H235" i="3" s="1"/>
  <c r="I236" i="3" s="1"/>
  <c r="B231" i="3"/>
  <c r="L230" i="3"/>
  <c r="E230" i="3"/>
  <c r="F231" i="3" s="1"/>
  <c r="G232" i="3" s="1"/>
  <c r="H233" i="3" s="1"/>
  <c r="I234" i="3" s="1"/>
  <c r="D230" i="3"/>
  <c r="E231" i="3" s="1"/>
  <c r="F232" i="3" s="1"/>
  <c r="G233" i="3" s="1"/>
  <c r="H234" i="3" s="1"/>
  <c r="I235" i="3" s="1"/>
  <c r="B230" i="3"/>
  <c r="L229" i="3"/>
  <c r="D229" i="3"/>
  <c r="B229" i="3"/>
  <c r="L228" i="3"/>
  <c r="D228" i="3"/>
  <c r="E229" i="3" s="1"/>
  <c r="F230" i="3" s="1"/>
  <c r="G231" i="3" s="1"/>
  <c r="H232" i="3" s="1"/>
  <c r="I233" i="3" s="1"/>
  <c r="B228" i="3"/>
  <c r="L227" i="3"/>
  <c r="D227" i="3"/>
  <c r="E228" i="3" s="1"/>
  <c r="F229" i="3" s="1"/>
  <c r="G230" i="3" s="1"/>
  <c r="H231" i="3" s="1"/>
  <c r="I232" i="3" s="1"/>
  <c r="B227" i="3"/>
  <c r="L226" i="3"/>
  <c r="D226" i="3"/>
  <c r="E227" i="3" s="1"/>
  <c r="F228" i="3" s="1"/>
  <c r="G229" i="3" s="1"/>
  <c r="H230" i="3" s="1"/>
  <c r="I231" i="3" s="1"/>
  <c r="B226" i="3"/>
  <c r="L225" i="3"/>
  <c r="D225" i="3"/>
  <c r="E226" i="3" s="1"/>
  <c r="F227" i="3" s="1"/>
  <c r="G228" i="3" s="1"/>
  <c r="H229" i="3" s="1"/>
  <c r="I230" i="3" s="1"/>
  <c r="B225" i="3"/>
  <c r="L224" i="3"/>
  <c r="D224" i="3"/>
  <c r="E225" i="3" s="1"/>
  <c r="F226" i="3" s="1"/>
  <c r="G227" i="3" s="1"/>
  <c r="H228" i="3" s="1"/>
  <c r="I229" i="3" s="1"/>
  <c r="B224" i="3"/>
  <c r="L223" i="3"/>
  <c r="D223" i="3"/>
  <c r="E224" i="3" s="1"/>
  <c r="F225" i="3" s="1"/>
  <c r="G226" i="3" s="1"/>
  <c r="H227" i="3" s="1"/>
  <c r="I228" i="3" s="1"/>
  <c r="B223" i="3"/>
  <c r="L222" i="3"/>
  <c r="E222" i="3"/>
  <c r="F223" i="3" s="1"/>
  <c r="G224" i="3" s="1"/>
  <c r="H225" i="3" s="1"/>
  <c r="I226" i="3" s="1"/>
  <c r="D222" i="3"/>
  <c r="E223" i="3" s="1"/>
  <c r="F224" i="3" s="1"/>
  <c r="G225" i="3" s="1"/>
  <c r="H226" i="3" s="1"/>
  <c r="I227" i="3" s="1"/>
  <c r="B222" i="3"/>
  <c r="L221" i="3"/>
  <c r="F221" i="3"/>
  <c r="G222" i="3" s="1"/>
  <c r="H223" i="3" s="1"/>
  <c r="I224" i="3" s="1"/>
  <c r="E221" i="3"/>
  <c r="F222" i="3" s="1"/>
  <c r="G223" i="3" s="1"/>
  <c r="H224" i="3" s="1"/>
  <c r="I225" i="3" s="1"/>
  <c r="D221" i="3"/>
  <c r="B221" i="3"/>
  <c r="L220" i="3"/>
  <c r="F220" i="3"/>
  <c r="G221" i="3" s="1"/>
  <c r="H222" i="3" s="1"/>
  <c r="I223" i="3" s="1"/>
  <c r="E220" i="3"/>
  <c r="D220" i="3"/>
  <c r="B220" i="3"/>
  <c r="L219" i="3"/>
  <c r="E219" i="3"/>
  <c r="D219" i="3"/>
  <c r="B219" i="3"/>
  <c r="L218" i="3"/>
  <c r="I218" i="3"/>
  <c r="D218" i="3"/>
  <c r="B218" i="3"/>
  <c r="L217" i="3"/>
  <c r="D217" i="3"/>
  <c r="E218" i="3" s="1"/>
  <c r="F219" i="3" s="1"/>
  <c r="G220" i="3" s="1"/>
  <c r="H221" i="3" s="1"/>
  <c r="I222" i="3" s="1"/>
  <c r="B217" i="3"/>
  <c r="L216" i="3"/>
  <c r="D216" i="3"/>
  <c r="E217" i="3" s="1"/>
  <c r="F218" i="3" s="1"/>
  <c r="G219" i="3" s="1"/>
  <c r="H220" i="3" s="1"/>
  <c r="I221" i="3" s="1"/>
  <c r="B216" i="3"/>
  <c r="L215" i="3"/>
  <c r="D215" i="3"/>
  <c r="E216" i="3" s="1"/>
  <c r="F217" i="3" s="1"/>
  <c r="G218" i="3" s="1"/>
  <c r="H219" i="3" s="1"/>
  <c r="I220" i="3" s="1"/>
  <c r="B215" i="3"/>
  <c r="L214" i="3"/>
  <c r="E214" i="3"/>
  <c r="F215" i="3" s="1"/>
  <c r="G216" i="3" s="1"/>
  <c r="H217" i="3" s="1"/>
  <c r="D214" i="3"/>
  <c r="E215" i="3" s="1"/>
  <c r="F216" i="3" s="1"/>
  <c r="G217" i="3" s="1"/>
  <c r="H218" i="3" s="1"/>
  <c r="I219" i="3" s="1"/>
  <c r="B214" i="3"/>
  <c r="L213" i="3"/>
  <c r="F213" i="3"/>
  <c r="G214" i="3" s="1"/>
  <c r="H215" i="3" s="1"/>
  <c r="I216" i="3" s="1"/>
  <c r="E213" i="3"/>
  <c r="F214" i="3" s="1"/>
  <c r="G215" i="3" s="1"/>
  <c r="H216" i="3" s="1"/>
  <c r="I217" i="3" s="1"/>
  <c r="D213" i="3"/>
  <c r="B213" i="3"/>
  <c r="L212" i="3"/>
  <c r="F212" i="3"/>
  <c r="G213" i="3" s="1"/>
  <c r="H214" i="3" s="1"/>
  <c r="I215" i="3" s="1"/>
  <c r="E212" i="3"/>
  <c r="D212" i="3"/>
  <c r="B212" i="3"/>
  <c r="L211" i="3"/>
  <c r="E211" i="3"/>
  <c r="D211" i="3"/>
  <c r="B211" i="3"/>
  <c r="L210" i="3"/>
  <c r="D210" i="3"/>
  <c r="B210" i="3"/>
  <c r="L209" i="3"/>
  <c r="D209" i="3"/>
  <c r="E210" i="3" s="1"/>
  <c r="F211" i="3" s="1"/>
  <c r="G212" i="3" s="1"/>
  <c r="H213" i="3" s="1"/>
  <c r="I214" i="3" s="1"/>
  <c r="B209" i="3"/>
  <c r="L208" i="3"/>
  <c r="D208" i="3"/>
  <c r="E209" i="3" s="1"/>
  <c r="F210" i="3" s="1"/>
  <c r="G211" i="3" s="1"/>
  <c r="H212" i="3" s="1"/>
  <c r="I213" i="3" s="1"/>
  <c r="B208" i="3"/>
  <c r="L207" i="3"/>
  <c r="D207" i="3"/>
  <c r="E208" i="3" s="1"/>
  <c r="F209" i="3" s="1"/>
  <c r="G210" i="3" s="1"/>
  <c r="H211" i="3" s="1"/>
  <c r="I212" i="3" s="1"/>
  <c r="B207" i="3"/>
  <c r="L206" i="3"/>
  <c r="E206" i="3"/>
  <c r="F207" i="3" s="1"/>
  <c r="G208" i="3" s="1"/>
  <c r="H209" i="3" s="1"/>
  <c r="I210" i="3" s="1"/>
  <c r="D206" i="3"/>
  <c r="E207" i="3" s="1"/>
  <c r="F208" i="3" s="1"/>
  <c r="G209" i="3" s="1"/>
  <c r="H210" i="3" s="1"/>
  <c r="I211" i="3" s="1"/>
  <c r="B206" i="3"/>
  <c r="L205" i="3"/>
  <c r="F205" i="3"/>
  <c r="G206" i="3" s="1"/>
  <c r="H207" i="3" s="1"/>
  <c r="I208" i="3" s="1"/>
  <c r="E205" i="3"/>
  <c r="F206" i="3" s="1"/>
  <c r="G207" i="3" s="1"/>
  <c r="H208" i="3" s="1"/>
  <c r="I209" i="3" s="1"/>
  <c r="D205" i="3"/>
  <c r="B205" i="3"/>
  <c r="L204" i="3"/>
  <c r="F204" i="3"/>
  <c r="G205" i="3" s="1"/>
  <c r="H206" i="3" s="1"/>
  <c r="I207" i="3" s="1"/>
  <c r="E204" i="3"/>
  <c r="D204" i="3"/>
  <c r="B204" i="3"/>
  <c r="L203" i="3"/>
  <c r="E203" i="3"/>
  <c r="D203" i="3"/>
  <c r="B203" i="3"/>
  <c r="L202" i="3"/>
  <c r="I202" i="3"/>
  <c r="D202" i="3"/>
  <c r="B202" i="3"/>
  <c r="L201" i="3"/>
  <c r="D201" i="3"/>
  <c r="E202" i="3" s="1"/>
  <c r="F203" i="3" s="1"/>
  <c r="G204" i="3" s="1"/>
  <c r="H205" i="3" s="1"/>
  <c r="I206" i="3" s="1"/>
  <c r="B201" i="3"/>
  <c r="L200" i="3"/>
  <c r="D200" i="3"/>
  <c r="E201" i="3" s="1"/>
  <c r="F202" i="3" s="1"/>
  <c r="G203" i="3" s="1"/>
  <c r="H204" i="3" s="1"/>
  <c r="I205" i="3" s="1"/>
  <c r="B200" i="3"/>
  <c r="L199" i="3"/>
  <c r="D199" i="3"/>
  <c r="E200" i="3" s="1"/>
  <c r="F201" i="3" s="1"/>
  <c r="G202" i="3" s="1"/>
  <c r="H203" i="3" s="1"/>
  <c r="I204" i="3" s="1"/>
  <c r="B199" i="3"/>
  <c r="L198" i="3"/>
  <c r="E198" i="3"/>
  <c r="F199" i="3" s="1"/>
  <c r="G200" i="3" s="1"/>
  <c r="H201" i="3" s="1"/>
  <c r="D198" i="3"/>
  <c r="E199" i="3" s="1"/>
  <c r="F200" i="3" s="1"/>
  <c r="G201" i="3" s="1"/>
  <c r="H202" i="3" s="1"/>
  <c r="I203" i="3" s="1"/>
  <c r="B198" i="3"/>
  <c r="L197" i="3"/>
  <c r="F197" i="3"/>
  <c r="G198" i="3" s="1"/>
  <c r="H199" i="3" s="1"/>
  <c r="I200" i="3" s="1"/>
  <c r="E197" i="3"/>
  <c r="F198" i="3" s="1"/>
  <c r="G199" i="3" s="1"/>
  <c r="H200" i="3" s="1"/>
  <c r="I201" i="3" s="1"/>
  <c r="D197" i="3"/>
  <c r="B197" i="3"/>
  <c r="L196" i="3"/>
  <c r="F196" i="3"/>
  <c r="G197" i="3" s="1"/>
  <c r="H198" i="3" s="1"/>
  <c r="I199" i="3" s="1"/>
  <c r="E196" i="3"/>
  <c r="D196" i="3"/>
  <c r="B196" i="3"/>
  <c r="L195" i="3"/>
  <c r="E195" i="3"/>
  <c r="D195" i="3"/>
  <c r="B195" i="3"/>
  <c r="L194" i="3"/>
  <c r="D194" i="3"/>
  <c r="B194" i="3"/>
  <c r="L193" i="3"/>
  <c r="D193" i="3"/>
  <c r="E194" i="3" s="1"/>
  <c r="F195" i="3" s="1"/>
  <c r="G196" i="3" s="1"/>
  <c r="H197" i="3" s="1"/>
  <c r="I198" i="3" s="1"/>
  <c r="B193" i="3"/>
  <c r="L192" i="3"/>
  <c r="D192" i="3"/>
  <c r="E193" i="3" s="1"/>
  <c r="F194" i="3" s="1"/>
  <c r="G195" i="3" s="1"/>
  <c r="H196" i="3" s="1"/>
  <c r="I197" i="3" s="1"/>
  <c r="B192" i="3"/>
  <c r="L191" i="3"/>
  <c r="D191" i="3"/>
  <c r="E192" i="3" s="1"/>
  <c r="F193" i="3" s="1"/>
  <c r="G194" i="3" s="1"/>
  <c r="H195" i="3" s="1"/>
  <c r="I196" i="3" s="1"/>
  <c r="B191" i="3"/>
  <c r="L190" i="3"/>
  <c r="E190" i="3"/>
  <c r="F191" i="3" s="1"/>
  <c r="G192" i="3" s="1"/>
  <c r="H193" i="3" s="1"/>
  <c r="I194" i="3" s="1"/>
  <c r="D190" i="3"/>
  <c r="E191" i="3" s="1"/>
  <c r="F192" i="3" s="1"/>
  <c r="G193" i="3" s="1"/>
  <c r="H194" i="3" s="1"/>
  <c r="I195" i="3" s="1"/>
  <c r="B190" i="3"/>
  <c r="L189" i="3"/>
  <c r="F189" i="3"/>
  <c r="G190" i="3" s="1"/>
  <c r="H191" i="3" s="1"/>
  <c r="I192" i="3" s="1"/>
  <c r="E189" i="3"/>
  <c r="F190" i="3" s="1"/>
  <c r="G191" i="3" s="1"/>
  <c r="H192" i="3" s="1"/>
  <c r="I193" i="3" s="1"/>
  <c r="D189" i="3"/>
  <c r="B189" i="3"/>
  <c r="L188" i="3"/>
  <c r="F188" i="3"/>
  <c r="G189" i="3" s="1"/>
  <c r="H190" i="3" s="1"/>
  <c r="I191" i="3" s="1"/>
  <c r="E188" i="3"/>
  <c r="D188" i="3"/>
  <c r="B188" i="3"/>
  <c r="L187" i="3"/>
  <c r="E187" i="3"/>
  <c r="D187" i="3"/>
  <c r="B187" i="3"/>
  <c r="L186" i="3"/>
  <c r="I186" i="3"/>
  <c r="D186" i="3"/>
  <c r="B186" i="3"/>
  <c r="L185" i="3"/>
  <c r="D185" i="3"/>
  <c r="E186" i="3" s="1"/>
  <c r="F187" i="3" s="1"/>
  <c r="G188" i="3" s="1"/>
  <c r="H189" i="3" s="1"/>
  <c r="I190" i="3" s="1"/>
  <c r="B185" i="3"/>
  <c r="L184" i="3"/>
  <c r="D184" i="3"/>
  <c r="E185" i="3" s="1"/>
  <c r="F186" i="3" s="1"/>
  <c r="G187" i="3" s="1"/>
  <c r="H188" i="3" s="1"/>
  <c r="I189" i="3" s="1"/>
  <c r="B184" i="3"/>
  <c r="L183" i="3"/>
  <c r="D183" i="3"/>
  <c r="E184" i="3" s="1"/>
  <c r="F185" i="3" s="1"/>
  <c r="G186" i="3" s="1"/>
  <c r="H187" i="3" s="1"/>
  <c r="I188" i="3" s="1"/>
  <c r="B183" i="3"/>
  <c r="L182" i="3"/>
  <c r="E182" i="3"/>
  <c r="F183" i="3" s="1"/>
  <c r="G184" i="3" s="1"/>
  <c r="H185" i="3" s="1"/>
  <c r="D182" i="3"/>
  <c r="E183" i="3" s="1"/>
  <c r="F184" i="3" s="1"/>
  <c r="G185" i="3" s="1"/>
  <c r="H186" i="3" s="1"/>
  <c r="I187" i="3" s="1"/>
  <c r="B182" i="3"/>
  <c r="L181" i="3"/>
  <c r="F181" i="3"/>
  <c r="G182" i="3" s="1"/>
  <c r="H183" i="3" s="1"/>
  <c r="I184" i="3" s="1"/>
  <c r="E181" i="3"/>
  <c r="F182" i="3" s="1"/>
  <c r="G183" i="3" s="1"/>
  <c r="H184" i="3" s="1"/>
  <c r="I185" i="3" s="1"/>
  <c r="D181" i="3"/>
  <c r="B181" i="3"/>
  <c r="L180" i="3"/>
  <c r="G180" i="3"/>
  <c r="H181" i="3" s="1"/>
  <c r="I182" i="3" s="1"/>
  <c r="F180" i="3"/>
  <c r="G181" i="3" s="1"/>
  <c r="H182" i="3" s="1"/>
  <c r="I183" i="3" s="1"/>
  <c r="D180" i="3"/>
  <c r="B180" i="3"/>
  <c r="L179" i="3"/>
  <c r="E179" i="3"/>
  <c r="D179" i="3"/>
  <c r="E180" i="3" s="1"/>
  <c r="B179" i="3"/>
  <c r="L178" i="3"/>
  <c r="D178" i="3"/>
  <c r="B178" i="3"/>
  <c r="L177" i="3"/>
  <c r="D177" i="3"/>
  <c r="E178" i="3" s="1"/>
  <c r="F179" i="3" s="1"/>
  <c r="B177" i="3"/>
  <c r="L176" i="3"/>
  <c r="D176" i="3"/>
  <c r="E177" i="3" s="1"/>
  <c r="F178" i="3" s="1"/>
  <c r="G179" i="3" s="1"/>
  <c r="H180" i="3" s="1"/>
  <c r="I181" i="3" s="1"/>
  <c r="B176" i="3"/>
  <c r="L175" i="3"/>
  <c r="D175" i="3"/>
  <c r="E176" i="3" s="1"/>
  <c r="F177" i="3" s="1"/>
  <c r="G178" i="3" s="1"/>
  <c r="H179" i="3" s="1"/>
  <c r="I180" i="3" s="1"/>
  <c r="B175" i="3"/>
  <c r="L174" i="3"/>
  <c r="E174" i="3"/>
  <c r="F175" i="3" s="1"/>
  <c r="G176" i="3" s="1"/>
  <c r="H177" i="3" s="1"/>
  <c r="I178" i="3" s="1"/>
  <c r="D174" i="3"/>
  <c r="E175" i="3" s="1"/>
  <c r="F176" i="3" s="1"/>
  <c r="G177" i="3" s="1"/>
  <c r="H178" i="3" s="1"/>
  <c r="I179" i="3" s="1"/>
  <c r="B174" i="3"/>
  <c r="L173" i="3"/>
  <c r="E173" i="3"/>
  <c r="F174" i="3" s="1"/>
  <c r="G175" i="3" s="1"/>
  <c r="H176" i="3" s="1"/>
  <c r="I177" i="3" s="1"/>
  <c r="D173" i="3"/>
  <c r="B173" i="3"/>
  <c r="L172" i="3"/>
  <c r="F172" i="3"/>
  <c r="G173" i="3" s="1"/>
  <c r="H174" i="3" s="1"/>
  <c r="I175" i="3" s="1"/>
  <c r="D172" i="3"/>
  <c r="B172" i="3"/>
  <c r="L171" i="3"/>
  <c r="E171" i="3"/>
  <c r="D171" i="3"/>
  <c r="E172" i="3" s="1"/>
  <c r="F173" i="3" s="1"/>
  <c r="G174" i="3" s="1"/>
  <c r="H175" i="3" s="1"/>
  <c r="I176" i="3" s="1"/>
  <c r="B171" i="3"/>
  <c r="L170" i="3"/>
  <c r="D170" i="3"/>
  <c r="B170" i="3"/>
  <c r="L169" i="3"/>
  <c r="D169" i="3"/>
  <c r="E170" i="3" s="1"/>
  <c r="F171" i="3" s="1"/>
  <c r="G172" i="3" s="1"/>
  <c r="H173" i="3" s="1"/>
  <c r="I174" i="3" s="1"/>
  <c r="B169" i="3"/>
  <c r="L168" i="3"/>
  <c r="D168" i="3"/>
  <c r="E169" i="3" s="1"/>
  <c r="F170" i="3" s="1"/>
  <c r="G171" i="3" s="1"/>
  <c r="H172" i="3" s="1"/>
  <c r="I173" i="3" s="1"/>
  <c r="B168" i="3"/>
  <c r="L167" i="3"/>
  <c r="D167" i="3"/>
  <c r="E168" i="3" s="1"/>
  <c r="F169" i="3" s="1"/>
  <c r="G170" i="3" s="1"/>
  <c r="H171" i="3" s="1"/>
  <c r="I172" i="3" s="1"/>
  <c r="B167" i="3"/>
  <c r="L166" i="3"/>
  <c r="E166" i="3"/>
  <c r="F167" i="3" s="1"/>
  <c r="G168" i="3" s="1"/>
  <c r="H169" i="3" s="1"/>
  <c r="I170" i="3" s="1"/>
  <c r="D166" i="3"/>
  <c r="E167" i="3" s="1"/>
  <c r="F168" i="3" s="1"/>
  <c r="G169" i="3" s="1"/>
  <c r="H170" i="3" s="1"/>
  <c r="I171" i="3" s="1"/>
  <c r="B166" i="3"/>
  <c r="L165" i="3"/>
  <c r="E165" i="3"/>
  <c r="F166" i="3" s="1"/>
  <c r="G167" i="3" s="1"/>
  <c r="H168" i="3" s="1"/>
  <c r="I169" i="3" s="1"/>
  <c r="D165" i="3"/>
  <c r="B165" i="3"/>
  <c r="L164" i="3"/>
  <c r="F164" i="3"/>
  <c r="G165" i="3" s="1"/>
  <c r="H166" i="3" s="1"/>
  <c r="I167" i="3" s="1"/>
  <c r="D164" i="3"/>
  <c r="B164" i="3"/>
  <c r="L163" i="3"/>
  <c r="E163" i="3"/>
  <c r="D163" i="3"/>
  <c r="E164" i="3" s="1"/>
  <c r="F165" i="3" s="1"/>
  <c r="G166" i="3" s="1"/>
  <c r="H167" i="3" s="1"/>
  <c r="I168" i="3" s="1"/>
  <c r="B163" i="3"/>
  <c r="L162" i="3"/>
  <c r="D162" i="3"/>
  <c r="B162" i="3"/>
  <c r="L161" i="3"/>
  <c r="D161" i="3"/>
  <c r="E162" i="3" s="1"/>
  <c r="F163" i="3" s="1"/>
  <c r="G164" i="3" s="1"/>
  <c r="H165" i="3" s="1"/>
  <c r="I166" i="3" s="1"/>
  <c r="B161" i="3"/>
  <c r="L160" i="3"/>
  <c r="D160" i="3"/>
  <c r="E161" i="3" s="1"/>
  <c r="F162" i="3" s="1"/>
  <c r="G163" i="3" s="1"/>
  <c r="H164" i="3" s="1"/>
  <c r="I165" i="3" s="1"/>
  <c r="B160" i="3"/>
  <c r="L159" i="3"/>
  <c r="D159" i="3"/>
  <c r="E160" i="3" s="1"/>
  <c r="F161" i="3" s="1"/>
  <c r="G162" i="3" s="1"/>
  <c r="H163" i="3" s="1"/>
  <c r="I164" i="3" s="1"/>
  <c r="B159" i="3"/>
  <c r="L158" i="3"/>
  <c r="E158" i="3"/>
  <c r="F159" i="3" s="1"/>
  <c r="G160" i="3" s="1"/>
  <c r="H161" i="3" s="1"/>
  <c r="I162" i="3" s="1"/>
  <c r="D158" i="3"/>
  <c r="E159" i="3" s="1"/>
  <c r="F160" i="3" s="1"/>
  <c r="G161" i="3" s="1"/>
  <c r="H162" i="3" s="1"/>
  <c r="I163" i="3" s="1"/>
  <c r="B158" i="3"/>
  <c r="L157" i="3"/>
  <c r="F157" i="3"/>
  <c r="G158" i="3" s="1"/>
  <c r="H159" i="3" s="1"/>
  <c r="I160" i="3" s="1"/>
  <c r="E157" i="3"/>
  <c r="F158" i="3" s="1"/>
  <c r="G159" i="3" s="1"/>
  <c r="H160" i="3" s="1"/>
  <c r="I161" i="3" s="1"/>
  <c r="D157" i="3"/>
  <c r="B157" i="3"/>
  <c r="L156" i="3"/>
  <c r="F156" i="3"/>
  <c r="G157" i="3" s="1"/>
  <c r="H158" i="3" s="1"/>
  <c r="I159" i="3" s="1"/>
  <c r="E156" i="3"/>
  <c r="D156" i="3"/>
  <c r="B156" i="3"/>
  <c r="L155" i="3"/>
  <c r="E155" i="3"/>
  <c r="D155" i="3"/>
  <c r="B155" i="3"/>
  <c r="L154" i="3"/>
  <c r="I154" i="3"/>
  <c r="D154" i="3"/>
  <c r="B154" i="3"/>
  <c r="L153" i="3"/>
  <c r="D153" i="3"/>
  <c r="E154" i="3" s="1"/>
  <c r="F155" i="3" s="1"/>
  <c r="G156" i="3" s="1"/>
  <c r="H157" i="3" s="1"/>
  <c r="I158" i="3" s="1"/>
  <c r="B153" i="3"/>
  <c r="L152" i="3"/>
  <c r="D152" i="3"/>
  <c r="E153" i="3" s="1"/>
  <c r="F154" i="3" s="1"/>
  <c r="G155" i="3" s="1"/>
  <c r="H156" i="3" s="1"/>
  <c r="I157" i="3" s="1"/>
  <c r="B152" i="3"/>
  <c r="L151" i="3"/>
  <c r="D151" i="3"/>
  <c r="E152" i="3" s="1"/>
  <c r="F153" i="3" s="1"/>
  <c r="G154" i="3" s="1"/>
  <c r="H155" i="3" s="1"/>
  <c r="I156" i="3" s="1"/>
  <c r="B151" i="3"/>
  <c r="L150" i="3"/>
  <c r="E150" i="3"/>
  <c r="F151" i="3" s="1"/>
  <c r="G152" i="3" s="1"/>
  <c r="H153" i="3" s="1"/>
  <c r="D150" i="3"/>
  <c r="E151" i="3" s="1"/>
  <c r="F152" i="3" s="1"/>
  <c r="G153" i="3" s="1"/>
  <c r="H154" i="3" s="1"/>
  <c r="I155" i="3" s="1"/>
  <c r="B150" i="3"/>
  <c r="L149" i="3"/>
  <c r="D149" i="3"/>
  <c r="B149" i="3"/>
  <c r="L148" i="3"/>
  <c r="E148" i="3"/>
  <c r="F149" i="3" s="1"/>
  <c r="G150" i="3" s="1"/>
  <c r="H151" i="3" s="1"/>
  <c r="I152" i="3" s="1"/>
  <c r="D148" i="3"/>
  <c r="E149" i="3" s="1"/>
  <c r="F150" i="3" s="1"/>
  <c r="G151" i="3" s="1"/>
  <c r="H152" i="3" s="1"/>
  <c r="I153" i="3" s="1"/>
  <c r="B148" i="3"/>
  <c r="L147" i="3"/>
  <c r="D147" i="3"/>
  <c r="B147" i="3"/>
  <c r="L145" i="3"/>
  <c r="D145" i="3"/>
  <c r="B145" i="3"/>
  <c r="L144" i="3"/>
  <c r="D144" i="3"/>
  <c r="E145" i="3" s="1"/>
  <c r="B144" i="3"/>
  <c r="L143" i="3"/>
  <c r="D143" i="3"/>
  <c r="E144" i="3" s="1"/>
  <c r="F145" i="3" s="1"/>
  <c r="B143" i="3"/>
  <c r="L142" i="3"/>
  <c r="E142" i="3"/>
  <c r="F143" i="3" s="1"/>
  <c r="G144" i="3" s="1"/>
  <c r="H145" i="3" s="1"/>
  <c r="D142" i="3"/>
  <c r="E143" i="3" s="1"/>
  <c r="F144" i="3" s="1"/>
  <c r="G145" i="3" s="1"/>
  <c r="B142" i="3"/>
  <c r="L141" i="3"/>
  <c r="F141" i="3"/>
  <c r="G142" i="3" s="1"/>
  <c r="H143" i="3" s="1"/>
  <c r="I144" i="3" s="1"/>
  <c r="E141" i="3"/>
  <c r="F142" i="3" s="1"/>
  <c r="G143" i="3" s="1"/>
  <c r="H144" i="3" s="1"/>
  <c r="I145" i="3" s="1"/>
  <c r="D141" i="3"/>
  <c r="B141" i="3"/>
  <c r="L140" i="3"/>
  <c r="F140" i="3"/>
  <c r="G141" i="3" s="1"/>
  <c r="H142" i="3" s="1"/>
  <c r="I143" i="3" s="1"/>
  <c r="E140" i="3"/>
  <c r="D140" i="3"/>
  <c r="B140" i="3"/>
  <c r="L139" i="3"/>
  <c r="E139" i="3"/>
  <c r="D139" i="3"/>
  <c r="B139" i="3"/>
  <c r="L138" i="3"/>
  <c r="I138" i="3"/>
  <c r="D138" i="3"/>
  <c r="B138" i="3"/>
  <c r="L137" i="3"/>
  <c r="D137" i="3"/>
  <c r="E138" i="3" s="1"/>
  <c r="F139" i="3" s="1"/>
  <c r="G140" i="3" s="1"/>
  <c r="H141" i="3" s="1"/>
  <c r="I142" i="3" s="1"/>
  <c r="B137" i="3"/>
  <c r="L136" i="3"/>
  <c r="D136" i="3"/>
  <c r="E137" i="3" s="1"/>
  <c r="F138" i="3" s="1"/>
  <c r="G139" i="3" s="1"/>
  <c r="H140" i="3" s="1"/>
  <c r="I141" i="3" s="1"/>
  <c r="B136" i="3"/>
  <c r="L135" i="3"/>
  <c r="D135" i="3"/>
  <c r="E136" i="3" s="1"/>
  <c r="F137" i="3" s="1"/>
  <c r="G138" i="3" s="1"/>
  <c r="H139" i="3" s="1"/>
  <c r="I140" i="3" s="1"/>
  <c r="B135" i="3"/>
  <c r="L134" i="3"/>
  <c r="E134" i="3"/>
  <c r="F135" i="3" s="1"/>
  <c r="G136" i="3" s="1"/>
  <c r="H137" i="3" s="1"/>
  <c r="D134" i="3"/>
  <c r="E135" i="3" s="1"/>
  <c r="F136" i="3" s="1"/>
  <c r="G137" i="3" s="1"/>
  <c r="H138" i="3" s="1"/>
  <c r="I139" i="3" s="1"/>
  <c r="B134" i="3"/>
  <c r="L133" i="3"/>
  <c r="F133" i="3"/>
  <c r="G134" i="3" s="1"/>
  <c r="H135" i="3" s="1"/>
  <c r="I136" i="3" s="1"/>
  <c r="E133" i="3"/>
  <c r="F134" i="3" s="1"/>
  <c r="G135" i="3" s="1"/>
  <c r="H136" i="3" s="1"/>
  <c r="I137" i="3" s="1"/>
  <c r="D133" i="3"/>
  <c r="B133" i="3"/>
  <c r="L132" i="3"/>
  <c r="F132" i="3"/>
  <c r="G133" i="3" s="1"/>
  <c r="H134" i="3" s="1"/>
  <c r="I135" i="3" s="1"/>
  <c r="E132" i="3"/>
  <c r="D132" i="3"/>
  <c r="B132" i="3"/>
  <c r="L131" i="3"/>
  <c r="E131" i="3"/>
  <c r="D131" i="3"/>
  <c r="B131" i="3"/>
  <c r="L130" i="3"/>
  <c r="D130" i="3"/>
  <c r="B130" i="3"/>
  <c r="L129" i="3"/>
  <c r="D129" i="3"/>
  <c r="E130" i="3" s="1"/>
  <c r="F131" i="3" s="1"/>
  <c r="G132" i="3" s="1"/>
  <c r="H133" i="3" s="1"/>
  <c r="I134" i="3" s="1"/>
  <c r="B129" i="3"/>
  <c r="L128" i="3"/>
  <c r="D128" i="3"/>
  <c r="E129" i="3" s="1"/>
  <c r="F130" i="3" s="1"/>
  <c r="G131" i="3" s="1"/>
  <c r="H132" i="3" s="1"/>
  <c r="I133" i="3" s="1"/>
  <c r="B128" i="3"/>
  <c r="L127" i="3"/>
  <c r="D127" i="3"/>
  <c r="E128" i="3" s="1"/>
  <c r="F129" i="3" s="1"/>
  <c r="G130" i="3" s="1"/>
  <c r="H131" i="3" s="1"/>
  <c r="I132" i="3" s="1"/>
  <c r="B127" i="3"/>
  <c r="L126" i="3"/>
  <c r="E126" i="3"/>
  <c r="F127" i="3" s="1"/>
  <c r="G128" i="3" s="1"/>
  <c r="H129" i="3" s="1"/>
  <c r="I130" i="3" s="1"/>
  <c r="D126" i="3"/>
  <c r="E127" i="3" s="1"/>
  <c r="F128" i="3" s="1"/>
  <c r="G129" i="3" s="1"/>
  <c r="H130" i="3" s="1"/>
  <c r="I131" i="3" s="1"/>
  <c r="B126" i="3"/>
  <c r="L125" i="3"/>
  <c r="F125" i="3"/>
  <c r="G126" i="3" s="1"/>
  <c r="H127" i="3" s="1"/>
  <c r="I128" i="3" s="1"/>
  <c r="E125" i="3"/>
  <c r="F126" i="3" s="1"/>
  <c r="G127" i="3" s="1"/>
  <c r="H128" i="3" s="1"/>
  <c r="I129" i="3" s="1"/>
  <c r="D125" i="3"/>
  <c r="B125" i="3"/>
  <c r="L124" i="3"/>
  <c r="F124" i="3"/>
  <c r="G125" i="3" s="1"/>
  <c r="H126" i="3" s="1"/>
  <c r="I127" i="3" s="1"/>
  <c r="E124" i="3"/>
  <c r="D124" i="3"/>
  <c r="B124" i="3"/>
  <c r="L123" i="3"/>
  <c r="E123" i="3"/>
  <c r="D123" i="3"/>
  <c r="B123" i="3"/>
  <c r="L122" i="3"/>
  <c r="D122" i="3"/>
  <c r="B122" i="3"/>
  <c r="L121" i="3"/>
  <c r="D121" i="3"/>
  <c r="E122" i="3" s="1"/>
  <c r="F123" i="3" s="1"/>
  <c r="G124" i="3" s="1"/>
  <c r="H125" i="3" s="1"/>
  <c r="I126" i="3" s="1"/>
  <c r="B121" i="3"/>
  <c r="L120" i="3"/>
  <c r="D120" i="3"/>
  <c r="E121" i="3" s="1"/>
  <c r="F122" i="3" s="1"/>
  <c r="G123" i="3" s="1"/>
  <c r="H124" i="3" s="1"/>
  <c r="I125" i="3" s="1"/>
  <c r="B120" i="3"/>
  <c r="L119" i="3"/>
  <c r="D119" i="3"/>
  <c r="E120" i="3" s="1"/>
  <c r="F121" i="3" s="1"/>
  <c r="G122" i="3" s="1"/>
  <c r="H123" i="3" s="1"/>
  <c r="I124" i="3" s="1"/>
  <c r="B119" i="3"/>
  <c r="L118" i="3"/>
  <c r="E118" i="3"/>
  <c r="F119" i="3" s="1"/>
  <c r="G120" i="3" s="1"/>
  <c r="H121" i="3" s="1"/>
  <c r="I122" i="3" s="1"/>
  <c r="D118" i="3"/>
  <c r="E119" i="3" s="1"/>
  <c r="F120" i="3" s="1"/>
  <c r="G121" i="3" s="1"/>
  <c r="H122" i="3" s="1"/>
  <c r="I123" i="3" s="1"/>
  <c r="B118" i="3"/>
  <c r="L117" i="3"/>
  <c r="F117" i="3"/>
  <c r="G118" i="3" s="1"/>
  <c r="H119" i="3" s="1"/>
  <c r="I120" i="3" s="1"/>
  <c r="E117" i="3"/>
  <c r="F118" i="3" s="1"/>
  <c r="G119" i="3" s="1"/>
  <c r="H120" i="3" s="1"/>
  <c r="I121" i="3" s="1"/>
  <c r="D117" i="3"/>
  <c r="B117" i="3"/>
  <c r="L116" i="3"/>
  <c r="F116" i="3"/>
  <c r="G117" i="3" s="1"/>
  <c r="H118" i="3" s="1"/>
  <c r="I119" i="3" s="1"/>
  <c r="E116" i="3"/>
  <c r="D116" i="3"/>
  <c r="B116" i="3"/>
  <c r="L115" i="3"/>
  <c r="E115" i="3"/>
  <c r="D115" i="3"/>
  <c r="B115" i="3"/>
  <c r="L114" i="3"/>
  <c r="I114" i="3"/>
  <c r="D114" i="3"/>
  <c r="B114" i="3"/>
  <c r="L113" i="3"/>
  <c r="D113" i="3"/>
  <c r="E114" i="3" s="1"/>
  <c r="F115" i="3" s="1"/>
  <c r="G116" i="3" s="1"/>
  <c r="H117" i="3" s="1"/>
  <c r="I118" i="3" s="1"/>
  <c r="B113" i="3"/>
  <c r="L112" i="3"/>
  <c r="D112" i="3"/>
  <c r="E113" i="3" s="1"/>
  <c r="F114" i="3" s="1"/>
  <c r="G115" i="3" s="1"/>
  <c r="H116" i="3" s="1"/>
  <c r="I117" i="3" s="1"/>
  <c r="B112" i="3"/>
  <c r="L111" i="3"/>
  <c r="D111" i="3"/>
  <c r="E112" i="3" s="1"/>
  <c r="F113" i="3" s="1"/>
  <c r="G114" i="3" s="1"/>
  <c r="H115" i="3" s="1"/>
  <c r="I116" i="3" s="1"/>
  <c r="B111" i="3"/>
  <c r="L110" i="3"/>
  <c r="E110" i="3"/>
  <c r="F111" i="3" s="1"/>
  <c r="G112" i="3" s="1"/>
  <c r="H113" i="3" s="1"/>
  <c r="D110" i="3"/>
  <c r="E111" i="3" s="1"/>
  <c r="F112" i="3" s="1"/>
  <c r="G113" i="3" s="1"/>
  <c r="H114" i="3" s="1"/>
  <c r="I115" i="3" s="1"/>
  <c r="B110" i="3"/>
  <c r="L109" i="3"/>
  <c r="F109" i="3"/>
  <c r="G110" i="3" s="1"/>
  <c r="H111" i="3" s="1"/>
  <c r="I112" i="3" s="1"/>
  <c r="E109" i="3"/>
  <c r="F110" i="3" s="1"/>
  <c r="G111" i="3" s="1"/>
  <c r="H112" i="3" s="1"/>
  <c r="I113" i="3" s="1"/>
  <c r="D109" i="3"/>
  <c r="B109" i="3"/>
  <c r="L108" i="3"/>
  <c r="F108" i="3"/>
  <c r="G109" i="3" s="1"/>
  <c r="H110" i="3" s="1"/>
  <c r="I111" i="3" s="1"/>
  <c r="E108" i="3"/>
  <c r="D108" i="3"/>
  <c r="B108" i="3"/>
  <c r="L107" i="3"/>
  <c r="E107" i="3"/>
  <c r="D107" i="3"/>
  <c r="B107" i="3"/>
  <c r="L106" i="3"/>
  <c r="I106" i="3"/>
  <c r="D106" i="3"/>
  <c r="B106" i="3"/>
  <c r="L105" i="3"/>
  <c r="D105" i="3"/>
  <c r="E106" i="3" s="1"/>
  <c r="F107" i="3" s="1"/>
  <c r="G108" i="3" s="1"/>
  <c r="H109" i="3" s="1"/>
  <c r="I110" i="3" s="1"/>
  <c r="B105" i="3"/>
  <c r="L104" i="3"/>
  <c r="D104" i="3"/>
  <c r="E105" i="3" s="1"/>
  <c r="F106" i="3" s="1"/>
  <c r="G107" i="3" s="1"/>
  <c r="H108" i="3" s="1"/>
  <c r="I109" i="3" s="1"/>
  <c r="B104" i="3"/>
  <c r="L103" i="3"/>
  <c r="D103" i="3"/>
  <c r="E104" i="3" s="1"/>
  <c r="F105" i="3" s="1"/>
  <c r="G106" i="3" s="1"/>
  <c r="H107" i="3" s="1"/>
  <c r="I108" i="3" s="1"/>
  <c r="B103" i="3"/>
  <c r="L102" i="3"/>
  <c r="E102" i="3"/>
  <c r="F103" i="3" s="1"/>
  <c r="G104" i="3" s="1"/>
  <c r="H105" i="3" s="1"/>
  <c r="D102" i="3"/>
  <c r="E103" i="3" s="1"/>
  <c r="F104" i="3" s="1"/>
  <c r="G105" i="3" s="1"/>
  <c r="H106" i="3" s="1"/>
  <c r="I107" i="3" s="1"/>
  <c r="B102" i="3"/>
  <c r="L101" i="3"/>
  <c r="F101" i="3"/>
  <c r="G102" i="3" s="1"/>
  <c r="H103" i="3" s="1"/>
  <c r="I104" i="3" s="1"/>
  <c r="E101" i="3"/>
  <c r="F102" i="3" s="1"/>
  <c r="G103" i="3" s="1"/>
  <c r="H104" i="3" s="1"/>
  <c r="I105" i="3" s="1"/>
  <c r="D101" i="3"/>
  <c r="B101" i="3"/>
  <c r="L100" i="3"/>
  <c r="F100" i="3"/>
  <c r="G101" i="3" s="1"/>
  <c r="H102" i="3" s="1"/>
  <c r="I103" i="3" s="1"/>
  <c r="E100" i="3"/>
  <c r="D100" i="3"/>
  <c r="B100" i="3"/>
  <c r="L99" i="3"/>
  <c r="E99" i="3"/>
  <c r="D99" i="3"/>
  <c r="B99" i="3"/>
  <c r="L98" i="3"/>
  <c r="I98" i="3"/>
  <c r="D98" i="3"/>
  <c r="B98" i="3"/>
  <c r="L97" i="3"/>
  <c r="D97" i="3"/>
  <c r="E98" i="3" s="1"/>
  <c r="F99" i="3" s="1"/>
  <c r="G100" i="3" s="1"/>
  <c r="H101" i="3" s="1"/>
  <c r="I102" i="3" s="1"/>
  <c r="B97" i="3"/>
  <c r="L96" i="3"/>
  <c r="D96" i="3"/>
  <c r="E97" i="3" s="1"/>
  <c r="F98" i="3" s="1"/>
  <c r="G99" i="3" s="1"/>
  <c r="H100" i="3" s="1"/>
  <c r="I101" i="3" s="1"/>
  <c r="B96" i="3"/>
  <c r="L95" i="3"/>
  <c r="D95" i="3"/>
  <c r="E96" i="3" s="1"/>
  <c r="F97" i="3" s="1"/>
  <c r="G98" i="3" s="1"/>
  <c r="H99" i="3" s="1"/>
  <c r="I100" i="3" s="1"/>
  <c r="B95" i="3"/>
  <c r="L94" i="3"/>
  <c r="E94" i="3"/>
  <c r="F95" i="3" s="1"/>
  <c r="G96" i="3" s="1"/>
  <c r="H97" i="3" s="1"/>
  <c r="D94" i="3"/>
  <c r="E95" i="3" s="1"/>
  <c r="F96" i="3" s="1"/>
  <c r="G97" i="3" s="1"/>
  <c r="H98" i="3" s="1"/>
  <c r="I99" i="3" s="1"/>
  <c r="B94" i="3"/>
  <c r="L93" i="3"/>
  <c r="F93" i="3"/>
  <c r="G94" i="3" s="1"/>
  <c r="H95" i="3" s="1"/>
  <c r="I96" i="3" s="1"/>
  <c r="E93" i="3"/>
  <c r="F94" i="3" s="1"/>
  <c r="G95" i="3" s="1"/>
  <c r="H96" i="3" s="1"/>
  <c r="I97" i="3" s="1"/>
  <c r="D93" i="3"/>
  <c r="B93" i="3"/>
  <c r="L92" i="3"/>
  <c r="G92" i="3"/>
  <c r="H93" i="3" s="1"/>
  <c r="I94" i="3" s="1"/>
  <c r="F92" i="3"/>
  <c r="G93" i="3" s="1"/>
  <c r="H94" i="3" s="1"/>
  <c r="I95" i="3" s="1"/>
  <c r="E92" i="3"/>
  <c r="D92" i="3"/>
  <c r="B92" i="3"/>
  <c r="L91" i="3"/>
  <c r="H91" i="3"/>
  <c r="I92" i="3" s="1"/>
  <c r="E91" i="3"/>
  <c r="D91" i="3"/>
  <c r="B91" i="3"/>
  <c r="L90" i="3"/>
  <c r="D90" i="3"/>
  <c r="B90" i="3"/>
  <c r="L89" i="3"/>
  <c r="D89" i="3"/>
  <c r="E90" i="3" s="1"/>
  <c r="F91" i="3" s="1"/>
  <c r="B89" i="3"/>
  <c r="L88" i="3"/>
  <c r="D88" i="3"/>
  <c r="E89" i="3" s="1"/>
  <c r="F90" i="3" s="1"/>
  <c r="G91" i="3" s="1"/>
  <c r="H92" i="3" s="1"/>
  <c r="I93" i="3" s="1"/>
  <c r="B88" i="3"/>
  <c r="L87" i="3"/>
  <c r="D87" i="3"/>
  <c r="E88" i="3" s="1"/>
  <c r="F89" i="3" s="1"/>
  <c r="G90" i="3" s="1"/>
  <c r="B87" i="3"/>
  <c r="L86" i="3"/>
  <c r="E86" i="3"/>
  <c r="F87" i="3" s="1"/>
  <c r="G88" i="3" s="1"/>
  <c r="H89" i="3" s="1"/>
  <c r="I90" i="3" s="1"/>
  <c r="D86" i="3"/>
  <c r="E87" i="3" s="1"/>
  <c r="F88" i="3" s="1"/>
  <c r="G89" i="3" s="1"/>
  <c r="H90" i="3" s="1"/>
  <c r="I91" i="3" s="1"/>
  <c r="B86" i="3"/>
  <c r="L85" i="3"/>
  <c r="F85" i="3"/>
  <c r="G86" i="3" s="1"/>
  <c r="H87" i="3" s="1"/>
  <c r="I88" i="3" s="1"/>
  <c r="E85" i="3"/>
  <c r="F86" i="3" s="1"/>
  <c r="G87" i="3" s="1"/>
  <c r="H88" i="3" s="1"/>
  <c r="I89" i="3" s="1"/>
  <c r="D85" i="3"/>
  <c r="B85" i="3"/>
  <c r="L84" i="3"/>
  <c r="F84" i="3"/>
  <c r="G85" i="3" s="1"/>
  <c r="H86" i="3" s="1"/>
  <c r="I87" i="3" s="1"/>
  <c r="E84" i="3"/>
  <c r="D84" i="3"/>
  <c r="B84" i="3"/>
  <c r="L83" i="3"/>
  <c r="E83" i="3"/>
  <c r="D83" i="3"/>
  <c r="B83" i="3"/>
  <c r="L82" i="3"/>
  <c r="D82" i="3"/>
  <c r="B82" i="3"/>
  <c r="L81" i="3"/>
  <c r="D81" i="3"/>
  <c r="E82" i="3" s="1"/>
  <c r="F83" i="3" s="1"/>
  <c r="G84" i="3" s="1"/>
  <c r="H85" i="3" s="1"/>
  <c r="I86" i="3" s="1"/>
  <c r="B81" i="3"/>
  <c r="L80" i="3"/>
  <c r="D80" i="3"/>
  <c r="E81" i="3" s="1"/>
  <c r="F82" i="3" s="1"/>
  <c r="G83" i="3" s="1"/>
  <c r="H84" i="3" s="1"/>
  <c r="I85" i="3" s="1"/>
  <c r="B80" i="3"/>
  <c r="L79" i="3"/>
  <c r="D79" i="3"/>
  <c r="E80" i="3" s="1"/>
  <c r="F81" i="3" s="1"/>
  <c r="G82" i="3" s="1"/>
  <c r="H83" i="3" s="1"/>
  <c r="I84" i="3" s="1"/>
  <c r="B79" i="3"/>
  <c r="L78" i="3"/>
  <c r="E78" i="3"/>
  <c r="F79" i="3" s="1"/>
  <c r="G80" i="3" s="1"/>
  <c r="H81" i="3" s="1"/>
  <c r="I82" i="3" s="1"/>
  <c r="D78" i="3"/>
  <c r="E79" i="3" s="1"/>
  <c r="F80" i="3" s="1"/>
  <c r="G81" i="3" s="1"/>
  <c r="H82" i="3" s="1"/>
  <c r="I83" i="3" s="1"/>
  <c r="B78" i="3"/>
  <c r="L77" i="3"/>
  <c r="F77" i="3"/>
  <c r="G78" i="3" s="1"/>
  <c r="H79" i="3" s="1"/>
  <c r="I80" i="3" s="1"/>
  <c r="E77" i="3"/>
  <c r="F78" i="3" s="1"/>
  <c r="G79" i="3" s="1"/>
  <c r="H80" i="3" s="1"/>
  <c r="I81" i="3" s="1"/>
  <c r="D77" i="3"/>
  <c r="B77" i="3"/>
  <c r="L76" i="3"/>
  <c r="F76" i="3"/>
  <c r="G77" i="3" s="1"/>
  <c r="H78" i="3" s="1"/>
  <c r="I79" i="3" s="1"/>
  <c r="E76" i="3"/>
  <c r="D76" i="3"/>
  <c r="B76" i="3"/>
  <c r="L75" i="3"/>
  <c r="E75" i="3"/>
  <c r="D75" i="3"/>
  <c r="B75" i="3"/>
  <c r="L74" i="3"/>
  <c r="I74" i="3"/>
  <c r="D74" i="3"/>
  <c r="B74" i="3"/>
  <c r="L73" i="3"/>
  <c r="D73" i="3"/>
  <c r="E74" i="3" s="1"/>
  <c r="F75" i="3" s="1"/>
  <c r="G76" i="3" s="1"/>
  <c r="H77" i="3" s="1"/>
  <c r="I78" i="3" s="1"/>
  <c r="B73" i="3"/>
  <c r="L72" i="3"/>
  <c r="D72" i="3"/>
  <c r="E73" i="3" s="1"/>
  <c r="F74" i="3" s="1"/>
  <c r="G75" i="3" s="1"/>
  <c r="H76" i="3" s="1"/>
  <c r="I77" i="3" s="1"/>
  <c r="B72" i="3"/>
  <c r="L71" i="3"/>
  <c r="D71" i="3"/>
  <c r="E72" i="3" s="1"/>
  <c r="F73" i="3" s="1"/>
  <c r="G74" i="3" s="1"/>
  <c r="H75" i="3" s="1"/>
  <c r="I76" i="3" s="1"/>
  <c r="B71" i="3"/>
  <c r="L70" i="3"/>
  <c r="E70" i="3"/>
  <c r="F71" i="3" s="1"/>
  <c r="G72" i="3" s="1"/>
  <c r="H73" i="3" s="1"/>
  <c r="D70" i="3"/>
  <c r="E71" i="3" s="1"/>
  <c r="F72" i="3" s="1"/>
  <c r="G73" i="3" s="1"/>
  <c r="H74" i="3" s="1"/>
  <c r="I75" i="3" s="1"/>
  <c r="B70" i="3"/>
  <c r="L69" i="3"/>
  <c r="F69" i="3"/>
  <c r="G70" i="3" s="1"/>
  <c r="H71" i="3" s="1"/>
  <c r="I72" i="3" s="1"/>
  <c r="E69" i="3"/>
  <c r="F70" i="3" s="1"/>
  <c r="G71" i="3" s="1"/>
  <c r="H72" i="3" s="1"/>
  <c r="I73" i="3" s="1"/>
  <c r="D69" i="3"/>
  <c r="B69" i="3"/>
  <c r="L68" i="3"/>
  <c r="F68" i="3"/>
  <c r="G69" i="3" s="1"/>
  <c r="H70" i="3" s="1"/>
  <c r="I71" i="3" s="1"/>
  <c r="E68" i="3"/>
  <c r="D68" i="3"/>
  <c r="B68" i="3"/>
  <c r="L67" i="3"/>
  <c r="E67" i="3"/>
  <c r="D67" i="3"/>
  <c r="B67" i="3"/>
  <c r="L66" i="3"/>
  <c r="I66" i="3"/>
  <c r="D66" i="3"/>
  <c r="B66" i="3"/>
  <c r="L65" i="3"/>
  <c r="D65" i="3"/>
  <c r="E66" i="3" s="1"/>
  <c r="F67" i="3" s="1"/>
  <c r="G68" i="3" s="1"/>
  <c r="H69" i="3" s="1"/>
  <c r="I70" i="3" s="1"/>
  <c r="B65" i="3"/>
  <c r="L64" i="3"/>
  <c r="D64" i="3"/>
  <c r="E65" i="3" s="1"/>
  <c r="F66" i="3" s="1"/>
  <c r="G67" i="3" s="1"/>
  <c r="H68" i="3" s="1"/>
  <c r="I69" i="3" s="1"/>
  <c r="B64" i="3"/>
  <c r="L63" i="3"/>
  <c r="F63" i="3"/>
  <c r="G64" i="3" s="1"/>
  <c r="H65" i="3" s="1"/>
  <c r="D63" i="3"/>
  <c r="E64" i="3" s="1"/>
  <c r="F65" i="3" s="1"/>
  <c r="G66" i="3" s="1"/>
  <c r="H67" i="3" s="1"/>
  <c r="I68" i="3" s="1"/>
  <c r="B63" i="3"/>
  <c r="L62" i="3"/>
  <c r="E62" i="3"/>
  <c r="D62" i="3"/>
  <c r="E63" i="3" s="1"/>
  <c r="F64" i="3" s="1"/>
  <c r="G65" i="3" s="1"/>
  <c r="H66" i="3" s="1"/>
  <c r="I67" i="3" s="1"/>
  <c r="B62" i="3"/>
  <c r="L61" i="3"/>
  <c r="F61" i="3"/>
  <c r="G62" i="3" s="1"/>
  <c r="H63" i="3" s="1"/>
  <c r="I64" i="3" s="1"/>
  <c r="E61" i="3"/>
  <c r="F62" i="3" s="1"/>
  <c r="G63" i="3" s="1"/>
  <c r="H64" i="3" s="1"/>
  <c r="I65" i="3" s="1"/>
  <c r="D61" i="3"/>
  <c r="B61" i="3"/>
  <c r="L60" i="3"/>
  <c r="F60" i="3"/>
  <c r="G61" i="3" s="1"/>
  <c r="H62" i="3" s="1"/>
  <c r="I63" i="3" s="1"/>
  <c r="E60" i="3"/>
  <c r="D60" i="3"/>
  <c r="B60" i="3"/>
  <c r="L59" i="3"/>
  <c r="G59" i="3"/>
  <c r="H60" i="3" s="1"/>
  <c r="I61" i="3" s="1"/>
  <c r="E59" i="3"/>
  <c r="D59" i="3"/>
  <c r="B59" i="3"/>
  <c r="L58" i="3"/>
  <c r="D58" i="3"/>
  <c r="B58" i="3"/>
  <c r="L57" i="3"/>
  <c r="D57" i="3"/>
  <c r="E58" i="3" s="1"/>
  <c r="F59" i="3" s="1"/>
  <c r="G60" i="3" s="1"/>
  <c r="H61" i="3" s="1"/>
  <c r="I62" i="3" s="1"/>
  <c r="B57" i="3"/>
  <c r="L56" i="3"/>
  <c r="E56" i="3"/>
  <c r="F57" i="3" s="1"/>
  <c r="G58" i="3" s="1"/>
  <c r="H59" i="3" s="1"/>
  <c r="I60" i="3" s="1"/>
  <c r="D56" i="3"/>
  <c r="E57" i="3" s="1"/>
  <c r="F58" i="3" s="1"/>
  <c r="B56" i="3"/>
  <c r="L55" i="3"/>
  <c r="F55" i="3"/>
  <c r="G56" i="3" s="1"/>
  <c r="H57" i="3" s="1"/>
  <c r="I58" i="3" s="1"/>
  <c r="D55" i="3"/>
  <c r="B55" i="3"/>
  <c r="L54" i="3"/>
  <c r="E54" i="3"/>
  <c r="D54" i="3"/>
  <c r="E55" i="3" s="1"/>
  <c r="F56" i="3" s="1"/>
  <c r="G57" i="3" s="1"/>
  <c r="H58" i="3" s="1"/>
  <c r="I59" i="3" s="1"/>
  <c r="B54" i="3"/>
  <c r="L53" i="3"/>
  <c r="G53" i="3"/>
  <c r="H54" i="3" s="1"/>
  <c r="I55" i="3" s="1"/>
  <c r="F53" i="3"/>
  <c r="G54" i="3" s="1"/>
  <c r="H55" i="3" s="1"/>
  <c r="I56" i="3" s="1"/>
  <c r="E53" i="3"/>
  <c r="F54" i="3" s="1"/>
  <c r="G55" i="3" s="1"/>
  <c r="H56" i="3" s="1"/>
  <c r="I57" i="3" s="1"/>
  <c r="D53" i="3"/>
  <c r="B53" i="3"/>
  <c r="L52" i="3"/>
  <c r="F52" i="3"/>
  <c r="E52" i="3"/>
  <c r="D52" i="3"/>
  <c r="B52" i="3"/>
  <c r="L51" i="3"/>
  <c r="E51" i="3"/>
  <c r="D51" i="3"/>
  <c r="B51" i="3"/>
  <c r="L50" i="3"/>
  <c r="D50" i="3"/>
  <c r="B50" i="3"/>
  <c r="L49" i="3"/>
  <c r="D49" i="3"/>
  <c r="E50" i="3" s="1"/>
  <c r="F51" i="3" s="1"/>
  <c r="G52" i="3" s="1"/>
  <c r="H53" i="3" s="1"/>
  <c r="I54" i="3" s="1"/>
  <c r="B49" i="3"/>
  <c r="L48" i="3"/>
  <c r="D48" i="3"/>
  <c r="E49" i="3" s="1"/>
  <c r="F50" i="3" s="1"/>
  <c r="G51" i="3" s="1"/>
  <c r="H52" i="3" s="1"/>
  <c r="I53" i="3" s="1"/>
  <c r="B48" i="3"/>
  <c r="L47" i="3"/>
  <c r="F47" i="3"/>
  <c r="G48" i="3" s="1"/>
  <c r="H49" i="3" s="1"/>
  <c r="I50" i="3" s="1"/>
  <c r="D47" i="3"/>
  <c r="E48" i="3" s="1"/>
  <c r="F49" i="3" s="1"/>
  <c r="G50" i="3" s="1"/>
  <c r="H51" i="3" s="1"/>
  <c r="I52" i="3" s="1"/>
  <c r="B47" i="3"/>
  <c r="L46" i="3"/>
  <c r="E46" i="3"/>
  <c r="D46" i="3"/>
  <c r="E47" i="3" s="1"/>
  <c r="F48" i="3" s="1"/>
  <c r="G49" i="3" s="1"/>
  <c r="H50" i="3" s="1"/>
  <c r="I51" i="3" s="1"/>
  <c r="B46" i="3"/>
  <c r="L45" i="3"/>
  <c r="F45" i="3"/>
  <c r="G46" i="3" s="1"/>
  <c r="H47" i="3" s="1"/>
  <c r="I48" i="3" s="1"/>
  <c r="E45" i="3"/>
  <c r="F46" i="3" s="1"/>
  <c r="G47" i="3" s="1"/>
  <c r="H48" i="3" s="1"/>
  <c r="I49" i="3" s="1"/>
  <c r="D45" i="3"/>
  <c r="B45" i="3"/>
  <c r="L44" i="3"/>
  <c r="E44" i="3"/>
  <c r="D44" i="3"/>
  <c r="B44" i="3"/>
  <c r="L43" i="3"/>
  <c r="E43" i="3"/>
  <c r="F44" i="3" s="1"/>
  <c r="G45" i="3" s="1"/>
  <c r="H46" i="3" s="1"/>
  <c r="I47" i="3" s="1"/>
  <c r="D43" i="3"/>
  <c r="B43" i="3"/>
  <c r="L42" i="3"/>
  <c r="D42" i="3"/>
  <c r="B42" i="3"/>
  <c r="L41" i="3"/>
  <c r="D41" i="3"/>
  <c r="E42" i="3" s="1"/>
  <c r="F43" i="3" s="1"/>
  <c r="G44" i="3" s="1"/>
  <c r="H45" i="3" s="1"/>
  <c r="I46" i="3" s="1"/>
  <c r="B41" i="3"/>
  <c r="L40" i="3"/>
  <c r="D40" i="3"/>
  <c r="E41" i="3" s="1"/>
  <c r="F42" i="3" s="1"/>
  <c r="G43" i="3" s="1"/>
  <c r="H44" i="3" s="1"/>
  <c r="I45" i="3" s="1"/>
  <c r="B40" i="3"/>
  <c r="L39" i="3"/>
  <c r="D39" i="3"/>
  <c r="E40" i="3" s="1"/>
  <c r="F41" i="3" s="1"/>
  <c r="G42" i="3" s="1"/>
  <c r="H43" i="3" s="1"/>
  <c r="I44" i="3" s="1"/>
  <c r="B39" i="3"/>
  <c r="L38" i="3"/>
  <c r="D38" i="3"/>
  <c r="E39" i="3" s="1"/>
  <c r="F40" i="3" s="1"/>
  <c r="G41" i="3" s="1"/>
  <c r="H42" i="3" s="1"/>
  <c r="I43" i="3" s="1"/>
  <c r="B38" i="3"/>
  <c r="L37" i="3"/>
  <c r="F37" i="3"/>
  <c r="G38" i="3" s="1"/>
  <c r="H39" i="3" s="1"/>
  <c r="I40" i="3" s="1"/>
  <c r="D37" i="3"/>
  <c r="E38" i="3" s="1"/>
  <c r="F39" i="3" s="1"/>
  <c r="G40" i="3" s="1"/>
  <c r="H41" i="3" s="1"/>
  <c r="I42" i="3" s="1"/>
  <c r="B37" i="3"/>
  <c r="L36" i="3"/>
  <c r="E36" i="3"/>
  <c r="D36" i="3"/>
  <c r="E37" i="3" s="1"/>
  <c r="F38" i="3" s="1"/>
  <c r="G39" i="3" s="1"/>
  <c r="H40" i="3" s="1"/>
  <c r="I41" i="3" s="1"/>
  <c r="B36" i="3"/>
  <c r="L35" i="3"/>
  <c r="E35" i="3"/>
  <c r="F36" i="3" s="1"/>
  <c r="G37" i="3" s="1"/>
  <c r="H38" i="3" s="1"/>
  <c r="I39" i="3" s="1"/>
  <c r="D35" i="3"/>
  <c r="B35" i="3"/>
  <c r="L34" i="3"/>
  <c r="F34" i="3"/>
  <c r="G35" i="3" s="1"/>
  <c r="H36" i="3" s="1"/>
  <c r="I37" i="3" s="1"/>
  <c r="D34" i="3"/>
  <c r="B34" i="3"/>
  <c r="L33" i="3"/>
  <c r="D33" i="3"/>
  <c r="E34" i="3" s="1"/>
  <c r="F35" i="3" s="1"/>
  <c r="G36" i="3" s="1"/>
  <c r="H37" i="3" s="1"/>
  <c r="I38" i="3" s="1"/>
  <c r="B33" i="3"/>
  <c r="L32" i="3"/>
  <c r="D32" i="3"/>
  <c r="E33" i="3" s="1"/>
  <c r="B32" i="3"/>
  <c r="L31" i="3"/>
  <c r="D31" i="3"/>
  <c r="E32" i="3" s="1"/>
  <c r="F33" i="3" s="1"/>
  <c r="G34" i="3" s="1"/>
  <c r="H35" i="3" s="1"/>
  <c r="I36" i="3" s="1"/>
  <c r="B31" i="3"/>
  <c r="L30" i="3"/>
  <c r="D30" i="3"/>
  <c r="E31" i="3" s="1"/>
  <c r="F32" i="3" s="1"/>
  <c r="G33" i="3" s="1"/>
  <c r="H34" i="3" s="1"/>
  <c r="I35" i="3" s="1"/>
  <c r="B30" i="3"/>
  <c r="L29" i="3"/>
  <c r="D29" i="3"/>
  <c r="E30" i="3" s="1"/>
  <c r="F31" i="3" s="1"/>
  <c r="G32" i="3" s="1"/>
  <c r="H33" i="3" s="1"/>
  <c r="I34" i="3" s="1"/>
  <c r="B29" i="3"/>
  <c r="L28" i="3"/>
  <c r="E28" i="3"/>
  <c r="F29" i="3" s="1"/>
  <c r="G30" i="3" s="1"/>
  <c r="H31" i="3" s="1"/>
  <c r="I32" i="3" s="1"/>
  <c r="D28" i="3"/>
  <c r="E29" i="3" s="1"/>
  <c r="F30" i="3" s="1"/>
  <c r="G31" i="3" s="1"/>
  <c r="H32" i="3" s="1"/>
  <c r="I33" i="3" s="1"/>
  <c r="B28" i="3"/>
  <c r="L27" i="3"/>
  <c r="E27" i="3"/>
  <c r="F28" i="3" s="1"/>
  <c r="G29" i="3" s="1"/>
  <c r="H30" i="3" s="1"/>
  <c r="I31" i="3" s="1"/>
  <c r="D27" i="3"/>
  <c r="B27" i="3"/>
  <c r="L26" i="3"/>
  <c r="D26" i="3"/>
  <c r="B26" i="3"/>
  <c r="L25" i="3"/>
  <c r="E25" i="3"/>
  <c r="F26" i="3" s="1"/>
  <c r="G27" i="3" s="1"/>
  <c r="H28" i="3" s="1"/>
  <c r="I29" i="3" s="1"/>
  <c r="D25" i="3"/>
  <c r="E26" i="3" s="1"/>
  <c r="F27" i="3" s="1"/>
  <c r="G28" i="3" s="1"/>
  <c r="H29" i="3" s="1"/>
  <c r="I30" i="3" s="1"/>
  <c r="B25" i="3"/>
  <c r="L24" i="3"/>
  <c r="E24" i="3"/>
  <c r="F25" i="3" s="1"/>
  <c r="G26" i="3" s="1"/>
  <c r="H27" i="3" s="1"/>
  <c r="I28" i="3" s="1"/>
  <c r="D24" i="3"/>
  <c r="B24" i="3"/>
  <c r="L23" i="3"/>
  <c r="D23" i="3"/>
  <c r="B23" i="3"/>
  <c r="L22" i="3"/>
  <c r="D22" i="3"/>
  <c r="E23" i="3" s="1"/>
  <c r="F24" i="3" s="1"/>
  <c r="G25" i="3" s="1"/>
  <c r="H26" i="3" s="1"/>
  <c r="I27" i="3" s="1"/>
  <c r="B22" i="3"/>
  <c r="L21" i="3"/>
  <c r="D21" i="3"/>
  <c r="E22" i="3" s="1"/>
  <c r="F23" i="3" s="1"/>
  <c r="G24" i="3" s="1"/>
  <c r="H25" i="3" s="1"/>
  <c r="I26" i="3" s="1"/>
  <c r="B21" i="3"/>
  <c r="L20" i="3"/>
  <c r="D20" i="3"/>
  <c r="E21" i="3" s="1"/>
  <c r="F22" i="3" s="1"/>
  <c r="G23" i="3" s="1"/>
  <c r="H24" i="3" s="1"/>
  <c r="I25" i="3" s="1"/>
  <c r="B20" i="3"/>
  <c r="L19" i="3"/>
  <c r="D19" i="3"/>
  <c r="E20" i="3" s="1"/>
  <c r="F21" i="3" s="1"/>
  <c r="G22" i="3" s="1"/>
  <c r="H23" i="3" s="1"/>
  <c r="I24" i="3" s="1"/>
  <c r="B19" i="3"/>
  <c r="L18" i="3"/>
  <c r="E18" i="3"/>
  <c r="F19" i="3" s="1"/>
  <c r="G20" i="3" s="1"/>
  <c r="H21" i="3" s="1"/>
  <c r="I22" i="3" s="1"/>
  <c r="D18" i="3"/>
  <c r="E19" i="3" s="1"/>
  <c r="F20" i="3" s="1"/>
  <c r="G21" i="3" s="1"/>
  <c r="H22" i="3" s="1"/>
  <c r="I23" i="3" s="1"/>
  <c r="B18" i="3"/>
  <c r="L17" i="3"/>
  <c r="E17" i="3"/>
  <c r="F18" i="3" s="1"/>
  <c r="G19" i="3" s="1"/>
  <c r="H20" i="3" s="1"/>
  <c r="I21" i="3" s="1"/>
  <c r="D17" i="3"/>
  <c r="B17" i="3"/>
  <c r="L16" i="3"/>
  <c r="D16" i="3"/>
  <c r="B16" i="3"/>
  <c r="L15" i="3"/>
  <c r="D15" i="3"/>
  <c r="E16" i="3" s="1"/>
  <c r="F17" i="3" s="1"/>
  <c r="G18" i="3" s="1"/>
  <c r="H19" i="3" s="1"/>
  <c r="I20" i="3" s="1"/>
  <c r="B15" i="3"/>
  <c r="L14" i="3"/>
  <c r="D14" i="3"/>
  <c r="E15" i="3" s="1"/>
  <c r="F16" i="3" s="1"/>
  <c r="G17" i="3" s="1"/>
  <c r="H18" i="3" s="1"/>
  <c r="I19" i="3" s="1"/>
  <c r="B14" i="3"/>
  <c r="L13" i="3"/>
  <c r="D13" i="3"/>
  <c r="E14" i="3" s="1"/>
  <c r="F15" i="3" s="1"/>
  <c r="G16" i="3" s="1"/>
  <c r="H17" i="3" s="1"/>
  <c r="I18" i="3" s="1"/>
  <c r="B13" i="3"/>
  <c r="L12" i="3"/>
  <c r="D12" i="3"/>
  <c r="E13" i="3" s="1"/>
  <c r="F14" i="3" s="1"/>
  <c r="G15" i="3" s="1"/>
  <c r="H16" i="3" s="1"/>
  <c r="I17" i="3" s="1"/>
  <c r="B12" i="3"/>
  <c r="L11" i="3"/>
  <c r="D11" i="3"/>
  <c r="E12" i="3" s="1"/>
  <c r="F13" i="3" s="1"/>
  <c r="G14" i="3" s="1"/>
  <c r="H15" i="3" s="1"/>
  <c r="I16" i="3" s="1"/>
  <c r="B11" i="3"/>
  <c r="L10" i="3"/>
  <c r="E10" i="3"/>
  <c r="F11" i="3" s="1"/>
  <c r="G12" i="3" s="1"/>
  <c r="H13" i="3" s="1"/>
  <c r="I14" i="3" s="1"/>
  <c r="D10" i="3"/>
  <c r="E11" i="3" s="1"/>
  <c r="F12" i="3" s="1"/>
  <c r="G13" i="3" s="1"/>
  <c r="H14" i="3" s="1"/>
  <c r="I15" i="3" s="1"/>
  <c r="B10" i="3"/>
  <c r="L9" i="3"/>
  <c r="E9" i="3"/>
  <c r="F10" i="3" s="1"/>
  <c r="G11" i="3" s="1"/>
  <c r="H12" i="3" s="1"/>
  <c r="I13" i="3" s="1"/>
  <c r="D9" i="3"/>
  <c r="B9" i="3"/>
  <c r="L8" i="3"/>
  <c r="D8" i="3"/>
  <c r="B8" i="3"/>
  <c r="L7" i="3"/>
  <c r="D7" i="3"/>
  <c r="E8" i="3" s="1"/>
  <c r="F9" i="3" s="1"/>
  <c r="G10" i="3" s="1"/>
  <c r="H11" i="3" s="1"/>
  <c r="I12" i="3" s="1"/>
  <c r="B7" i="3"/>
  <c r="L6" i="3"/>
  <c r="D6" i="3"/>
  <c r="E7" i="3" s="1"/>
  <c r="F8" i="3" s="1"/>
  <c r="G9" i="3" s="1"/>
  <c r="H10" i="3" s="1"/>
  <c r="I11" i="3" s="1"/>
  <c r="B6" i="3"/>
  <c r="L5" i="3"/>
  <c r="D5" i="3"/>
  <c r="E6" i="3" s="1"/>
  <c r="F7" i="3" s="1"/>
  <c r="G8" i="3" s="1"/>
  <c r="H9" i="3" s="1"/>
  <c r="I10" i="3" s="1"/>
  <c r="B5" i="3"/>
  <c r="L4" i="3"/>
  <c r="D4" i="3"/>
  <c r="E5" i="3" s="1"/>
  <c r="F6" i="3" s="1"/>
  <c r="G7" i="3" s="1"/>
  <c r="H8" i="3" s="1"/>
  <c r="I9" i="3" s="1"/>
  <c r="B4" i="3"/>
  <c r="L3" i="3"/>
  <c r="E3" i="3"/>
  <c r="F4" i="3" s="1"/>
  <c r="G5" i="3" s="1"/>
  <c r="H6" i="3" s="1"/>
  <c r="I7" i="3" s="1"/>
  <c r="D3" i="3"/>
  <c r="E4" i="3" s="1"/>
  <c r="F5" i="3" s="1"/>
  <c r="G6" i="3" s="1"/>
  <c r="H7" i="3" s="1"/>
  <c r="I8" i="3" s="1"/>
  <c r="B3" i="3"/>
  <c r="L2" i="3"/>
  <c r="D2" i="3"/>
  <c r="B2" i="3"/>
  <c r="L290" i="2"/>
  <c r="D290" i="2"/>
  <c r="B290" i="2"/>
  <c r="L289" i="2"/>
  <c r="D289" i="2"/>
  <c r="E290" i="2" s="1"/>
  <c r="B289" i="2"/>
  <c r="L288" i="2"/>
  <c r="D288" i="2"/>
  <c r="E289" i="2" s="1"/>
  <c r="F290" i="2" s="1"/>
  <c r="B288" i="2"/>
  <c r="L287" i="2"/>
  <c r="E287" i="2"/>
  <c r="F288" i="2" s="1"/>
  <c r="G289" i="2" s="1"/>
  <c r="H290" i="2" s="1"/>
  <c r="D287" i="2"/>
  <c r="E288" i="2" s="1"/>
  <c r="F289" i="2" s="1"/>
  <c r="G290" i="2" s="1"/>
  <c r="B287" i="2"/>
  <c r="L286" i="2"/>
  <c r="D286" i="2"/>
  <c r="B286" i="2"/>
  <c r="L285" i="2"/>
  <c r="D285" i="2"/>
  <c r="E286" i="2" s="1"/>
  <c r="F287" i="2" s="1"/>
  <c r="G288" i="2" s="1"/>
  <c r="H289" i="2" s="1"/>
  <c r="I290" i="2" s="1"/>
  <c r="B285" i="2"/>
  <c r="L284" i="2"/>
  <c r="E284" i="2"/>
  <c r="F285" i="2" s="1"/>
  <c r="G286" i="2" s="1"/>
  <c r="H287" i="2" s="1"/>
  <c r="I288" i="2" s="1"/>
  <c r="D284" i="2"/>
  <c r="E285" i="2" s="1"/>
  <c r="F286" i="2" s="1"/>
  <c r="G287" i="2" s="1"/>
  <c r="H288" i="2" s="1"/>
  <c r="I289" i="2" s="1"/>
  <c r="B284" i="2"/>
  <c r="L283" i="2"/>
  <c r="E283" i="2"/>
  <c r="F284" i="2" s="1"/>
  <c r="G285" i="2" s="1"/>
  <c r="H286" i="2" s="1"/>
  <c r="I287" i="2" s="1"/>
  <c r="D283" i="2"/>
  <c r="B283" i="2"/>
  <c r="L282" i="2"/>
  <c r="D282" i="2"/>
  <c r="B282" i="2"/>
  <c r="L281" i="2"/>
  <c r="D281" i="2"/>
  <c r="E282" i="2" s="1"/>
  <c r="F283" i="2" s="1"/>
  <c r="G284" i="2" s="1"/>
  <c r="H285" i="2" s="1"/>
  <c r="I286" i="2" s="1"/>
  <c r="B281" i="2"/>
  <c r="L280" i="2"/>
  <c r="D280" i="2"/>
  <c r="E281" i="2" s="1"/>
  <c r="F282" i="2" s="1"/>
  <c r="G283" i="2" s="1"/>
  <c r="H284" i="2" s="1"/>
  <c r="I285" i="2" s="1"/>
  <c r="B280" i="2"/>
  <c r="L279" i="2"/>
  <c r="E279" i="2"/>
  <c r="F280" i="2" s="1"/>
  <c r="G281" i="2" s="1"/>
  <c r="H282" i="2" s="1"/>
  <c r="I283" i="2" s="1"/>
  <c r="D279" i="2"/>
  <c r="E280" i="2" s="1"/>
  <c r="F281" i="2" s="1"/>
  <c r="G282" i="2" s="1"/>
  <c r="H283" i="2" s="1"/>
  <c r="I284" i="2" s="1"/>
  <c r="B279" i="2"/>
  <c r="L278" i="2"/>
  <c r="D278" i="2"/>
  <c r="B278" i="2"/>
  <c r="L277" i="2"/>
  <c r="D277" i="2"/>
  <c r="E278" i="2" s="1"/>
  <c r="F279" i="2" s="1"/>
  <c r="G280" i="2" s="1"/>
  <c r="H281" i="2" s="1"/>
  <c r="I282" i="2" s="1"/>
  <c r="B277" i="2"/>
  <c r="L276" i="2"/>
  <c r="E276" i="2"/>
  <c r="F277" i="2" s="1"/>
  <c r="G278" i="2" s="1"/>
  <c r="H279" i="2" s="1"/>
  <c r="I280" i="2" s="1"/>
  <c r="D276" i="2"/>
  <c r="E277" i="2" s="1"/>
  <c r="F278" i="2" s="1"/>
  <c r="G279" i="2" s="1"/>
  <c r="H280" i="2" s="1"/>
  <c r="I281" i="2" s="1"/>
  <c r="B276" i="2"/>
  <c r="L275" i="2"/>
  <c r="E275" i="2"/>
  <c r="F276" i="2" s="1"/>
  <c r="G277" i="2" s="1"/>
  <c r="H278" i="2" s="1"/>
  <c r="I279" i="2" s="1"/>
  <c r="D275" i="2"/>
  <c r="B275" i="2"/>
  <c r="L274" i="2"/>
  <c r="D274" i="2"/>
  <c r="B274" i="2"/>
  <c r="L273" i="2"/>
  <c r="D273" i="2"/>
  <c r="E274" i="2" s="1"/>
  <c r="F275" i="2" s="1"/>
  <c r="G276" i="2" s="1"/>
  <c r="H277" i="2" s="1"/>
  <c r="I278" i="2" s="1"/>
  <c r="B273" i="2"/>
  <c r="L272" i="2"/>
  <c r="D272" i="2"/>
  <c r="E273" i="2" s="1"/>
  <c r="F274" i="2" s="1"/>
  <c r="G275" i="2" s="1"/>
  <c r="H276" i="2" s="1"/>
  <c r="I277" i="2" s="1"/>
  <c r="B272" i="2"/>
  <c r="L271" i="2"/>
  <c r="E271" i="2"/>
  <c r="F272" i="2" s="1"/>
  <c r="G273" i="2" s="1"/>
  <c r="H274" i="2" s="1"/>
  <c r="I275" i="2" s="1"/>
  <c r="D271" i="2"/>
  <c r="E272" i="2" s="1"/>
  <c r="F273" i="2" s="1"/>
  <c r="G274" i="2" s="1"/>
  <c r="H275" i="2" s="1"/>
  <c r="I276" i="2" s="1"/>
  <c r="B271" i="2"/>
  <c r="L270" i="2"/>
  <c r="D270" i="2"/>
  <c r="B270" i="2"/>
  <c r="L269" i="2"/>
  <c r="D269" i="2"/>
  <c r="E270" i="2" s="1"/>
  <c r="F271" i="2" s="1"/>
  <c r="G272" i="2" s="1"/>
  <c r="H273" i="2" s="1"/>
  <c r="I274" i="2" s="1"/>
  <c r="B269" i="2"/>
  <c r="L268" i="2"/>
  <c r="E268" i="2"/>
  <c r="F269" i="2" s="1"/>
  <c r="G270" i="2" s="1"/>
  <c r="H271" i="2" s="1"/>
  <c r="I272" i="2" s="1"/>
  <c r="D268" i="2"/>
  <c r="E269" i="2" s="1"/>
  <c r="F270" i="2" s="1"/>
  <c r="G271" i="2" s="1"/>
  <c r="H272" i="2" s="1"/>
  <c r="I273" i="2" s="1"/>
  <c r="B268" i="2"/>
  <c r="L267" i="2"/>
  <c r="E267" i="2"/>
  <c r="F268" i="2" s="1"/>
  <c r="G269" i="2" s="1"/>
  <c r="H270" i="2" s="1"/>
  <c r="I271" i="2" s="1"/>
  <c r="D267" i="2"/>
  <c r="B267" i="2"/>
  <c r="L266" i="2"/>
  <c r="D266" i="2"/>
  <c r="B266" i="2"/>
  <c r="L265" i="2"/>
  <c r="D265" i="2"/>
  <c r="E266" i="2" s="1"/>
  <c r="F267" i="2" s="1"/>
  <c r="G268" i="2" s="1"/>
  <c r="H269" i="2" s="1"/>
  <c r="I270" i="2" s="1"/>
  <c r="B265" i="2"/>
  <c r="L264" i="2"/>
  <c r="D264" i="2"/>
  <c r="E265" i="2" s="1"/>
  <c r="F266" i="2" s="1"/>
  <c r="G267" i="2" s="1"/>
  <c r="H268" i="2" s="1"/>
  <c r="I269" i="2" s="1"/>
  <c r="B264" i="2"/>
  <c r="L263" i="2"/>
  <c r="E263" i="2"/>
  <c r="F264" i="2" s="1"/>
  <c r="G265" i="2" s="1"/>
  <c r="H266" i="2" s="1"/>
  <c r="I267" i="2" s="1"/>
  <c r="D263" i="2"/>
  <c r="E264" i="2" s="1"/>
  <c r="F265" i="2" s="1"/>
  <c r="G266" i="2" s="1"/>
  <c r="H267" i="2" s="1"/>
  <c r="I268" i="2" s="1"/>
  <c r="B263" i="2"/>
  <c r="L262" i="2"/>
  <c r="E262" i="2"/>
  <c r="F263" i="2" s="1"/>
  <c r="G264" i="2" s="1"/>
  <c r="H265" i="2" s="1"/>
  <c r="I266" i="2" s="1"/>
  <c r="D262" i="2"/>
  <c r="B262" i="2"/>
  <c r="L261" i="2"/>
  <c r="F261" i="2"/>
  <c r="G262" i="2" s="1"/>
  <c r="H263" i="2" s="1"/>
  <c r="I264" i="2" s="1"/>
  <c r="D261" i="2"/>
  <c r="B261" i="2"/>
  <c r="L260" i="2"/>
  <c r="E260" i="2"/>
  <c r="D260" i="2"/>
  <c r="E261" i="2" s="1"/>
  <c r="F262" i="2" s="1"/>
  <c r="G263" i="2" s="1"/>
  <c r="H264" i="2" s="1"/>
  <c r="I265" i="2" s="1"/>
  <c r="B260" i="2"/>
  <c r="L259" i="2"/>
  <c r="E259" i="2"/>
  <c r="F260" i="2" s="1"/>
  <c r="G261" i="2" s="1"/>
  <c r="H262" i="2" s="1"/>
  <c r="I263" i="2" s="1"/>
  <c r="D259" i="2"/>
  <c r="B259" i="2"/>
  <c r="L258" i="2"/>
  <c r="D258" i="2"/>
  <c r="B258" i="2"/>
  <c r="L257" i="2"/>
  <c r="D257" i="2"/>
  <c r="E258" i="2" s="1"/>
  <c r="F259" i="2" s="1"/>
  <c r="G260" i="2" s="1"/>
  <c r="H261" i="2" s="1"/>
  <c r="I262" i="2" s="1"/>
  <c r="B257" i="2"/>
  <c r="L256" i="2"/>
  <c r="D256" i="2"/>
  <c r="E257" i="2" s="1"/>
  <c r="F258" i="2" s="1"/>
  <c r="G259" i="2" s="1"/>
  <c r="H260" i="2" s="1"/>
  <c r="I261" i="2" s="1"/>
  <c r="B256" i="2"/>
  <c r="L255" i="2"/>
  <c r="D255" i="2"/>
  <c r="E256" i="2" s="1"/>
  <c r="F257" i="2" s="1"/>
  <c r="G258" i="2" s="1"/>
  <c r="H259" i="2" s="1"/>
  <c r="I260" i="2" s="1"/>
  <c r="B255" i="2"/>
  <c r="L254" i="2"/>
  <c r="D254" i="2"/>
  <c r="E255" i="2" s="1"/>
  <c r="F256" i="2" s="1"/>
  <c r="G257" i="2" s="1"/>
  <c r="H258" i="2" s="1"/>
  <c r="I259" i="2" s="1"/>
  <c r="B254" i="2"/>
  <c r="L253" i="2"/>
  <c r="E253" i="2"/>
  <c r="F254" i="2" s="1"/>
  <c r="G255" i="2" s="1"/>
  <c r="H256" i="2" s="1"/>
  <c r="I257" i="2" s="1"/>
  <c r="D253" i="2"/>
  <c r="E254" i="2" s="1"/>
  <c r="F255" i="2" s="1"/>
  <c r="G256" i="2" s="1"/>
  <c r="H257" i="2" s="1"/>
  <c r="I258" i="2" s="1"/>
  <c r="B253" i="2"/>
  <c r="L252" i="2"/>
  <c r="F252" i="2"/>
  <c r="G253" i="2" s="1"/>
  <c r="H254" i="2" s="1"/>
  <c r="I255" i="2" s="1"/>
  <c r="E252" i="2"/>
  <c r="F253" i="2" s="1"/>
  <c r="G254" i="2" s="1"/>
  <c r="H255" i="2" s="1"/>
  <c r="I256" i="2" s="1"/>
  <c r="D252" i="2"/>
  <c r="B252" i="2"/>
  <c r="L251" i="2"/>
  <c r="E251" i="2"/>
  <c r="D251" i="2"/>
  <c r="B251" i="2"/>
  <c r="L250" i="2"/>
  <c r="D250" i="2"/>
  <c r="B250" i="2"/>
  <c r="L249" i="2"/>
  <c r="I249" i="2"/>
  <c r="D249" i="2"/>
  <c r="E250" i="2" s="1"/>
  <c r="F251" i="2" s="1"/>
  <c r="G252" i="2" s="1"/>
  <c r="H253" i="2" s="1"/>
  <c r="I254" i="2" s="1"/>
  <c r="B249" i="2"/>
  <c r="L248" i="2"/>
  <c r="D248" i="2"/>
  <c r="E249" i="2" s="1"/>
  <c r="F250" i="2" s="1"/>
  <c r="G251" i="2" s="1"/>
  <c r="H252" i="2" s="1"/>
  <c r="I253" i="2" s="1"/>
  <c r="B248" i="2"/>
  <c r="L247" i="2"/>
  <c r="D247" i="2"/>
  <c r="E248" i="2" s="1"/>
  <c r="F249" i="2" s="1"/>
  <c r="G250" i="2" s="1"/>
  <c r="H251" i="2" s="1"/>
  <c r="I252" i="2" s="1"/>
  <c r="B247" i="2"/>
  <c r="L246" i="2"/>
  <c r="D246" i="2"/>
  <c r="E247" i="2" s="1"/>
  <c r="F248" i="2" s="1"/>
  <c r="G249" i="2" s="1"/>
  <c r="H250" i="2" s="1"/>
  <c r="I251" i="2" s="1"/>
  <c r="B246" i="2"/>
  <c r="L245" i="2"/>
  <c r="E245" i="2"/>
  <c r="F246" i="2" s="1"/>
  <c r="G247" i="2" s="1"/>
  <c r="H248" i="2" s="1"/>
  <c r="D245" i="2"/>
  <c r="E246" i="2" s="1"/>
  <c r="F247" i="2" s="1"/>
  <c r="G248" i="2" s="1"/>
  <c r="H249" i="2" s="1"/>
  <c r="I250" i="2" s="1"/>
  <c r="B245" i="2"/>
  <c r="L244" i="2"/>
  <c r="F244" i="2"/>
  <c r="G245" i="2" s="1"/>
  <c r="H246" i="2" s="1"/>
  <c r="I247" i="2" s="1"/>
  <c r="E244" i="2"/>
  <c r="F245" i="2" s="1"/>
  <c r="G246" i="2" s="1"/>
  <c r="H247" i="2" s="1"/>
  <c r="I248" i="2" s="1"/>
  <c r="D244" i="2"/>
  <c r="B244" i="2"/>
  <c r="L243" i="2"/>
  <c r="G243" i="2"/>
  <c r="H244" i="2" s="1"/>
  <c r="I245" i="2" s="1"/>
  <c r="E243" i="2"/>
  <c r="D243" i="2"/>
  <c r="B243" i="2"/>
  <c r="L242" i="2"/>
  <c r="D242" i="2"/>
  <c r="B242" i="2"/>
  <c r="L241" i="2"/>
  <c r="I241" i="2"/>
  <c r="D241" i="2"/>
  <c r="E242" i="2" s="1"/>
  <c r="F243" i="2" s="1"/>
  <c r="G244" i="2" s="1"/>
  <c r="H245" i="2" s="1"/>
  <c r="I246" i="2" s="1"/>
  <c r="B241" i="2"/>
  <c r="L240" i="2"/>
  <c r="D240" i="2"/>
  <c r="E241" i="2" s="1"/>
  <c r="F242" i="2" s="1"/>
  <c r="B240" i="2"/>
  <c r="L239" i="2"/>
  <c r="D239" i="2"/>
  <c r="E240" i="2" s="1"/>
  <c r="F241" i="2" s="1"/>
  <c r="G242" i="2" s="1"/>
  <c r="H243" i="2" s="1"/>
  <c r="I244" i="2" s="1"/>
  <c r="B239" i="2"/>
  <c r="L238" i="2"/>
  <c r="D238" i="2"/>
  <c r="E239" i="2" s="1"/>
  <c r="F240" i="2" s="1"/>
  <c r="G241" i="2" s="1"/>
  <c r="H242" i="2" s="1"/>
  <c r="I243" i="2" s="1"/>
  <c r="B238" i="2"/>
  <c r="L237" i="2"/>
  <c r="E237" i="2"/>
  <c r="F238" i="2" s="1"/>
  <c r="G239" i="2" s="1"/>
  <c r="H240" i="2" s="1"/>
  <c r="D237" i="2"/>
  <c r="E238" i="2" s="1"/>
  <c r="F239" i="2" s="1"/>
  <c r="G240" i="2" s="1"/>
  <c r="H241" i="2" s="1"/>
  <c r="I242" i="2" s="1"/>
  <c r="B237" i="2"/>
  <c r="L236" i="2"/>
  <c r="F236" i="2"/>
  <c r="G237" i="2" s="1"/>
  <c r="H238" i="2" s="1"/>
  <c r="I239" i="2" s="1"/>
  <c r="E236" i="2"/>
  <c r="F237" i="2" s="1"/>
  <c r="G238" i="2" s="1"/>
  <c r="H239" i="2" s="1"/>
  <c r="I240" i="2" s="1"/>
  <c r="D236" i="2"/>
  <c r="B236" i="2"/>
  <c r="L235" i="2"/>
  <c r="G235" i="2"/>
  <c r="H236" i="2" s="1"/>
  <c r="I237" i="2" s="1"/>
  <c r="E235" i="2"/>
  <c r="D235" i="2"/>
  <c r="B235" i="2"/>
  <c r="L234" i="2"/>
  <c r="D234" i="2"/>
  <c r="B234" i="2"/>
  <c r="L233" i="2"/>
  <c r="I233" i="2"/>
  <c r="D233" i="2"/>
  <c r="E234" i="2" s="1"/>
  <c r="F235" i="2" s="1"/>
  <c r="G236" i="2" s="1"/>
  <c r="H237" i="2" s="1"/>
  <c r="I238" i="2" s="1"/>
  <c r="B233" i="2"/>
  <c r="L232" i="2"/>
  <c r="D232" i="2"/>
  <c r="E233" i="2" s="1"/>
  <c r="F234" i="2" s="1"/>
  <c r="B232" i="2"/>
  <c r="L231" i="2"/>
  <c r="D231" i="2"/>
  <c r="E232" i="2" s="1"/>
  <c r="F233" i="2" s="1"/>
  <c r="G234" i="2" s="1"/>
  <c r="H235" i="2" s="1"/>
  <c r="I236" i="2" s="1"/>
  <c r="B231" i="2"/>
  <c r="L230" i="2"/>
  <c r="D230" i="2"/>
  <c r="E231" i="2" s="1"/>
  <c r="F232" i="2" s="1"/>
  <c r="G233" i="2" s="1"/>
  <c r="H234" i="2" s="1"/>
  <c r="I235" i="2" s="1"/>
  <c r="B230" i="2"/>
  <c r="L229" i="2"/>
  <c r="E229" i="2"/>
  <c r="F230" i="2" s="1"/>
  <c r="G231" i="2" s="1"/>
  <c r="H232" i="2" s="1"/>
  <c r="D229" i="2"/>
  <c r="E230" i="2" s="1"/>
  <c r="F231" i="2" s="1"/>
  <c r="G232" i="2" s="1"/>
  <c r="H233" i="2" s="1"/>
  <c r="I234" i="2" s="1"/>
  <c r="B229" i="2"/>
  <c r="L228" i="2"/>
  <c r="F228" i="2"/>
  <c r="G229" i="2" s="1"/>
  <c r="H230" i="2" s="1"/>
  <c r="I231" i="2" s="1"/>
  <c r="E228" i="2"/>
  <c r="F229" i="2" s="1"/>
  <c r="G230" i="2" s="1"/>
  <c r="H231" i="2" s="1"/>
  <c r="I232" i="2" s="1"/>
  <c r="D228" i="2"/>
  <c r="B228" i="2"/>
  <c r="L227" i="2"/>
  <c r="G227" i="2"/>
  <c r="H228" i="2" s="1"/>
  <c r="I229" i="2" s="1"/>
  <c r="E227" i="2"/>
  <c r="D227" i="2"/>
  <c r="B227" i="2"/>
  <c r="L226" i="2"/>
  <c r="D226" i="2"/>
  <c r="B226" i="2"/>
  <c r="L225" i="2"/>
  <c r="I225" i="2"/>
  <c r="D225" i="2"/>
  <c r="E226" i="2" s="1"/>
  <c r="F227" i="2" s="1"/>
  <c r="G228" i="2" s="1"/>
  <c r="H229" i="2" s="1"/>
  <c r="I230" i="2" s="1"/>
  <c r="B225" i="2"/>
  <c r="L224" i="2"/>
  <c r="D224" i="2"/>
  <c r="E225" i="2" s="1"/>
  <c r="F226" i="2" s="1"/>
  <c r="B224" i="2"/>
  <c r="L223" i="2"/>
  <c r="D223" i="2"/>
  <c r="E224" i="2" s="1"/>
  <c r="F225" i="2" s="1"/>
  <c r="G226" i="2" s="1"/>
  <c r="H227" i="2" s="1"/>
  <c r="I228" i="2" s="1"/>
  <c r="B223" i="2"/>
  <c r="L222" i="2"/>
  <c r="D222" i="2"/>
  <c r="E223" i="2" s="1"/>
  <c r="F224" i="2" s="1"/>
  <c r="G225" i="2" s="1"/>
  <c r="H226" i="2" s="1"/>
  <c r="I227" i="2" s="1"/>
  <c r="B222" i="2"/>
  <c r="L221" i="2"/>
  <c r="E221" i="2"/>
  <c r="F222" i="2" s="1"/>
  <c r="G223" i="2" s="1"/>
  <c r="H224" i="2" s="1"/>
  <c r="D221" i="2"/>
  <c r="E222" i="2" s="1"/>
  <c r="F223" i="2" s="1"/>
  <c r="G224" i="2" s="1"/>
  <c r="H225" i="2" s="1"/>
  <c r="I226" i="2" s="1"/>
  <c r="B221" i="2"/>
  <c r="L220" i="2"/>
  <c r="F220" i="2"/>
  <c r="G221" i="2" s="1"/>
  <c r="H222" i="2" s="1"/>
  <c r="I223" i="2" s="1"/>
  <c r="E220" i="2"/>
  <c r="F221" i="2" s="1"/>
  <c r="G222" i="2" s="1"/>
  <c r="H223" i="2" s="1"/>
  <c r="I224" i="2" s="1"/>
  <c r="D220" i="2"/>
  <c r="B220" i="2"/>
  <c r="L219" i="2"/>
  <c r="G219" i="2"/>
  <c r="H220" i="2" s="1"/>
  <c r="I221" i="2" s="1"/>
  <c r="E219" i="2"/>
  <c r="D219" i="2"/>
  <c r="B219" i="2"/>
  <c r="L218" i="2"/>
  <c r="D218" i="2"/>
  <c r="B218" i="2"/>
  <c r="L217" i="2"/>
  <c r="I217" i="2"/>
  <c r="D217" i="2"/>
  <c r="E218" i="2" s="1"/>
  <c r="F219" i="2" s="1"/>
  <c r="G220" i="2" s="1"/>
  <c r="H221" i="2" s="1"/>
  <c r="I222" i="2" s="1"/>
  <c r="B217" i="2"/>
  <c r="L216" i="2"/>
  <c r="D216" i="2"/>
  <c r="E217" i="2" s="1"/>
  <c r="F218" i="2" s="1"/>
  <c r="B216" i="2"/>
  <c r="L215" i="2"/>
  <c r="D215" i="2"/>
  <c r="E216" i="2" s="1"/>
  <c r="F217" i="2" s="1"/>
  <c r="G218" i="2" s="1"/>
  <c r="H219" i="2" s="1"/>
  <c r="I220" i="2" s="1"/>
  <c r="B215" i="2"/>
  <c r="L214" i="2"/>
  <c r="D214" i="2"/>
  <c r="E215" i="2" s="1"/>
  <c r="F216" i="2" s="1"/>
  <c r="G217" i="2" s="1"/>
  <c r="H218" i="2" s="1"/>
  <c r="I219" i="2" s="1"/>
  <c r="B214" i="2"/>
  <c r="L213" i="2"/>
  <c r="E213" i="2"/>
  <c r="F214" i="2" s="1"/>
  <c r="G215" i="2" s="1"/>
  <c r="H216" i="2" s="1"/>
  <c r="D213" i="2"/>
  <c r="E214" i="2" s="1"/>
  <c r="F215" i="2" s="1"/>
  <c r="G216" i="2" s="1"/>
  <c r="H217" i="2" s="1"/>
  <c r="I218" i="2" s="1"/>
  <c r="B213" i="2"/>
  <c r="L212" i="2"/>
  <c r="F212" i="2"/>
  <c r="G213" i="2" s="1"/>
  <c r="H214" i="2" s="1"/>
  <c r="I215" i="2" s="1"/>
  <c r="E212" i="2"/>
  <c r="F213" i="2" s="1"/>
  <c r="G214" i="2" s="1"/>
  <c r="H215" i="2" s="1"/>
  <c r="I216" i="2" s="1"/>
  <c r="D212" i="2"/>
  <c r="B212" i="2"/>
  <c r="L211" i="2"/>
  <c r="G211" i="2"/>
  <c r="H212" i="2" s="1"/>
  <c r="I213" i="2" s="1"/>
  <c r="E211" i="2"/>
  <c r="D211" i="2"/>
  <c r="B211" i="2"/>
  <c r="L210" i="2"/>
  <c r="D210" i="2"/>
  <c r="B210" i="2"/>
  <c r="L209" i="2"/>
  <c r="I209" i="2"/>
  <c r="D209" i="2"/>
  <c r="E210" i="2" s="1"/>
  <c r="F211" i="2" s="1"/>
  <c r="G212" i="2" s="1"/>
  <c r="H213" i="2" s="1"/>
  <c r="I214" i="2" s="1"/>
  <c r="B209" i="2"/>
  <c r="L208" i="2"/>
  <c r="D208" i="2"/>
  <c r="E209" i="2" s="1"/>
  <c r="F210" i="2" s="1"/>
  <c r="B208" i="2"/>
  <c r="L207" i="2"/>
  <c r="D207" i="2"/>
  <c r="E208" i="2" s="1"/>
  <c r="F209" i="2" s="1"/>
  <c r="G210" i="2" s="1"/>
  <c r="H211" i="2" s="1"/>
  <c r="I212" i="2" s="1"/>
  <c r="B207" i="2"/>
  <c r="L206" i="2"/>
  <c r="D206" i="2"/>
  <c r="E207" i="2" s="1"/>
  <c r="F208" i="2" s="1"/>
  <c r="G209" i="2" s="1"/>
  <c r="H210" i="2" s="1"/>
  <c r="I211" i="2" s="1"/>
  <c r="B206" i="2"/>
  <c r="L205" i="2"/>
  <c r="E205" i="2"/>
  <c r="F206" i="2" s="1"/>
  <c r="G207" i="2" s="1"/>
  <c r="H208" i="2" s="1"/>
  <c r="D205" i="2"/>
  <c r="E206" i="2" s="1"/>
  <c r="F207" i="2" s="1"/>
  <c r="G208" i="2" s="1"/>
  <c r="H209" i="2" s="1"/>
  <c r="I210" i="2" s="1"/>
  <c r="B205" i="2"/>
  <c r="L204" i="2"/>
  <c r="F204" i="2"/>
  <c r="G205" i="2" s="1"/>
  <c r="H206" i="2" s="1"/>
  <c r="I207" i="2" s="1"/>
  <c r="E204" i="2"/>
  <c r="F205" i="2" s="1"/>
  <c r="G206" i="2" s="1"/>
  <c r="H207" i="2" s="1"/>
  <c r="I208" i="2" s="1"/>
  <c r="D204" i="2"/>
  <c r="B204" i="2"/>
  <c r="L203" i="2"/>
  <c r="G203" i="2"/>
  <c r="H204" i="2" s="1"/>
  <c r="I205" i="2" s="1"/>
  <c r="E203" i="2"/>
  <c r="D203" i="2"/>
  <c r="B203" i="2"/>
  <c r="L202" i="2"/>
  <c r="D202" i="2"/>
  <c r="B202" i="2"/>
  <c r="L201" i="2"/>
  <c r="D201" i="2"/>
  <c r="E202" i="2" s="1"/>
  <c r="F203" i="2" s="1"/>
  <c r="G204" i="2" s="1"/>
  <c r="H205" i="2" s="1"/>
  <c r="I206" i="2" s="1"/>
  <c r="B201" i="2"/>
  <c r="L200" i="2"/>
  <c r="D200" i="2"/>
  <c r="E201" i="2" s="1"/>
  <c r="F202" i="2" s="1"/>
  <c r="B200" i="2"/>
  <c r="L199" i="2"/>
  <c r="D199" i="2"/>
  <c r="E200" i="2" s="1"/>
  <c r="F201" i="2" s="1"/>
  <c r="G202" i="2" s="1"/>
  <c r="H203" i="2" s="1"/>
  <c r="I204" i="2" s="1"/>
  <c r="B199" i="2"/>
  <c r="L198" i="2"/>
  <c r="D198" i="2"/>
  <c r="E199" i="2" s="1"/>
  <c r="F200" i="2" s="1"/>
  <c r="G201" i="2" s="1"/>
  <c r="H202" i="2" s="1"/>
  <c r="I203" i="2" s="1"/>
  <c r="B198" i="2"/>
  <c r="L197" i="2"/>
  <c r="D197" i="2"/>
  <c r="E198" i="2" s="1"/>
  <c r="F199" i="2" s="1"/>
  <c r="G200" i="2" s="1"/>
  <c r="H201" i="2" s="1"/>
  <c r="I202" i="2" s="1"/>
  <c r="B197" i="2"/>
  <c r="L196" i="2"/>
  <c r="E196" i="2"/>
  <c r="F197" i="2" s="1"/>
  <c r="G198" i="2" s="1"/>
  <c r="H199" i="2" s="1"/>
  <c r="I200" i="2" s="1"/>
  <c r="D196" i="2"/>
  <c r="E197" i="2" s="1"/>
  <c r="F198" i="2" s="1"/>
  <c r="G199" i="2" s="1"/>
  <c r="H200" i="2" s="1"/>
  <c r="I201" i="2" s="1"/>
  <c r="B196" i="2"/>
  <c r="L195" i="2"/>
  <c r="F195" i="2"/>
  <c r="G196" i="2" s="1"/>
  <c r="H197" i="2" s="1"/>
  <c r="I198" i="2" s="1"/>
  <c r="E195" i="2"/>
  <c r="F196" i="2" s="1"/>
  <c r="G197" i="2" s="1"/>
  <c r="H198" i="2" s="1"/>
  <c r="I199" i="2" s="1"/>
  <c r="D195" i="2"/>
  <c r="B195" i="2"/>
  <c r="L194" i="2"/>
  <c r="F194" i="2"/>
  <c r="G195" i="2" s="1"/>
  <c r="H196" i="2" s="1"/>
  <c r="I197" i="2" s="1"/>
  <c r="D194" i="2"/>
  <c r="B194" i="2"/>
  <c r="L193" i="2"/>
  <c r="D193" i="2"/>
  <c r="E194" i="2" s="1"/>
  <c r="B193" i="2"/>
  <c r="L192" i="2"/>
  <c r="K192" i="2"/>
  <c r="I192" i="2"/>
  <c r="D192" i="2"/>
  <c r="E193" i="2" s="1"/>
  <c r="B192" i="2"/>
  <c r="L191" i="2"/>
  <c r="D191" i="2"/>
  <c r="E192" i="2" s="1"/>
  <c r="F193" i="2" s="1"/>
  <c r="G194" i="2" s="1"/>
  <c r="H195" i="2" s="1"/>
  <c r="I196" i="2" s="1"/>
  <c r="B191" i="2"/>
  <c r="L190" i="2"/>
  <c r="D190" i="2"/>
  <c r="E191" i="2" s="1"/>
  <c r="F192" i="2" s="1"/>
  <c r="G193" i="2" s="1"/>
  <c r="H194" i="2" s="1"/>
  <c r="I195" i="2" s="1"/>
  <c r="B190" i="2"/>
  <c r="L189" i="2"/>
  <c r="D189" i="2"/>
  <c r="E190" i="2" s="1"/>
  <c r="F191" i="2" s="1"/>
  <c r="G192" i="2" s="1"/>
  <c r="H193" i="2" s="1"/>
  <c r="I194" i="2" s="1"/>
  <c r="B189" i="2"/>
  <c r="L188" i="2"/>
  <c r="E188" i="2"/>
  <c r="F189" i="2" s="1"/>
  <c r="G190" i="2" s="1"/>
  <c r="H191" i="2" s="1"/>
  <c r="D188" i="2"/>
  <c r="E189" i="2" s="1"/>
  <c r="F190" i="2" s="1"/>
  <c r="G191" i="2" s="1"/>
  <c r="H192" i="2" s="1"/>
  <c r="I193" i="2" s="1"/>
  <c r="B188" i="2"/>
  <c r="L187" i="2"/>
  <c r="G187" i="2"/>
  <c r="H188" i="2" s="1"/>
  <c r="I189" i="2" s="1"/>
  <c r="E187" i="2"/>
  <c r="F188" i="2" s="1"/>
  <c r="G189" i="2" s="1"/>
  <c r="H190" i="2" s="1"/>
  <c r="I191" i="2" s="1"/>
  <c r="D187" i="2"/>
  <c r="B187" i="2"/>
  <c r="L186" i="2"/>
  <c r="F186" i="2"/>
  <c r="D186" i="2"/>
  <c r="B186" i="2"/>
  <c r="L185" i="2"/>
  <c r="G185" i="2"/>
  <c r="H186" i="2" s="1"/>
  <c r="I187" i="2" s="1"/>
  <c r="D185" i="2"/>
  <c r="E186" i="2" s="1"/>
  <c r="F187" i="2" s="1"/>
  <c r="G188" i="2" s="1"/>
  <c r="H189" i="2" s="1"/>
  <c r="I190" i="2" s="1"/>
  <c r="B185" i="2"/>
  <c r="L184" i="2"/>
  <c r="D184" i="2"/>
  <c r="E185" i="2" s="1"/>
  <c r="B184" i="2"/>
  <c r="L183" i="2"/>
  <c r="D183" i="2"/>
  <c r="E184" i="2" s="1"/>
  <c r="F185" i="2" s="1"/>
  <c r="G186" i="2" s="1"/>
  <c r="H187" i="2" s="1"/>
  <c r="I188" i="2" s="1"/>
  <c r="B183" i="2"/>
  <c r="L182" i="2"/>
  <c r="D182" i="2"/>
  <c r="E183" i="2" s="1"/>
  <c r="F184" i="2" s="1"/>
  <c r="B182" i="2"/>
  <c r="L181" i="2"/>
  <c r="F181" i="2"/>
  <c r="G182" i="2" s="1"/>
  <c r="H183" i="2" s="1"/>
  <c r="I184" i="2" s="1"/>
  <c r="D181" i="2"/>
  <c r="E182" i="2" s="1"/>
  <c r="F183" i="2" s="1"/>
  <c r="G184" i="2" s="1"/>
  <c r="H185" i="2" s="1"/>
  <c r="I186" i="2" s="1"/>
  <c r="B181" i="2"/>
  <c r="L180" i="2"/>
  <c r="E180" i="2"/>
  <c r="D180" i="2"/>
  <c r="E181" i="2" s="1"/>
  <c r="F182" i="2" s="1"/>
  <c r="G183" i="2" s="1"/>
  <c r="H184" i="2" s="1"/>
  <c r="I185" i="2" s="1"/>
  <c r="B180" i="2"/>
  <c r="L179" i="2"/>
  <c r="G179" i="2"/>
  <c r="H180" i="2" s="1"/>
  <c r="I181" i="2" s="1"/>
  <c r="E179" i="2"/>
  <c r="F180" i="2" s="1"/>
  <c r="G181" i="2" s="1"/>
  <c r="H182" i="2" s="1"/>
  <c r="I183" i="2" s="1"/>
  <c r="D179" i="2"/>
  <c r="B179" i="2"/>
  <c r="L178" i="2"/>
  <c r="F178" i="2"/>
  <c r="D178" i="2"/>
  <c r="B178" i="2"/>
  <c r="L177" i="2"/>
  <c r="D177" i="2"/>
  <c r="E178" i="2" s="1"/>
  <c r="F179" i="2" s="1"/>
  <c r="G180" i="2" s="1"/>
  <c r="H181" i="2" s="1"/>
  <c r="I182" i="2" s="1"/>
  <c r="B177" i="2"/>
  <c r="L176" i="2"/>
  <c r="D176" i="2"/>
  <c r="E177" i="2" s="1"/>
  <c r="B176" i="2"/>
  <c r="L175" i="2"/>
  <c r="D175" i="2"/>
  <c r="E176" i="2" s="1"/>
  <c r="F177" i="2" s="1"/>
  <c r="G178" i="2" s="1"/>
  <c r="H179" i="2" s="1"/>
  <c r="I180" i="2" s="1"/>
  <c r="B175" i="2"/>
  <c r="L174" i="2"/>
  <c r="D174" i="2"/>
  <c r="E175" i="2" s="1"/>
  <c r="F176" i="2" s="1"/>
  <c r="G177" i="2" s="1"/>
  <c r="H178" i="2" s="1"/>
  <c r="I179" i="2" s="1"/>
  <c r="B174" i="2"/>
  <c r="L173" i="2"/>
  <c r="F173" i="2"/>
  <c r="G174" i="2" s="1"/>
  <c r="H175" i="2" s="1"/>
  <c r="I176" i="2" s="1"/>
  <c r="D173" i="2"/>
  <c r="E174" i="2" s="1"/>
  <c r="F175" i="2" s="1"/>
  <c r="G176" i="2" s="1"/>
  <c r="H177" i="2" s="1"/>
  <c r="I178" i="2" s="1"/>
  <c r="B173" i="2"/>
  <c r="L172" i="2"/>
  <c r="E172" i="2"/>
  <c r="D172" i="2"/>
  <c r="E173" i="2" s="1"/>
  <c r="F174" i="2" s="1"/>
  <c r="G175" i="2" s="1"/>
  <c r="H176" i="2" s="1"/>
  <c r="I177" i="2" s="1"/>
  <c r="B172" i="2"/>
  <c r="L171" i="2"/>
  <c r="E171" i="2"/>
  <c r="F172" i="2" s="1"/>
  <c r="G173" i="2" s="1"/>
  <c r="H174" i="2" s="1"/>
  <c r="I175" i="2" s="1"/>
  <c r="D171" i="2"/>
  <c r="B171" i="2"/>
  <c r="L170" i="2"/>
  <c r="F170" i="2"/>
  <c r="G171" i="2" s="1"/>
  <c r="H172" i="2" s="1"/>
  <c r="I173" i="2" s="1"/>
  <c r="D170" i="2"/>
  <c r="B170" i="2"/>
  <c r="L169" i="2"/>
  <c r="D169" i="2"/>
  <c r="E170" i="2" s="1"/>
  <c r="F171" i="2" s="1"/>
  <c r="G172" i="2" s="1"/>
  <c r="H173" i="2" s="1"/>
  <c r="I174" i="2" s="1"/>
  <c r="B169" i="2"/>
  <c r="L168" i="2"/>
  <c r="D168" i="2"/>
  <c r="E169" i="2" s="1"/>
  <c r="B168" i="2"/>
  <c r="L167" i="2"/>
  <c r="D167" i="2"/>
  <c r="E168" i="2" s="1"/>
  <c r="F169" i="2" s="1"/>
  <c r="G170" i="2" s="1"/>
  <c r="H171" i="2" s="1"/>
  <c r="I172" i="2" s="1"/>
  <c r="B167" i="2"/>
  <c r="L166" i="2"/>
  <c r="D166" i="2"/>
  <c r="E167" i="2" s="1"/>
  <c r="F168" i="2" s="1"/>
  <c r="G169" i="2" s="1"/>
  <c r="H170" i="2" s="1"/>
  <c r="I171" i="2" s="1"/>
  <c r="B166" i="2"/>
  <c r="L165" i="2"/>
  <c r="F165" i="2"/>
  <c r="G166" i="2" s="1"/>
  <c r="H167" i="2" s="1"/>
  <c r="I168" i="2" s="1"/>
  <c r="D165" i="2"/>
  <c r="E166" i="2" s="1"/>
  <c r="F167" i="2" s="1"/>
  <c r="G168" i="2" s="1"/>
  <c r="H169" i="2" s="1"/>
  <c r="I170" i="2" s="1"/>
  <c r="B165" i="2"/>
  <c r="L164" i="2"/>
  <c r="E164" i="2"/>
  <c r="D164" i="2"/>
  <c r="E165" i="2" s="1"/>
  <c r="F166" i="2" s="1"/>
  <c r="G167" i="2" s="1"/>
  <c r="H168" i="2" s="1"/>
  <c r="I169" i="2" s="1"/>
  <c r="B164" i="2"/>
  <c r="L163" i="2"/>
  <c r="E163" i="2"/>
  <c r="F164" i="2" s="1"/>
  <c r="G165" i="2" s="1"/>
  <c r="H166" i="2" s="1"/>
  <c r="I167" i="2" s="1"/>
  <c r="D163" i="2"/>
  <c r="B163" i="2"/>
  <c r="L162" i="2"/>
  <c r="F162" i="2"/>
  <c r="G163" i="2" s="1"/>
  <c r="H164" i="2" s="1"/>
  <c r="I165" i="2" s="1"/>
  <c r="D162" i="2"/>
  <c r="B162" i="2"/>
  <c r="L161" i="2"/>
  <c r="D161" i="2"/>
  <c r="E162" i="2" s="1"/>
  <c r="F163" i="2" s="1"/>
  <c r="G164" i="2" s="1"/>
  <c r="H165" i="2" s="1"/>
  <c r="I166" i="2" s="1"/>
  <c r="B161" i="2"/>
  <c r="L160" i="2"/>
  <c r="D160" i="2"/>
  <c r="E161" i="2" s="1"/>
  <c r="B160" i="2"/>
  <c r="L159" i="2"/>
  <c r="D159" i="2"/>
  <c r="E160" i="2" s="1"/>
  <c r="F161" i="2" s="1"/>
  <c r="G162" i="2" s="1"/>
  <c r="H163" i="2" s="1"/>
  <c r="I164" i="2" s="1"/>
  <c r="B159" i="2"/>
  <c r="L158" i="2"/>
  <c r="D158" i="2"/>
  <c r="E159" i="2" s="1"/>
  <c r="F160" i="2" s="1"/>
  <c r="G161" i="2" s="1"/>
  <c r="H162" i="2" s="1"/>
  <c r="I163" i="2" s="1"/>
  <c r="B158" i="2"/>
  <c r="L157" i="2"/>
  <c r="F157" i="2"/>
  <c r="G158" i="2" s="1"/>
  <c r="H159" i="2" s="1"/>
  <c r="I160" i="2" s="1"/>
  <c r="D157" i="2"/>
  <c r="E158" i="2" s="1"/>
  <c r="F159" i="2" s="1"/>
  <c r="G160" i="2" s="1"/>
  <c r="H161" i="2" s="1"/>
  <c r="I162" i="2" s="1"/>
  <c r="B157" i="2"/>
  <c r="L156" i="2"/>
  <c r="E156" i="2"/>
  <c r="D156" i="2"/>
  <c r="E157" i="2" s="1"/>
  <c r="F158" i="2" s="1"/>
  <c r="G159" i="2" s="1"/>
  <c r="H160" i="2" s="1"/>
  <c r="I161" i="2" s="1"/>
  <c r="B156" i="2"/>
  <c r="L155" i="2"/>
  <c r="E155" i="2"/>
  <c r="F156" i="2" s="1"/>
  <c r="G157" i="2" s="1"/>
  <c r="H158" i="2" s="1"/>
  <c r="I159" i="2" s="1"/>
  <c r="D155" i="2"/>
  <c r="B155" i="2"/>
  <c r="L154" i="2"/>
  <c r="F154" i="2"/>
  <c r="G155" i="2" s="1"/>
  <c r="H156" i="2" s="1"/>
  <c r="I157" i="2" s="1"/>
  <c r="D154" i="2"/>
  <c r="B154" i="2"/>
  <c r="L153" i="2"/>
  <c r="D153" i="2"/>
  <c r="E154" i="2" s="1"/>
  <c r="F155" i="2" s="1"/>
  <c r="G156" i="2" s="1"/>
  <c r="H157" i="2" s="1"/>
  <c r="I158" i="2" s="1"/>
  <c r="B153" i="2"/>
  <c r="L152" i="2"/>
  <c r="H152" i="2"/>
  <c r="I153" i="2" s="1"/>
  <c r="D152" i="2"/>
  <c r="E153" i="2" s="1"/>
  <c r="B152" i="2"/>
  <c r="L151" i="2"/>
  <c r="D151" i="2"/>
  <c r="E152" i="2" s="1"/>
  <c r="F153" i="2" s="1"/>
  <c r="G154" i="2" s="1"/>
  <c r="H155" i="2" s="1"/>
  <c r="I156" i="2" s="1"/>
  <c r="B151" i="2"/>
  <c r="L150" i="2"/>
  <c r="E150" i="2"/>
  <c r="F151" i="2" s="1"/>
  <c r="G152" i="2" s="1"/>
  <c r="H153" i="2" s="1"/>
  <c r="I154" i="2" s="1"/>
  <c r="D150" i="2"/>
  <c r="E151" i="2" s="1"/>
  <c r="F152" i="2" s="1"/>
  <c r="G153" i="2" s="1"/>
  <c r="H154" i="2" s="1"/>
  <c r="I155" i="2" s="1"/>
  <c r="B150" i="2"/>
  <c r="L149" i="2"/>
  <c r="F149" i="2"/>
  <c r="G150" i="2" s="1"/>
  <c r="H151" i="2" s="1"/>
  <c r="I152" i="2" s="1"/>
  <c r="E149" i="2"/>
  <c r="F150" i="2" s="1"/>
  <c r="G151" i="2" s="1"/>
  <c r="D149" i="2"/>
  <c r="B149" i="2"/>
  <c r="L148" i="2"/>
  <c r="E148" i="2"/>
  <c r="D148" i="2"/>
  <c r="B148" i="2"/>
  <c r="L147" i="2"/>
  <c r="D147" i="2"/>
  <c r="B147" i="2"/>
  <c r="L145" i="2"/>
  <c r="D145" i="2"/>
  <c r="B145" i="2"/>
  <c r="L144" i="2"/>
  <c r="D144" i="2"/>
  <c r="E145" i="2" s="1"/>
  <c r="B144" i="2"/>
  <c r="L143" i="2"/>
  <c r="D143" i="2"/>
  <c r="E144" i="2" s="1"/>
  <c r="F145" i="2" s="1"/>
  <c r="B143" i="2"/>
  <c r="L142" i="2"/>
  <c r="D142" i="2"/>
  <c r="E143" i="2" s="1"/>
  <c r="F144" i="2" s="1"/>
  <c r="G145" i="2" s="1"/>
  <c r="B142" i="2"/>
  <c r="L141" i="2"/>
  <c r="F141" i="2"/>
  <c r="G142" i="2" s="1"/>
  <c r="H143" i="2" s="1"/>
  <c r="I144" i="2" s="1"/>
  <c r="D141" i="2"/>
  <c r="E142" i="2" s="1"/>
  <c r="F143" i="2" s="1"/>
  <c r="G144" i="2" s="1"/>
  <c r="H145" i="2" s="1"/>
  <c r="B141" i="2"/>
  <c r="L140" i="2"/>
  <c r="E140" i="2"/>
  <c r="D140" i="2"/>
  <c r="E141" i="2" s="1"/>
  <c r="F142" i="2" s="1"/>
  <c r="G143" i="2" s="1"/>
  <c r="H144" i="2" s="1"/>
  <c r="I145" i="2" s="1"/>
  <c r="B140" i="2"/>
  <c r="L139" i="2"/>
  <c r="K139" i="2"/>
  <c r="E139" i="2"/>
  <c r="F140" i="2" s="1"/>
  <c r="G141" i="2" s="1"/>
  <c r="H142" i="2" s="1"/>
  <c r="I143" i="2" s="1"/>
  <c r="D139" i="2"/>
  <c r="B139" i="2"/>
  <c r="L138" i="2"/>
  <c r="D138" i="2"/>
  <c r="B138" i="2"/>
  <c r="L137" i="2"/>
  <c r="D137" i="2"/>
  <c r="E138" i="2" s="1"/>
  <c r="F139" i="2" s="1"/>
  <c r="G140" i="2" s="1"/>
  <c r="H141" i="2" s="1"/>
  <c r="I142" i="2" s="1"/>
  <c r="B137" i="2"/>
  <c r="L136" i="2"/>
  <c r="D136" i="2"/>
  <c r="E137" i="2" s="1"/>
  <c r="F138" i="2" s="1"/>
  <c r="G139" i="2" s="1"/>
  <c r="H140" i="2" s="1"/>
  <c r="I141" i="2" s="1"/>
  <c r="B136" i="2"/>
  <c r="L135" i="2"/>
  <c r="D135" i="2"/>
  <c r="E136" i="2" s="1"/>
  <c r="F137" i="2" s="1"/>
  <c r="G138" i="2" s="1"/>
  <c r="H139" i="2" s="1"/>
  <c r="I140" i="2" s="1"/>
  <c r="B135" i="2"/>
  <c r="L134" i="2"/>
  <c r="D134" i="2"/>
  <c r="E135" i="2" s="1"/>
  <c r="F136" i="2" s="1"/>
  <c r="G137" i="2" s="1"/>
  <c r="H138" i="2" s="1"/>
  <c r="I139" i="2" s="1"/>
  <c r="B134" i="2"/>
  <c r="L133" i="2"/>
  <c r="E133" i="2"/>
  <c r="F134" i="2" s="1"/>
  <c r="G135" i="2" s="1"/>
  <c r="H136" i="2" s="1"/>
  <c r="I137" i="2" s="1"/>
  <c r="D133" i="2"/>
  <c r="E134" i="2" s="1"/>
  <c r="F135" i="2" s="1"/>
  <c r="G136" i="2" s="1"/>
  <c r="H137" i="2" s="1"/>
  <c r="I138" i="2" s="1"/>
  <c r="B133" i="2"/>
  <c r="L132" i="2"/>
  <c r="D132" i="2"/>
  <c r="B132" i="2"/>
  <c r="L131" i="2"/>
  <c r="D131" i="2"/>
  <c r="E132" i="2" s="1"/>
  <c r="F133" i="2" s="1"/>
  <c r="G134" i="2" s="1"/>
  <c r="H135" i="2" s="1"/>
  <c r="I136" i="2" s="1"/>
  <c r="B131" i="2"/>
  <c r="L130" i="2"/>
  <c r="E130" i="2"/>
  <c r="F131" i="2" s="1"/>
  <c r="G132" i="2" s="1"/>
  <c r="H133" i="2" s="1"/>
  <c r="I134" i="2" s="1"/>
  <c r="D130" i="2"/>
  <c r="E131" i="2" s="1"/>
  <c r="F132" i="2" s="1"/>
  <c r="G133" i="2" s="1"/>
  <c r="H134" i="2" s="1"/>
  <c r="I135" i="2" s="1"/>
  <c r="B130" i="2"/>
  <c r="L129" i="2"/>
  <c r="E129" i="2"/>
  <c r="F130" i="2" s="1"/>
  <c r="G131" i="2" s="1"/>
  <c r="H132" i="2" s="1"/>
  <c r="I133" i="2" s="1"/>
  <c r="D129" i="2"/>
  <c r="B129" i="2"/>
  <c r="L128" i="2"/>
  <c r="D128" i="2"/>
  <c r="B128" i="2"/>
  <c r="L127" i="2"/>
  <c r="D127" i="2"/>
  <c r="E128" i="2" s="1"/>
  <c r="F129" i="2" s="1"/>
  <c r="G130" i="2" s="1"/>
  <c r="H131" i="2" s="1"/>
  <c r="I132" i="2" s="1"/>
  <c r="B127" i="2"/>
  <c r="L126" i="2"/>
  <c r="D126" i="2"/>
  <c r="E127" i="2" s="1"/>
  <c r="F128" i="2" s="1"/>
  <c r="G129" i="2" s="1"/>
  <c r="H130" i="2" s="1"/>
  <c r="I131" i="2" s="1"/>
  <c r="B126" i="2"/>
  <c r="L125" i="2"/>
  <c r="K125" i="2"/>
  <c r="E125" i="2"/>
  <c r="F126" i="2" s="1"/>
  <c r="G127" i="2" s="1"/>
  <c r="H128" i="2" s="1"/>
  <c r="I129" i="2" s="1"/>
  <c r="D125" i="2"/>
  <c r="E126" i="2" s="1"/>
  <c r="F127" i="2" s="1"/>
  <c r="G128" i="2" s="1"/>
  <c r="H129" i="2" s="1"/>
  <c r="I130" i="2" s="1"/>
  <c r="B125" i="2"/>
  <c r="L124" i="2"/>
  <c r="D124" i="2"/>
  <c r="B124" i="2"/>
  <c r="L123" i="2"/>
  <c r="D123" i="2"/>
  <c r="E124" i="2" s="1"/>
  <c r="F125" i="2" s="1"/>
  <c r="G126" i="2" s="1"/>
  <c r="H127" i="2" s="1"/>
  <c r="I128" i="2" s="1"/>
  <c r="B123" i="2"/>
  <c r="L122" i="2"/>
  <c r="E122" i="2"/>
  <c r="F123" i="2" s="1"/>
  <c r="G124" i="2" s="1"/>
  <c r="H125" i="2" s="1"/>
  <c r="I126" i="2" s="1"/>
  <c r="D122" i="2"/>
  <c r="E123" i="2" s="1"/>
  <c r="F124" i="2" s="1"/>
  <c r="G125" i="2" s="1"/>
  <c r="H126" i="2" s="1"/>
  <c r="I127" i="2" s="1"/>
  <c r="B122" i="2"/>
  <c r="L121" i="2"/>
  <c r="E121" i="2"/>
  <c r="F122" i="2" s="1"/>
  <c r="G123" i="2" s="1"/>
  <c r="H124" i="2" s="1"/>
  <c r="I125" i="2" s="1"/>
  <c r="D121" i="2"/>
  <c r="B121" i="2"/>
  <c r="L120" i="2"/>
  <c r="D120" i="2"/>
  <c r="B120" i="2"/>
  <c r="L119" i="2"/>
  <c r="D119" i="2"/>
  <c r="E120" i="2" s="1"/>
  <c r="F121" i="2" s="1"/>
  <c r="G122" i="2" s="1"/>
  <c r="H123" i="2" s="1"/>
  <c r="I124" i="2" s="1"/>
  <c r="B119" i="2"/>
  <c r="L118" i="2"/>
  <c r="D118" i="2"/>
  <c r="E119" i="2" s="1"/>
  <c r="F120" i="2" s="1"/>
  <c r="G121" i="2" s="1"/>
  <c r="H122" i="2" s="1"/>
  <c r="I123" i="2" s="1"/>
  <c r="B118" i="2"/>
  <c r="L117" i="2"/>
  <c r="K117" i="2"/>
  <c r="E117" i="2"/>
  <c r="F118" i="2" s="1"/>
  <c r="G119" i="2" s="1"/>
  <c r="H120" i="2" s="1"/>
  <c r="I121" i="2" s="1"/>
  <c r="D117" i="2"/>
  <c r="E118" i="2" s="1"/>
  <c r="F119" i="2" s="1"/>
  <c r="G120" i="2" s="1"/>
  <c r="H121" i="2" s="1"/>
  <c r="I122" i="2" s="1"/>
  <c r="B117" i="2"/>
  <c r="L116" i="2"/>
  <c r="D116" i="2"/>
  <c r="B116" i="2"/>
  <c r="L115" i="2"/>
  <c r="D115" i="2"/>
  <c r="E116" i="2" s="1"/>
  <c r="F117" i="2" s="1"/>
  <c r="G118" i="2" s="1"/>
  <c r="H119" i="2" s="1"/>
  <c r="I120" i="2" s="1"/>
  <c r="B115" i="2"/>
  <c r="L114" i="2"/>
  <c r="E114" i="2"/>
  <c r="F115" i="2" s="1"/>
  <c r="G116" i="2" s="1"/>
  <c r="H117" i="2" s="1"/>
  <c r="I118" i="2" s="1"/>
  <c r="D114" i="2"/>
  <c r="E115" i="2" s="1"/>
  <c r="F116" i="2" s="1"/>
  <c r="G117" i="2" s="1"/>
  <c r="H118" i="2" s="1"/>
  <c r="I119" i="2" s="1"/>
  <c r="B114" i="2"/>
  <c r="L113" i="2"/>
  <c r="E113" i="2"/>
  <c r="F114" i="2" s="1"/>
  <c r="G115" i="2" s="1"/>
  <c r="H116" i="2" s="1"/>
  <c r="I117" i="2" s="1"/>
  <c r="D113" i="2"/>
  <c r="B113" i="2"/>
  <c r="L112" i="2"/>
  <c r="D112" i="2"/>
  <c r="B112" i="2"/>
  <c r="L111" i="2"/>
  <c r="D111" i="2"/>
  <c r="E112" i="2" s="1"/>
  <c r="F113" i="2" s="1"/>
  <c r="G114" i="2" s="1"/>
  <c r="H115" i="2" s="1"/>
  <c r="I116" i="2" s="1"/>
  <c r="B111" i="2"/>
  <c r="L110" i="2"/>
  <c r="D110" i="2"/>
  <c r="E111" i="2" s="1"/>
  <c r="F112" i="2" s="1"/>
  <c r="G113" i="2" s="1"/>
  <c r="H114" i="2" s="1"/>
  <c r="I115" i="2" s="1"/>
  <c r="B110" i="2"/>
  <c r="L109" i="2"/>
  <c r="K109" i="2"/>
  <c r="E109" i="2"/>
  <c r="F110" i="2" s="1"/>
  <c r="G111" i="2" s="1"/>
  <c r="H112" i="2" s="1"/>
  <c r="I113" i="2" s="1"/>
  <c r="D109" i="2"/>
  <c r="E110" i="2" s="1"/>
  <c r="F111" i="2" s="1"/>
  <c r="G112" i="2" s="1"/>
  <c r="H113" i="2" s="1"/>
  <c r="I114" i="2" s="1"/>
  <c r="B109" i="2"/>
  <c r="L108" i="2"/>
  <c r="D108" i="2"/>
  <c r="B108" i="2"/>
  <c r="L107" i="2"/>
  <c r="D107" i="2"/>
  <c r="E108" i="2" s="1"/>
  <c r="F109" i="2" s="1"/>
  <c r="G110" i="2" s="1"/>
  <c r="H111" i="2" s="1"/>
  <c r="I112" i="2" s="1"/>
  <c r="B107" i="2"/>
  <c r="L106" i="2"/>
  <c r="E106" i="2"/>
  <c r="F107" i="2" s="1"/>
  <c r="G108" i="2" s="1"/>
  <c r="H109" i="2" s="1"/>
  <c r="I110" i="2" s="1"/>
  <c r="D106" i="2"/>
  <c r="E107" i="2" s="1"/>
  <c r="F108" i="2" s="1"/>
  <c r="G109" i="2" s="1"/>
  <c r="H110" i="2" s="1"/>
  <c r="I111" i="2" s="1"/>
  <c r="B106" i="2"/>
  <c r="L105" i="2"/>
  <c r="E105" i="2"/>
  <c r="F106" i="2" s="1"/>
  <c r="G107" i="2" s="1"/>
  <c r="H108" i="2" s="1"/>
  <c r="I109" i="2" s="1"/>
  <c r="D105" i="2"/>
  <c r="B105" i="2"/>
  <c r="L104" i="2"/>
  <c r="D104" i="2"/>
  <c r="B104" i="2"/>
  <c r="L103" i="2"/>
  <c r="D103" i="2"/>
  <c r="E104" i="2" s="1"/>
  <c r="F105" i="2" s="1"/>
  <c r="G106" i="2" s="1"/>
  <c r="H107" i="2" s="1"/>
  <c r="I108" i="2" s="1"/>
  <c r="B103" i="2"/>
  <c r="L102" i="2"/>
  <c r="D102" i="2"/>
  <c r="E103" i="2" s="1"/>
  <c r="F104" i="2" s="1"/>
  <c r="G105" i="2" s="1"/>
  <c r="H106" i="2" s="1"/>
  <c r="I107" i="2" s="1"/>
  <c r="B102" i="2"/>
  <c r="L101" i="2"/>
  <c r="K101" i="2"/>
  <c r="E101" i="2"/>
  <c r="F102" i="2" s="1"/>
  <c r="G103" i="2" s="1"/>
  <c r="H104" i="2" s="1"/>
  <c r="I105" i="2" s="1"/>
  <c r="D101" i="2"/>
  <c r="E102" i="2" s="1"/>
  <c r="F103" i="2" s="1"/>
  <c r="G104" i="2" s="1"/>
  <c r="H105" i="2" s="1"/>
  <c r="I106" i="2" s="1"/>
  <c r="B101" i="2"/>
  <c r="L100" i="2"/>
  <c r="D100" i="2"/>
  <c r="B100" i="2"/>
  <c r="L99" i="2"/>
  <c r="D99" i="2"/>
  <c r="E100" i="2" s="1"/>
  <c r="F101" i="2" s="1"/>
  <c r="G102" i="2" s="1"/>
  <c r="H103" i="2" s="1"/>
  <c r="I104" i="2" s="1"/>
  <c r="B99" i="2"/>
  <c r="L98" i="2"/>
  <c r="E98" i="2"/>
  <c r="F99" i="2" s="1"/>
  <c r="G100" i="2" s="1"/>
  <c r="H101" i="2" s="1"/>
  <c r="I102" i="2" s="1"/>
  <c r="D98" i="2"/>
  <c r="E99" i="2" s="1"/>
  <c r="F100" i="2" s="1"/>
  <c r="G101" i="2" s="1"/>
  <c r="H102" i="2" s="1"/>
  <c r="I103" i="2" s="1"/>
  <c r="B98" i="2"/>
  <c r="L97" i="2"/>
  <c r="E97" i="2"/>
  <c r="F98" i="2" s="1"/>
  <c r="G99" i="2" s="1"/>
  <c r="H100" i="2" s="1"/>
  <c r="I101" i="2" s="1"/>
  <c r="D97" i="2"/>
  <c r="B97" i="2"/>
  <c r="L96" i="2"/>
  <c r="D96" i="2"/>
  <c r="B96" i="2"/>
  <c r="L95" i="2"/>
  <c r="D95" i="2"/>
  <c r="E96" i="2" s="1"/>
  <c r="F97" i="2" s="1"/>
  <c r="G98" i="2" s="1"/>
  <c r="H99" i="2" s="1"/>
  <c r="I100" i="2" s="1"/>
  <c r="B95" i="2"/>
  <c r="L94" i="2"/>
  <c r="D94" i="2"/>
  <c r="E95" i="2" s="1"/>
  <c r="F96" i="2" s="1"/>
  <c r="G97" i="2" s="1"/>
  <c r="H98" i="2" s="1"/>
  <c r="I99" i="2" s="1"/>
  <c r="B94" i="2"/>
  <c r="L93" i="2"/>
  <c r="K93" i="2"/>
  <c r="E93" i="2"/>
  <c r="F94" i="2" s="1"/>
  <c r="G95" i="2" s="1"/>
  <c r="H96" i="2" s="1"/>
  <c r="I97" i="2" s="1"/>
  <c r="D93" i="2"/>
  <c r="E94" i="2" s="1"/>
  <c r="F95" i="2" s="1"/>
  <c r="G96" i="2" s="1"/>
  <c r="H97" i="2" s="1"/>
  <c r="I98" i="2" s="1"/>
  <c r="B93" i="2"/>
  <c r="L92" i="2"/>
  <c r="D92" i="2"/>
  <c r="B92" i="2"/>
  <c r="L91" i="2"/>
  <c r="D91" i="2"/>
  <c r="E92" i="2" s="1"/>
  <c r="F93" i="2" s="1"/>
  <c r="G94" i="2" s="1"/>
  <c r="H95" i="2" s="1"/>
  <c r="I96" i="2" s="1"/>
  <c r="B91" i="2"/>
  <c r="L90" i="2"/>
  <c r="E90" i="2"/>
  <c r="F91" i="2" s="1"/>
  <c r="G92" i="2" s="1"/>
  <c r="H93" i="2" s="1"/>
  <c r="I94" i="2" s="1"/>
  <c r="D90" i="2"/>
  <c r="E91" i="2" s="1"/>
  <c r="F92" i="2" s="1"/>
  <c r="G93" i="2" s="1"/>
  <c r="H94" i="2" s="1"/>
  <c r="I95" i="2" s="1"/>
  <c r="B90" i="2"/>
  <c r="L89" i="2"/>
  <c r="E89" i="2"/>
  <c r="F90" i="2" s="1"/>
  <c r="G91" i="2" s="1"/>
  <c r="H92" i="2" s="1"/>
  <c r="I93" i="2" s="1"/>
  <c r="D89" i="2"/>
  <c r="B89" i="2"/>
  <c r="L88" i="2"/>
  <c r="D88" i="2"/>
  <c r="B88" i="2"/>
  <c r="L87" i="2"/>
  <c r="D87" i="2"/>
  <c r="E88" i="2" s="1"/>
  <c r="F89" i="2" s="1"/>
  <c r="G90" i="2" s="1"/>
  <c r="H91" i="2" s="1"/>
  <c r="I92" i="2" s="1"/>
  <c r="B87" i="2"/>
  <c r="L86" i="2"/>
  <c r="D86" i="2"/>
  <c r="E87" i="2" s="1"/>
  <c r="F88" i="2" s="1"/>
  <c r="G89" i="2" s="1"/>
  <c r="H90" i="2" s="1"/>
  <c r="I91" i="2" s="1"/>
  <c r="B86" i="2"/>
  <c r="L85" i="2"/>
  <c r="E85" i="2"/>
  <c r="F86" i="2" s="1"/>
  <c r="G87" i="2" s="1"/>
  <c r="H88" i="2" s="1"/>
  <c r="I89" i="2" s="1"/>
  <c r="D85" i="2"/>
  <c r="E86" i="2" s="1"/>
  <c r="F87" i="2" s="1"/>
  <c r="G88" i="2" s="1"/>
  <c r="H89" i="2" s="1"/>
  <c r="I90" i="2" s="1"/>
  <c r="B85" i="2"/>
  <c r="L84" i="2"/>
  <c r="D84" i="2"/>
  <c r="B84" i="2"/>
  <c r="L83" i="2"/>
  <c r="D83" i="2"/>
  <c r="E84" i="2" s="1"/>
  <c r="F85" i="2" s="1"/>
  <c r="G86" i="2" s="1"/>
  <c r="H87" i="2" s="1"/>
  <c r="I88" i="2" s="1"/>
  <c r="B83" i="2"/>
  <c r="L82" i="2"/>
  <c r="E82" i="2"/>
  <c r="F83" i="2" s="1"/>
  <c r="G84" i="2" s="1"/>
  <c r="H85" i="2" s="1"/>
  <c r="I86" i="2" s="1"/>
  <c r="D82" i="2"/>
  <c r="E83" i="2" s="1"/>
  <c r="F84" i="2" s="1"/>
  <c r="G85" i="2" s="1"/>
  <c r="H86" i="2" s="1"/>
  <c r="I87" i="2" s="1"/>
  <c r="B82" i="2"/>
  <c r="L81" i="2"/>
  <c r="E81" i="2"/>
  <c r="F82" i="2" s="1"/>
  <c r="G83" i="2" s="1"/>
  <c r="H84" i="2" s="1"/>
  <c r="I85" i="2" s="1"/>
  <c r="D81" i="2"/>
  <c r="B81" i="2"/>
  <c r="L80" i="2"/>
  <c r="D80" i="2"/>
  <c r="B80" i="2"/>
  <c r="L79" i="2"/>
  <c r="D79" i="2"/>
  <c r="E80" i="2" s="1"/>
  <c r="F81" i="2" s="1"/>
  <c r="G82" i="2" s="1"/>
  <c r="H83" i="2" s="1"/>
  <c r="I84" i="2" s="1"/>
  <c r="B79" i="2"/>
  <c r="L78" i="2"/>
  <c r="D78" i="2"/>
  <c r="E79" i="2" s="1"/>
  <c r="F80" i="2" s="1"/>
  <c r="G81" i="2" s="1"/>
  <c r="H82" i="2" s="1"/>
  <c r="I83" i="2" s="1"/>
  <c r="B78" i="2"/>
  <c r="L77" i="2"/>
  <c r="K77" i="2"/>
  <c r="E77" i="2"/>
  <c r="F78" i="2" s="1"/>
  <c r="G79" i="2" s="1"/>
  <c r="H80" i="2" s="1"/>
  <c r="I81" i="2" s="1"/>
  <c r="D77" i="2"/>
  <c r="E78" i="2" s="1"/>
  <c r="F79" i="2" s="1"/>
  <c r="G80" i="2" s="1"/>
  <c r="H81" i="2" s="1"/>
  <c r="I82" i="2" s="1"/>
  <c r="B77" i="2"/>
  <c r="L76" i="2"/>
  <c r="D76" i="2"/>
  <c r="B76" i="2"/>
  <c r="L75" i="2"/>
  <c r="D75" i="2"/>
  <c r="E76" i="2" s="1"/>
  <c r="F77" i="2" s="1"/>
  <c r="G78" i="2" s="1"/>
  <c r="H79" i="2" s="1"/>
  <c r="I80" i="2" s="1"/>
  <c r="B75" i="2"/>
  <c r="L74" i="2"/>
  <c r="E74" i="2"/>
  <c r="F75" i="2" s="1"/>
  <c r="G76" i="2" s="1"/>
  <c r="H77" i="2" s="1"/>
  <c r="I78" i="2" s="1"/>
  <c r="D74" i="2"/>
  <c r="E75" i="2" s="1"/>
  <c r="F76" i="2" s="1"/>
  <c r="G77" i="2" s="1"/>
  <c r="H78" i="2" s="1"/>
  <c r="I79" i="2" s="1"/>
  <c r="B74" i="2"/>
  <c r="L73" i="2"/>
  <c r="F73" i="2"/>
  <c r="G74" i="2" s="1"/>
  <c r="H75" i="2" s="1"/>
  <c r="I76" i="2" s="1"/>
  <c r="E73" i="2"/>
  <c r="F74" i="2" s="1"/>
  <c r="G75" i="2" s="1"/>
  <c r="H76" i="2" s="1"/>
  <c r="I77" i="2" s="1"/>
  <c r="D73" i="2"/>
  <c r="B73" i="2"/>
  <c r="L72" i="2"/>
  <c r="E72" i="2"/>
  <c r="D72" i="2"/>
  <c r="B72" i="2"/>
  <c r="L71" i="2"/>
  <c r="D71" i="2"/>
  <c r="B71" i="2"/>
  <c r="L70" i="2"/>
  <c r="D70" i="2"/>
  <c r="E71" i="2" s="1"/>
  <c r="F72" i="2" s="1"/>
  <c r="G73" i="2" s="1"/>
  <c r="H74" i="2" s="1"/>
  <c r="I75" i="2" s="1"/>
  <c r="B70" i="2"/>
  <c r="L69" i="2"/>
  <c r="K69" i="2"/>
  <c r="E69" i="2"/>
  <c r="F70" i="2" s="1"/>
  <c r="G71" i="2" s="1"/>
  <c r="H72" i="2" s="1"/>
  <c r="I73" i="2" s="1"/>
  <c r="D69" i="2"/>
  <c r="E70" i="2" s="1"/>
  <c r="F71" i="2" s="1"/>
  <c r="G72" i="2" s="1"/>
  <c r="H73" i="2" s="1"/>
  <c r="I74" i="2" s="1"/>
  <c r="B69" i="2"/>
  <c r="L68" i="2"/>
  <c r="D68" i="2"/>
  <c r="B68" i="2"/>
  <c r="L67" i="2"/>
  <c r="D67" i="2"/>
  <c r="E68" i="2" s="1"/>
  <c r="F69" i="2" s="1"/>
  <c r="G70" i="2" s="1"/>
  <c r="H71" i="2" s="1"/>
  <c r="I72" i="2" s="1"/>
  <c r="B67" i="2"/>
  <c r="L66" i="2"/>
  <c r="E66" i="2"/>
  <c r="F67" i="2" s="1"/>
  <c r="G68" i="2" s="1"/>
  <c r="H69" i="2" s="1"/>
  <c r="I70" i="2" s="1"/>
  <c r="D66" i="2"/>
  <c r="E67" i="2" s="1"/>
  <c r="F68" i="2" s="1"/>
  <c r="G69" i="2" s="1"/>
  <c r="H70" i="2" s="1"/>
  <c r="I71" i="2" s="1"/>
  <c r="B66" i="2"/>
  <c r="L65" i="2"/>
  <c r="E65" i="2"/>
  <c r="F66" i="2" s="1"/>
  <c r="G67" i="2" s="1"/>
  <c r="H68" i="2" s="1"/>
  <c r="I69" i="2" s="1"/>
  <c r="D65" i="2"/>
  <c r="B65" i="2"/>
  <c r="L64" i="2"/>
  <c r="D64" i="2"/>
  <c r="B64" i="2"/>
  <c r="L63" i="2"/>
  <c r="D63" i="2"/>
  <c r="E64" i="2" s="1"/>
  <c r="F65" i="2" s="1"/>
  <c r="G66" i="2" s="1"/>
  <c r="H67" i="2" s="1"/>
  <c r="I68" i="2" s="1"/>
  <c r="B63" i="2"/>
  <c r="L62" i="2"/>
  <c r="D62" i="2"/>
  <c r="E63" i="2" s="1"/>
  <c r="F64" i="2" s="1"/>
  <c r="G65" i="2" s="1"/>
  <c r="H66" i="2" s="1"/>
  <c r="I67" i="2" s="1"/>
  <c r="B62" i="2"/>
  <c r="L61" i="2"/>
  <c r="K61" i="2"/>
  <c r="E61" i="2"/>
  <c r="F62" i="2" s="1"/>
  <c r="G63" i="2" s="1"/>
  <c r="H64" i="2" s="1"/>
  <c r="I65" i="2" s="1"/>
  <c r="D61" i="2"/>
  <c r="E62" i="2" s="1"/>
  <c r="F63" i="2" s="1"/>
  <c r="G64" i="2" s="1"/>
  <c r="H65" i="2" s="1"/>
  <c r="I66" i="2" s="1"/>
  <c r="B61" i="2"/>
  <c r="L60" i="2"/>
  <c r="D60" i="2"/>
  <c r="B60" i="2"/>
  <c r="L59" i="2"/>
  <c r="D59" i="2"/>
  <c r="E60" i="2" s="1"/>
  <c r="F61" i="2" s="1"/>
  <c r="G62" i="2" s="1"/>
  <c r="H63" i="2" s="1"/>
  <c r="I64" i="2" s="1"/>
  <c r="B59" i="2"/>
  <c r="L58" i="2"/>
  <c r="E58" i="2"/>
  <c r="F59" i="2" s="1"/>
  <c r="G60" i="2" s="1"/>
  <c r="H61" i="2" s="1"/>
  <c r="I62" i="2" s="1"/>
  <c r="D58" i="2"/>
  <c r="E59" i="2" s="1"/>
  <c r="F60" i="2" s="1"/>
  <c r="G61" i="2" s="1"/>
  <c r="H62" i="2" s="1"/>
  <c r="I63" i="2" s="1"/>
  <c r="B58" i="2"/>
  <c r="L57" i="2"/>
  <c r="E57" i="2"/>
  <c r="F58" i="2" s="1"/>
  <c r="G59" i="2" s="1"/>
  <c r="H60" i="2" s="1"/>
  <c r="I61" i="2" s="1"/>
  <c r="D57" i="2"/>
  <c r="B57" i="2"/>
  <c r="L56" i="2"/>
  <c r="F56" i="2"/>
  <c r="G57" i="2" s="1"/>
  <c r="H58" i="2" s="1"/>
  <c r="I59" i="2" s="1"/>
  <c r="D56" i="2"/>
  <c r="B56" i="2"/>
  <c r="L55" i="2"/>
  <c r="E55" i="2"/>
  <c r="D55" i="2"/>
  <c r="E56" i="2" s="1"/>
  <c r="F57" i="2" s="1"/>
  <c r="G58" i="2" s="1"/>
  <c r="H59" i="2" s="1"/>
  <c r="I60" i="2" s="1"/>
  <c r="B55" i="2"/>
  <c r="L54" i="2"/>
  <c r="B54" i="2"/>
  <c r="L53" i="2"/>
  <c r="D53" i="2"/>
  <c r="E54" i="2" s="1"/>
  <c r="F55" i="2" s="1"/>
  <c r="G56" i="2" s="1"/>
  <c r="H57" i="2" s="1"/>
  <c r="I58" i="2" s="1"/>
  <c r="B53" i="2"/>
  <c r="L52" i="2"/>
  <c r="K52" i="2"/>
  <c r="E52" i="2"/>
  <c r="F53" i="2" s="1"/>
  <c r="G54" i="2" s="1"/>
  <c r="H55" i="2" s="1"/>
  <c r="I56" i="2" s="1"/>
  <c r="D52" i="2"/>
  <c r="E53" i="2" s="1"/>
  <c r="F54" i="2" s="1"/>
  <c r="G55" i="2" s="1"/>
  <c r="H56" i="2" s="1"/>
  <c r="I57" i="2" s="1"/>
  <c r="B52" i="2"/>
  <c r="L51" i="2"/>
  <c r="D51" i="2"/>
  <c r="B51" i="2"/>
  <c r="L50" i="2"/>
  <c r="D50" i="2"/>
  <c r="E51" i="2" s="1"/>
  <c r="F52" i="2" s="1"/>
  <c r="G53" i="2" s="1"/>
  <c r="H54" i="2" s="1"/>
  <c r="I55" i="2" s="1"/>
  <c r="B50" i="2"/>
  <c r="L49" i="2"/>
  <c r="E49" i="2"/>
  <c r="F50" i="2" s="1"/>
  <c r="G51" i="2" s="1"/>
  <c r="H52" i="2" s="1"/>
  <c r="I53" i="2" s="1"/>
  <c r="D49" i="2"/>
  <c r="E50" i="2" s="1"/>
  <c r="F51" i="2" s="1"/>
  <c r="G52" i="2" s="1"/>
  <c r="H53" i="2" s="1"/>
  <c r="I54" i="2" s="1"/>
  <c r="B49" i="2"/>
  <c r="L48" i="2"/>
  <c r="E48" i="2"/>
  <c r="F49" i="2" s="1"/>
  <c r="G50" i="2" s="1"/>
  <c r="H51" i="2" s="1"/>
  <c r="I52" i="2" s="1"/>
  <c r="D48" i="2"/>
  <c r="B48" i="2"/>
  <c r="L47" i="2"/>
  <c r="D47" i="2"/>
  <c r="B47" i="2"/>
  <c r="L46" i="2"/>
  <c r="K46" i="2"/>
  <c r="D46" i="2"/>
  <c r="E47" i="2" s="1"/>
  <c r="F48" i="2" s="1"/>
  <c r="G49" i="2" s="1"/>
  <c r="H50" i="2" s="1"/>
  <c r="I51" i="2" s="1"/>
  <c r="B46" i="2"/>
  <c r="L45" i="2"/>
  <c r="D45" i="2"/>
  <c r="E46" i="2" s="1"/>
  <c r="F47" i="2" s="1"/>
  <c r="G48" i="2" s="1"/>
  <c r="H49" i="2" s="1"/>
  <c r="I50" i="2" s="1"/>
  <c r="B45" i="2"/>
  <c r="L44" i="2"/>
  <c r="K44" i="2"/>
  <c r="E44" i="2"/>
  <c r="F45" i="2" s="1"/>
  <c r="G46" i="2" s="1"/>
  <c r="H47" i="2" s="1"/>
  <c r="I48" i="2" s="1"/>
  <c r="D44" i="2"/>
  <c r="E45" i="2" s="1"/>
  <c r="F46" i="2" s="1"/>
  <c r="G47" i="2" s="1"/>
  <c r="H48" i="2" s="1"/>
  <c r="I49" i="2" s="1"/>
  <c r="B44" i="2"/>
  <c r="L43" i="2"/>
  <c r="D43" i="2"/>
  <c r="B43" i="2"/>
  <c r="L42" i="2"/>
  <c r="D42" i="2"/>
  <c r="E43" i="2" s="1"/>
  <c r="F44" i="2" s="1"/>
  <c r="G45" i="2" s="1"/>
  <c r="H46" i="2" s="1"/>
  <c r="I47" i="2" s="1"/>
  <c r="B42" i="2"/>
  <c r="L41" i="2"/>
  <c r="E41" i="2"/>
  <c r="F42" i="2" s="1"/>
  <c r="G43" i="2" s="1"/>
  <c r="H44" i="2" s="1"/>
  <c r="I45" i="2" s="1"/>
  <c r="D41" i="2"/>
  <c r="E42" i="2" s="1"/>
  <c r="F43" i="2" s="1"/>
  <c r="G44" i="2" s="1"/>
  <c r="H45" i="2" s="1"/>
  <c r="I46" i="2" s="1"/>
  <c r="B41" i="2"/>
  <c r="L40" i="2"/>
  <c r="F40" i="2"/>
  <c r="G41" i="2" s="1"/>
  <c r="H42" i="2" s="1"/>
  <c r="I43" i="2" s="1"/>
  <c r="E40" i="2"/>
  <c r="F41" i="2" s="1"/>
  <c r="G42" i="2" s="1"/>
  <c r="H43" i="2" s="1"/>
  <c r="I44" i="2" s="1"/>
  <c r="D40" i="2"/>
  <c r="B40" i="2"/>
  <c r="L39" i="2"/>
  <c r="E39" i="2"/>
  <c r="D39" i="2"/>
  <c r="B39" i="2"/>
  <c r="L38" i="2"/>
  <c r="K38" i="2"/>
  <c r="D38" i="2"/>
  <c r="B38" i="2"/>
  <c r="L37" i="2"/>
  <c r="D37" i="2"/>
  <c r="E38" i="2" s="1"/>
  <c r="F39" i="2" s="1"/>
  <c r="G40" i="2" s="1"/>
  <c r="H41" i="2" s="1"/>
  <c r="I42" i="2" s="1"/>
  <c r="B37" i="2"/>
  <c r="L36" i="2"/>
  <c r="K36" i="2"/>
  <c r="E36" i="2"/>
  <c r="F37" i="2" s="1"/>
  <c r="G38" i="2" s="1"/>
  <c r="H39" i="2" s="1"/>
  <c r="I40" i="2" s="1"/>
  <c r="D36" i="2"/>
  <c r="E37" i="2" s="1"/>
  <c r="F38" i="2" s="1"/>
  <c r="G39" i="2" s="1"/>
  <c r="H40" i="2" s="1"/>
  <c r="I41" i="2" s="1"/>
  <c r="B36" i="2"/>
  <c r="L35" i="2"/>
  <c r="D35" i="2"/>
  <c r="B35" i="2"/>
  <c r="L34" i="2"/>
  <c r="D34" i="2"/>
  <c r="E35" i="2" s="1"/>
  <c r="F36" i="2" s="1"/>
  <c r="G37" i="2" s="1"/>
  <c r="H38" i="2" s="1"/>
  <c r="I39" i="2" s="1"/>
  <c r="B34" i="2"/>
  <c r="L33" i="2"/>
  <c r="E33" i="2"/>
  <c r="F34" i="2" s="1"/>
  <c r="G35" i="2" s="1"/>
  <c r="H36" i="2" s="1"/>
  <c r="I37" i="2" s="1"/>
  <c r="D33" i="2"/>
  <c r="E34" i="2" s="1"/>
  <c r="F35" i="2" s="1"/>
  <c r="G36" i="2" s="1"/>
  <c r="H37" i="2" s="1"/>
  <c r="I38" i="2" s="1"/>
  <c r="B33" i="2"/>
  <c r="L32" i="2"/>
  <c r="E32" i="2"/>
  <c r="F33" i="2" s="1"/>
  <c r="G34" i="2" s="1"/>
  <c r="H35" i="2" s="1"/>
  <c r="I36" i="2" s="1"/>
  <c r="D32" i="2"/>
  <c r="B32" i="2"/>
  <c r="L31" i="2"/>
  <c r="D31" i="2"/>
  <c r="B31" i="2"/>
  <c r="L30" i="2"/>
  <c r="K30" i="2"/>
  <c r="D30" i="2"/>
  <c r="E31" i="2" s="1"/>
  <c r="F32" i="2" s="1"/>
  <c r="G33" i="2" s="1"/>
  <c r="H34" i="2" s="1"/>
  <c r="I35" i="2" s="1"/>
  <c r="B30" i="2"/>
  <c r="L29" i="2"/>
  <c r="D29" i="2"/>
  <c r="E30" i="2" s="1"/>
  <c r="F31" i="2" s="1"/>
  <c r="G32" i="2" s="1"/>
  <c r="H33" i="2" s="1"/>
  <c r="I34" i="2" s="1"/>
  <c r="B29" i="2"/>
  <c r="L28" i="2"/>
  <c r="K28" i="2"/>
  <c r="E28" i="2"/>
  <c r="F29" i="2" s="1"/>
  <c r="G30" i="2" s="1"/>
  <c r="H31" i="2" s="1"/>
  <c r="I32" i="2" s="1"/>
  <c r="D28" i="2"/>
  <c r="E29" i="2" s="1"/>
  <c r="F30" i="2" s="1"/>
  <c r="G31" i="2" s="1"/>
  <c r="H32" i="2" s="1"/>
  <c r="I33" i="2" s="1"/>
  <c r="B28" i="2"/>
  <c r="L27" i="2"/>
  <c r="K27" i="2"/>
  <c r="D27" i="2"/>
  <c r="B27" i="2"/>
  <c r="L26" i="2"/>
  <c r="D26" i="2"/>
  <c r="E27" i="2" s="1"/>
  <c r="F28" i="2" s="1"/>
  <c r="G29" i="2" s="1"/>
  <c r="H30" i="2" s="1"/>
  <c r="I31" i="2" s="1"/>
  <c r="B26" i="2"/>
  <c r="L25" i="2"/>
  <c r="E25" i="2"/>
  <c r="F26" i="2" s="1"/>
  <c r="G27" i="2" s="1"/>
  <c r="H28" i="2" s="1"/>
  <c r="I29" i="2" s="1"/>
  <c r="D25" i="2"/>
  <c r="E26" i="2" s="1"/>
  <c r="F27" i="2" s="1"/>
  <c r="G28" i="2" s="1"/>
  <c r="H29" i="2" s="1"/>
  <c r="I30" i="2" s="1"/>
  <c r="B25" i="2"/>
  <c r="L24" i="2"/>
  <c r="E24" i="2"/>
  <c r="F25" i="2" s="1"/>
  <c r="G26" i="2" s="1"/>
  <c r="H27" i="2" s="1"/>
  <c r="I28" i="2" s="1"/>
  <c r="D24" i="2"/>
  <c r="B24" i="2"/>
  <c r="L23" i="2"/>
  <c r="D23" i="2"/>
  <c r="B23" i="2"/>
  <c r="L22" i="2"/>
  <c r="D22" i="2"/>
  <c r="E23" i="2" s="1"/>
  <c r="F24" i="2" s="1"/>
  <c r="G25" i="2" s="1"/>
  <c r="H26" i="2" s="1"/>
  <c r="I27" i="2" s="1"/>
  <c r="B22" i="2"/>
  <c r="L21" i="2"/>
  <c r="D21" i="2"/>
  <c r="E22" i="2" s="1"/>
  <c r="F23" i="2" s="1"/>
  <c r="G24" i="2" s="1"/>
  <c r="H25" i="2" s="1"/>
  <c r="I26" i="2" s="1"/>
  <c r="B21" i="2"/>
  <c r="L20" i="2"/>
  <c r="K20" i="2"/>
  <c r="E20" i="2"/>
  <c r="F21" i="2" s="1"/>
  <c r="G22" i="2" s="1"/>
  <c r="H23" i="2" s="1"/>
  <c r="I24" i="2" s="1"/>
  <c r="D20" i="2"/>
  <c r="E21" i="2" s="1"/>
  <c r="F22" i="2" s="1"/>
  <c r="G23" i="2" s="1"/>
  <c r="H24" i="2" s="1"/>
  <c r="I25" i="2" s="1"/>
  <c r="B20" i="2"/>
  <c r="L19" i="2"/>
  <c r="K19" i="2"/>
  <c r="D19" i="2"/>
  <c r="B19" i="2"/>
  <c r="L18" i="2"/>
  <c r="K18" i="2"/>
  <c r="D18" i="2"/>
  <c r="E19" i="2" s="1"/>
  <c r="F20" i="2" s="1"/>
  <c r="G21" i="2" s="1"/>
  <c r="H22" i="2" s="1"/>
  <c r="I23" i="2" s="1"/>
  <c r="B18" i="2"/>
  <c r="L17" i="2"/>
  <c r="E17" i="2"/>
  <c r="F18" i="2" s="1"/>
  <c r="G19" i="2" s="1"/>
  <c r="H20" i="2" s="1"/>
  <c r="I21" i="2" s="1"/>
  <c r="D17" i="2"/>
  <c r="E18" i="2" s="1"/>
  <c r="F19" i="2" s="1"/>
  <c r="G20" i="2" s="1"/>
  <c r="H21" i="2" s="1"/>
  <c r="I22" i="2" s="1"/>
  <c r="B17" i="2"/>
  <c r="L16" i="2"/>
  <c r="E16" i="2"/>
  <c r="F17" i="2" s="1"/>
  <c r="G18" i="2" s="1"/>
  <c r="H19" i="2" s="1"/>
  <c r="I20" i="2" s="1"/>
  <c r="D16" i="2"/>
  <c r="B16" i="2"/>
  <c r="L15" i="2"/>
  <c r="D15" i="2"/>
  <c r="B15" i="2"/>
  <c r="L14" i="2"/>
  <c r="K14" i="2"/>
  <c r="D14" i="2"/>
  <c r="E15" i="2" s="1"/>
  <c r="F16" i="2" s="1"/>
  <c r="G17" i="2" s="1"/>
  <c r="H18" i="2" s="1"/>
  <c r="I19" i="2" s="1"/>
  <c r="B14" i="2"/>
  <c r="L13" i="2"/>
  <c r="D13" i="2"/>
  <c r="E14" i="2" s="1"/>
  <c r="F15" i="2" s="1"/>
  <c r="G16" i="2" s="1"/>
  <c r="H17" i="2" s="1"/>
  <c r="I18" i="2" s="1"/>
  <c r="B13" i="2"/>
  <c r="L12" i="2"/>
  <c r="E12" i="2"/>
  <c r="F13" i="2" s="1"/>
  <c r="G14" i="2" s="1"/>
  <c r="H15" i="2" s="1"/>
  <c r="I16" i="2" s="1"/>
  <c r="D12" i="2"/>
  <c r="E13" i="2" s="1"/>
  <c r="F14" i="2" s="1"/>
  <c r="G15" i="2" s="1"/>
  <c r="H16" i="2" s="1"/>
  <c r="I17" i="2" s="1"/>
  <c r="B12" i="2"/>
  <c r="L11" i="2"/>
  <c r="K11" i="2"/>
  <c r="D11" i="2"/>
  <c r="B11" i="2"/>
  <c r="L10" i="2"/>
  <c r="D10" i="2"/>
  <c r="E11" i="2" s="1"/>
  <c r="F12" i="2" s="1"/>
  <c r="G13" i="2" s="1"/>
  <c r="H14" i="2" s="1"/>
  <c r="I15" i="2" s="1"/>
  <c r="B10" i="2"/>
  <c r="L9" i="2"/>
  <c r="K9" i="2"/>
  <c r="E9" i="2"/>
  <c r="F10" i="2" s="1"/>
  <c r="G11" i="2" s="1"/>
  <c r="H12" i="2" s="1"/>
  <c r="I13" i="2" s="1"/>
  <c r="D9" i="2"/>
  <c r="E10" i="2" s="1"/>
  <c r="F11" i="2" s="1"/>
  <c r="G12" i="2" s="1"/>
  <c r="H13" i="2" s="1"/>
  <c r="I14" i="2" s="1"/>
  <c r="B9" i="2"/>
  <c r="L8" i="2"/>
  <c r="E8" i="2"/>
  <c r="F9" i="2" s="1"/>
  <c r="G10" i="2" s="1"/>
  <c r="H11" i="2" s="1"/>
  <c r="I12" i="2" s="1"/>
  <c r="D8" i="2"/>
  <c r="B8" i="2"/>
  <c r="L7" i="2"/>
  <c r="D7" i="2"/>
  <c r="B7" i="2"/>
  <c r="L6" i="2"/>
  <c r="K6" i="2"/>
  <c r="D6" i="2"/>
  <c r="E7" i="2" s="1"/>
  <c r="F8" i="2" s="1"/>
  <c r="G9" i="2" s="1"/>
  <c r="H10" i="2" s="1"/>
  <c r="I11" i="2" s="1"/>
  <c r="B6" i="2"/>
  <c r="L5" i="2"/>
  <c r="D5" i="2"/>
  <c r="E6" i="2" s="1"/>
  <c r="F7" i="2" s="1"/>
  <c r="G8" i="2" s="1"/>
  <c r="H9" i="2" s="1"/>
  <c r="I10" i="2" s="1"/>
  <c r="B5" i="2"/>
  <c r="L4" i="2"/>
  <c r="K4" i="2"/>
  <c r="D4" i="2"/>
  <c r="E5" i="2" s="1"/>
  <c r="F6" i="2" s="1"/>
  <c r="G7" i="2" s="1"/>
  <c r="H8" i="2" s="1"/>
  <c r="I9" i="2" s="1"/>
  <c r="B4" i="2"/>
  <c r="L3" i="2"/>
  <c r="K3" i="2"/>
  <c r="D3" i="2"/>
  <c r="E4" i="2" s="1"/>
  <c r="F5" i="2" s="1"/>
  <c r="G6" i="2" s="1"/>
  <c r="H7" i="2" s="1"/>
  <c r="I8" i="2" s="1"/>
  <c r="B3" i="2"/>
  <c r="L2" i="2"/>
  <c r="K2" i="2"/>
  <c r="D2" i="2"/>
  <c r="E3" i="2" s="1"/>
  <c r="F4" i="2" s="1"/>
  <c r="G5" i="2" s="1"/>
  <c r="H6" i="2" s="1"/>
  <c r="I7" i="2" s="1"/>
  <c r="B2" i="2"/>
  <c r="H145" i="1"/>
  <c r="K21" i="2" s="1"/>
  <c r="H144" i="1"/>
  <c r="K127" i="2" s="1"/>
  <c r="H143" i="1"/>
  <c r="H142" i="1"/>
  <c r="K63" i="2" s="1"/>
  <c r="H141" i="1"/>
  <c r="H140" i="1"/>
  <c r="H139" i="1"/>
  <c r="K17" i="2" s="1"/>
  <c r="H138" i="1"/>
  <c r="K168" i="2" s="1"/>
  <c r="H137" i="1"/>
  <c r="H136" i="1"/>
  <c r="K176" i="2" s="1"/>
  <c r="H135" i="1"/>
  <c r="H134" i="1"/>
  <c r="H133" i="1"/>
  <c r="H132" i="1"/>
  <c r="H131" i="1"/>
  <c r="K58" i="2" s="1"/>
  <c r="H130" i="1"/>
  <c r="K232" i="2" s="1"/>
  <c r="H129" i="1"/>
  <c r="H128" i="1"/>
  <c r="H127" i="1"/>
  <c r="H126" i="1"/>
  <c r="K110" i="2" s="1"/>
  <c r="H125" i="1"/>
  <c r="H124" i="1"/>
  <c r="H123" i="1"/>
  <c r="H122" i="1"/>
  <c r="H121" i="1"/>
  <c r="K105" i="2" s="1"/>
  <c r="H120" i="1"/>
  <c r="K120" i="2" s="1"/>
  <c r="H119" i="1"/>
  <c r="H118" i="1"/>
  <c r="K96" i="2" s="1"/>
  <c r="H117" i="1"/>
  <c r="H116" i="1"/>
  <c r="K161" i="2" s="1"/>
  <c r="H115" i="1"/>
  <c r="H114" i="1"/>
  <c r="K47" i="2" s="1"/>
  <c r="H113" i="1"/>
  <c r="H112" i="1"/>
  <c r="K79" i="2" s="1"/>
  <c r="H111" i="1"/>
  <c r="H110" i="1"/>
  <c r="H109" i="1"/>
  <c r="H108" i="1"/>
  <c r="H107" i="1"/>
  <c r="K87" i="2" s="1"/>
  <c r="H106" i="1"/>
  <c r="H105" i="1"/>
  <c r="K103" i="2" s="1"/>
  <c r="H104" i="1"/>
  <c r="H103" i="1"/>
  <c r="H102" i="1"/>
  <c r="H101" i="1"/>
  <c r="H100" i="1"/>
  <c r="H99" i="1"/>
  <c r="K55" i="2" s="1"/>
  <c r="H98" i="1"/>
  <c r="H97" i="1"/>
  <c r="K8" i="2" s="1"/>
  <c r="H96" i="1"/>
  <c r="H95" i="1"/>
  <c r="H94" i="1"/>
  <c r="H93" i="1"/>
  <c r="H92" i="1"/>
  <c r="K32" i="2" s="1"/>
  <c r="H91" i="1"/>
  <c r="K200" i="2" s="1"/>
  <c r="H90" i="1"/>
  <c r="K90" i="2" s="1"/>
  <c r="H89" i="1"/>
  <c r="K73" i="2" s="1"/>
  <c r="H88" i="1"/>
  <c r="K88" i="2" s="1"/>
  <c r="H87" i="1"/>
  <c r="H86" i="1"/>
  <c r="K175" i="2" s="1"/>
  <c r="H85" i="1"/>
  <c r="H84" i="1"/>
  <c r="H83" i="1"/>
  <c r="K29" i="2" s="1"/>
  <c r="H82" i="1"/>
  <c r="H81" i="1"/>
  <c r="H80" i="1"/>
  <c r="H79" i="1"/>
  <c r="H78" i="1"/>
  <c r="H77" i="1"/>
  <c r="H76" i="1"/>
  <c r="K62" i="2" s="1"/>
  <c r="H75" i="1"/>
  <c r="K5" i="2" s="1"/>
  <c r="H74" i="1"/>
  <c r="H73" i="1"/>
  <c r="K40" i="2" s="1"/>
  <c r="H72" i="1"/>
  <c r="H71" i="1"/>
  <c r="H70" i="1"/>
  <c r="K48" i="2" s="1"/>
  <c r="H69" i="1"/>
  <c r="H68" i="1"/>
  <c r="H67" i="1"/>
  <c r="K66" i="2" s="1"/>
  <c r="H66" i="1"/>
  <c r="K31" i="2" s="1"/>
  <c r="H65" i="1"/>
  <c r="H64" i="1"/>
  <c r="H63" i="1"/>
  <c r="H62" i="1"/>
  <c r="K152" i="2" s="1"/>
  <c r="H61" i="1"/>
  <c r="H60" i="1"/>
  <c r="K183" i="2" s="1"/>
  <c r="H59" i="1"/>
  <c r="K115" i="2" s="1"/>
  <c r="H58" i="1"/>
  <c r="H57" i="1"/>
  <c r="H56" i="1"/>
  <c r="K177" i="2" s="1"/>
  <c r="H55" i="1"/>
  <c r="K39" i="2" s="1"/>
  <c r="H54" i="1"/>
  <c r="H53" i="1"/>
  <c r="H52" i="1"/>
  <c r="H51" i="1"/>
  <c r="H50" i="1"/>
  <c r="H49" i="1"/>
  <c r="K71" i="2" s="1"/>
  <c r="H48" i="1"/>
  <c r="H47" i="1"/>
  <c r="H46" i="1"/>
  <c r="H45" i="1"/>
  <c r="H44" i="1"/>
  <c r="H43" i="1"/>
  <c r="H42" i="1"/>
  <c r="K160" i="2" s="1"/>
  <c r="H41" i="1"/>
  <c r="K169" i="2" s="1"/>
  <c r="H40" i="1"/>
  <c r="K185" i="2" s="1"/>
  <c r="H39" i="1"/>
  <c r="H38" i="1"/>
  <c r="H37" i="1"/>
  <c r="H36" i="1"/>
  <c r="K23" i="2" s="1"/>
  <c r="H35" i="1"/>
  <c r="K122" i="2" s="1"/>
  <c r="H34" i="1"/>
  <c r="K126" i="2" s="1"/>
  <c r="H33" i="1"/>
  <c r="K149" i="2" s="1"/>
  <c r="H32" i="1"/>
  <c r="H31" i="1"/>
  <c r="K148" i="2" s="1"/>
  <c r="H30" i="1"/>
  <c r="K118" i="2" s="1"/>
  <c r="H29" i="1"/>
  <c r="H28" i="1"/>
  <c r="K113" i="2" s="1"/>
  <c r="H27" i="1"/>
  <c r="K112" i="2" s="1"/>
  <c r="H26" i="1"/>
  <c r="K224" i="2" s="1"/>
  <c r="H25" i="1"/>
  <c r="H24" i="1"/>
  <c r="H23" i="1"/>
  <c r="H22" i="1"/>
  <c r="H21" i="1"/>
  <c r="H20" i="1"/>
  <c r="H19" i="1"/>
  <c r="K22" i="2" s="1"/>
  <c r="H18" i="1"/>
  <c r="K111" i="2" s="1"/>
  <c r="H17" i="1"/>
  <c r="H16" i="1"/>
  <c r="H15" i="1"/>
  <c r="H14" i="1"/>
  <c r="K94" i="2" s="1"/>
  <c r="H13" i="1"/>
  <c r="H12" i="1"/>
  <c r="K153" i="2" s="1"/>
  <c r="H11" i="1"/>
  <c r="K144" i="2" s="1"/>
  <c r="H10" i="1"/>
  <c r="K37" i="2" s="1"/>
  <c r="H9" i="1"/>
  <c r="K102" i="2" s="1"/>
  <c r="H8" i="1"/>
  <c r="K78" i="2" s="1"/>
  <c r="H7" i="1"/>
  <c r="K95" i="2" s="1"/>
  <c r="H6" i="1"/>
  <c r="H5" i="1"/>
  <c r="H4" i="1"/>
  <c r="K159" i="2" s="1"/>
  <c r="H3" i="1"/>
  <c r="K143" i="2" s="1"/>
  <c r="H2" i="1"/>
  <c r="K281" i="7" l="1"/>
  <c r="K45" i="7"/>
  <c r="K231" i="6"/>
  <c r="K233" i="5"/>
  <c r="K50" i="6"/>
  <c r="K104" i="5"/>
  <c r="K276" i="4"/>
  <c r="K61" i="4"/>
  <c r="K192" i="3"/>
  <c r="K100" i="3"/>
  <c r="K250" i="2"/>
  <c r="K249" i="7"/>
  <c r="K3" i="7"/>
  <c r="K197" i="6"/>
  <c r="K59" i="6"/>
  <c r="K147" i="5"/>
  <c r="K34" i="5"/>
  <c r="K101" i="4"/>
  <c r="K161" i="4"/>
  <c r="K232" i="3"/>
  <c r="K236" i="2"/>
  <c r="K15" i="3"/>
  <c r="K171" i="7"/>
  <c r="K122" i="7"/>
  <c r="K147" i="6"/>
  <c r="K77" i="6"/>
  <c r="K108" i="5"/>
  <c r="K200" i="5"/>
  <c r="K190" i="4"/>
  <c r="K261" i="3"/>
  <c r="K95" i="4"/>
  <c r="K120" i="3"/>
  <c r="K215" i="7"/>
  <c r="K77" i="7"/>
  <c r="K243" i="6"/>
  <c r="K10" i="6"/>
  <c r="K124" i="5"/>
  <c r="K194" i="5"/>
  <c r="K217" i="4"/>
  <c r="K24" i="4"/>
  <c r="K144" i="3"/>
  <c r="K203" i="3"/>
  <c r="K277" i="2"/>
  <c r="K210" i="7"/>
  <c r="K38" i="7"/>
  <c r="K200" i="6"/>
  <c r="K48" i="6"/>
  <c r="K251" i="5"/>
  <c r="K77" i="5"/>
  <c r="K179" i="4"/>
  <c r="K54" i="4"/>
  <c r="K227" i="3"/>
  <c r="K60" i="3"/>
  <c r="K214" i="2"/>
  <c r="K186" i="7"/>
  <c r="K290" i="6"/>
  <c r="K140" i="7"/>
  <c r="K97" i="6"/>
  <c r="K216" i="5"/>
  <c r="K57" i="5"/>
  <c r="K180" i="4"/>
  <c r="K56" i="4"/>
  <c r="K240" i="3"/>
  <c r="K122" i="3"/>
  <c r="K179" i="2"/>
  <c r="K96" i="7"/>
  <c r="K152" i="7"/>
  <c r="K152" i="6"/>
  <c r="K263" i="5"/>
  <c r="K25" i="6"/>
  <c r="K127" i="5"/>
  <c r="K289" i="4"/>
  <c r="K53" i="4"/>
  <c r="K255" i="3"/>
  <c r="K62" i="3"/>
  <c r="K268" i="2"/>
  <c r="K276" i="7"/>
  <c r="K24" i="7"/>
  <c r="K187" i="6"/>
  <c r="K89" i="6"/>
  <c r="K256" i="5"/>
  <c r="K43" i="5"/>
  <c r="K277" i="3"/>
  <c r="K96" i="4"/>
  <c r="K167" i="4"/>
  <c r="K107" i="3"/>
  <c r="K204" i="2"/>
  <c r="K195" i="7"/>
  <c r="K11" i="7"/>
  <c r="K212" i="6"/>
  <c r="K207" i="5"/>
  <c r="K3" i="6"/>
  <c r="K7" i="5"/>
  <c r="K280" i="4"/>
  <c r="K77" i="4"/>
  <c r="K182" i="3"/>
  <c r="K91" i="3"/>
  <c r="K211" i="2"/>
  <c r="K181" i="7"/>
  <c r="K32" i="7"/>
  <c r="K208" i="6"/>
  <c r="K29" i="6"/>
  <c r="K282" i="5"/>
  <c r="K139" i="5"/>
  <c r="K207" i="4"/>
  <c r="K140" i="4"/>
  <c r="K283" i="3"/>
  <c r="K13" i="3"/>
  <c r="K223" i="7"/>
  <c r="K110" i="7"/>
  <c r="K237" i="6"/>
  <c r="K112" i="6"/>
  <c r="K205" i="5"/>
  <c r="K101" i="5"/>
  <c r="K257" i="4"/>
  <c r="K25" i="4"/>
  <c r="K190" i="3"/>
  <c r="K36" i="3"/>
  <c r="K206" i="2"/>
  <c r="K247" i="7"/>
  <c r="K39" i="7"/>
  <c r="K279" i="6"/>
  <c r="K119" i="6"/>
  <c r="K167" i="5"/>
  <c r="K236" i="4"/>
  <c r="K23" i="5"/>
  <c r="K122" i="4"/>
  <c r="K148" i="3"/>
  <c r="K26" i="3"/>
  <c r="K253" i="2"/>
  <c r="K218" i="7"/>
  <c r="K40" i="7"/>
  <c r="K186" i="6"/>
  <c r="K61" i="6"/>
  <c r="K177" i="5"/>
  <c r="K197" i="4"/>
  <c r="K90" i="5"/>
  <c r="K120" i="4"/>
  <c r="K136" i="3"/>
  <c r="K173" i="3"/>
  <c r="K218" i="2"/>
  <c r="K198" i="7"/>
  <c r="K124" i="7"/>
  <c r="K265" i="6"/>
  <c r="K5" i="6"/>
  <c r="K277" i="5"/>
  <c r="K30" i="5"/>
  <c r="K272" i="4"/>
  <c r="K83" i="4"/>
  <c r="K162" i="3"/>
  <c r="K89" i="3"/>
  <c r="K257" i="2"/>
  <c r="K179" i="7"/>
  <c r="K106" i="7"/>
  <c r="K159" i="6"/>
  <c r="K37" i="6"/>
  <c r="K280" i="5"/>
  <c r="K51" i="5"/>
  <c r="K255" i="4"/>
  <c r="K263" i="3"/>
  <c r="K92" i="4"/>
  <c r="K19" i="3"/>
  <c r="K259" i="2"/>
  <c r="K127" i="7"/>
  <c r="K237" i="7"/>
  <c r="K251" i="6"/>
  <c r="K214" i="5"/>
  <c r="K98" i="6"/>
  <c r="K79" i="5"/>
  <c r="K247" i="4"/>
  <c r="K103" i="4"/>
  <c r="K112" i="3"/>
  <c r="K215" i="3"/>
  <c r="K285" i="7"/>
  <c r="K7" i="7"/>
  <c r="K257" i="6"/>
  <c r="K81" i="6"/>
  <c r="K218" i="5"/>
  <c r="K277" i="4"/>
  <c r="K82" i="5"/>
  <c r="K137" i="4"/>
  <c r="K233" i="3"/>
  <c r="K228" i="2"/>
  <c r="K32" i="3"/>
  <c r="K233" i="7"/>
  <c r="K74" i="7"/>
  <c r="K149" i="6"/>
  <c r="K246" i="5"/>
  <c r="K80" i="6"/>
  <c r="K219" i="4"/>
  <c r="K46" i="5"/>
  <c r="K27" i="4"/>
  <c r="K227" i="2"/>
  <c r="K59" i="3"/>
  <c r="K169" i="3"/>
  <c r="K201" i="7"/>
  <c r="K232" i="6"/>
  <c r="K100" i="7"/>
  <c r="K84" i="6"/>
  <c r="K240" i="5"/>
  <c r="K213" i="4"/>
  <c r="K81" i="5"/>
  <c r="K58" i="4"/>
  <c r="K252" i="3"/>
  <c r="K78" i="3"/>
  <c r="K255" i="2"/>
  <c r="K13" i="2"/>
  <c r="K45" i="2"/>
  <c r="K53" i="2"/>
  <c r="K54" i="2"/>
  <c r="K70" i="2"/>
  <c r="K86" i="2"/>
  <c r="K158" i="7"/>
  <c r="K69" i="7"/>
  <c r="K218" i="6"/>
  <c r="K18" i="6"/>
  <c r="K169" i="5"/>
  <c r="K239" i="4"/>
  <c r="K12" i="5"/>
  <c r="K130" i="4"/>
  <c r="K37" i="3"/>
  <c r="K204" i="3"/>
  <c r="K283" i="7"/>
  <c r="K55" i="7"/>
  <c r="K259" i="6"/>
  <c r="K40" i="6"/>
  <c r="K212" i="5"/>
  <c r="K118" i="5"/>
  <c r="K205" i="4"/>
  <c r="K29" i="4"/>
  <c r="K229" i="3"/>
  <c r="K105" i="3"/>
  <c r="K119" i="2"/>
  <c r="K184" i="2"/>
  <c r="K191" i="2"/>
  <c r="K264" i="7"/>
  <c r="K10" i="7"/>
  <c r="K262" i="6"/>
  <c r="K94" i="6"/>
  <c r="K130" i="5"/>
  <c r="K227" i="5"/>
  <c r="K176" i="4"/>
  <c r="K7" i="4"/>
  <c r="K118" i="3"/>
  <c r="K243" i="3"/>
  <c r="K256" i="2"/>
  <c r="K151" i="7"/>
  <c r="K103" i="7"/>
  <c r="K173" i="6"/>
  <c r="K115" i="6"/>
  <c r="K283" i="5"/>
  <c r="K138" i="5"/>
  <c r="K194" i="4"/>
  <c r="K40" i="4"/>
  <c r="K212" i="3"/>
  <c r="K80" i="3"/>
  <c r="K150" i="7"/>
  <c r="K47" i="7"/>
  <c r="K199" i="6"/>
  <c r="K100" i="6"/>
  <c r="K259" i="4"/>
  <c r="K171" i="5"/>
  <c r="K128" i="5"/>
  <c r="K35" i="4"/>
  <c r="K54" i="3"/>
  <c r="K248" i="3"/>
  <c r="K178" i="2"/>
  <c r="K234" i="7"/>
  <c r="K71" i="7"/>
  <c r="K160" i="6"/>
  <c r="K44" i="6"/>
  <c r="K195" i="5"/>
  <c r="K27" i="5"/>
  <c r="K218" i="4"/>
  <c r="K135" i="4"/>
  <c r="K178" i="3"/>
  <c r="K22" i="3"/>
  <c r="K172" i="2"/>
  <c r="K157" i="7"/>
  <c r="K91" i="7"/>
  <c r="K206" i="6"/>
  <c r="K35" i="6"/>
  <c r="K259" i="5"/>
  <c r="K86" i="5"/>
  <c r="K268" i="4"/>
  <c r="K73" i="4"/>
  <c r="K151" i="3"/>
  <c r="K52" i="3"/>
  <c r="K140" i="2"/>
  <c r="K261" i="7"/>
  <c r="K56" i="7"/>
  <c r="K157" i="6"/>
  <c r="K121" i="6"/>
  <c r="K258" i="5"/>
  <c r="K89" i="5"/>
  <c r="K97" i="4"/>
  <c r="K232" i="4"/>
  <c r="K242" i="3"/>
  <c r="K145" i="3"/>
  <c r="K59" i="7"/>
  <c r="K275" i="6"/>
  <c r="K168" i="7"/>
  <c r="K66" i="6"/>
  <c r="K186" i="5"/>
  <c r="K65" i="5"/>
  <c r="K288" i="4"/>
  <c r="K290" i="3"/>
  <c r="K14" i="4"/>
  <c r="K73" i="3"/>
  <c r="K225" i="2"/>
  <c r="K176" i="7"/>
  <c r="K44" i="7"/>
  <c r="K250" i="6"/>
  <c r="K69" i="6"/>
  <c r="K268" i="5"/>
  <c r="K142" i="5"/>
  <c r="K254" i="4"/>
  <c r="K269" i="3"/>
  <c r="K118" i="4"/>
  <c r="K14" i="3"/>
  <c r="K161" i="7"/>
  <c r="K49" i="7"/>
  <c r="K161" i="6"/>
  <c r="K67" i="6"/>
  <c r="K202" i="5"/>
  <c r="K220" i="4"/>
  <c r="K73" i="5"/>
  <c r="K271" i="3"/>
  <c r="K41" i="4"/>
  <c r="K93" i="3"/>
  <c r="K286" i="2"/>
  <c r="K240" i="7"/>
  <c r="K94" i="7"/>
  <c r="K239" i="6"/>
  <c r="K56" i="6"/>
  <c r="K204" i="5"/>
  <c r="K11" i="5"/>
  <c r="K170" i="4"/>
  <c r="K18" i="4"/>
  <c r="K109" i="3"/>
  <c r="K172" i="3"/>
  <c r="K235" i="2"/>
  <c r="K259" i="7"/>
  <c r="K256" i="6"/>
  <c r="K27" i="7"/>
  <c r="K222" i="5"/>
  <c r="K17" i="6"/>
  <c r="K32" i="5"/>
  <c r="K13" i="4"/>
  <c r="K286" i="3"/>
  <c r="K162" i="4"/>
  <c r="K266" i="2"/>
  <c r="K64" i="3"/>
  <c r="K135" i="7"/>
  <c r="K164" i="7"/>
  <c r="K276" i="6"/>
  <c r="K193" i="5"/>
  <c r="K103" i="6"/>
  <c r="K88" i="5"/>
  <c r="K234" i="4"/>
  <c r="K231" i="3"/>
  <c r="K19" i="4"/>
  <c r="K61" i="3"/>
  <c r="K260" i="2"/>
  <c r="K197" i="7"/>
  <c r="K132" i="7"/>
  <c r="K214" i="6"/>
  <c r="K123" i="6"/>
  <c r="K237" i="5"/>
  <c r="K87" i="5"/>
  <c r="K265" i="4"/>
  <c r="K238" i="3"/>
  <c r="K80" i="4"/>
  <c r="K222" i="2"/>
  <c r="K11" i="3"/>
  <c r="K243" i="7"/>
  <c r="K35" i="7"/>
  <c r="K285" i="6"/>
  <c r="K118" i="6"/>
  <c r="K226" i="5"/>
  <c r="K35" i="5"/>
  <c r="K165" i="4"/>
  <c r="K136" i="4"/>
  <c r="K256" i="3"/>
  <c r="K188" i="2"/>
  <c r="K5" i="3"/>
  <c r="K227" i="7"/>
  <c r="K42" i="7"/>
  <c r="K224" i="6"/>
  <c r="K58" i="6"/>
  <c r="K176" i="5"/>
  <c r="K241" i="4"/>
  <c r="K61" i="5"/>
  <c r="K195" i="3"/>
  <c r="K110" i="4"/>
  <c r="K34" i="3"/>
  <c r="K171" i="2"/>
  <c r="K265" i="7"/>
  <c r="K41" i="7"/>
  <c r="K193" i="6"/>
  <c r="K82" i="6"/>
  <c r="K248" i="5"/>
  <c r="K284" i="4"/>
  <c r="K98" i="5"/>
  <c r="K144" i="4"/>
  <c r="K273" i="3"/>
  <c r="K4" i="3"/>
  <c r="K15" i="2"/>
  <c r="K56" i="2"/>
  <c r="K64" i="2"/>
  <c r="K72" i="2"/>
  <c r="K80" i="2"/>
  <c r="K104" i="2"/>
  <c r="K128" i="2"/>
  <c r="K145" i="2"/>
  <c r="K228" i="7"/>
  <c r="K112" i="7"/>
  <c r="K270" i="6"/>
  <c r="K24" i="6"/>
  <c r="K221" i="5"/>
  <c r="K69" i="5"/>
  <c r="K68" i="4"/>
  <c r="K185" i="4"/>
  <c r="K191" i="3"/>
  <c r="K16" i="3"/>
  <c r="K241" i="2"/>
  <c r="K189" i="7"/>
  <c r="K61" i="7"/>
  <c r="K226" i="6"/>
  <c r="K114" i="6"/>
  <c r="K163" i="5"/>
  <c r="K229" i="4"/>
  <c r="K120" i="5"/>
  <c r="K87" i="4"/>
  <c r="K158" i="3"/>
  <c r="K70" i="3"/>
  <c r="K210" i="2"/>
  <c r="K252" i="7"/>
  <c r="K128" i="7"/>
  <c r="K174" i="6"/>
  <c r="K99" i="6"/>
  <c r="K189" i="5"/>
  <c r="K235" i="4"/>
  <c r="K53" i="5"/>
  <c r="K102" i="4"/>
  <c r="K156" i="3"/>
  <c r="K131" i="3"/>
  <c r="K262" i="7"/>
  <c r="K131" i="7"/>
  <c r="K172" i="6"/>
  <c r="K12" i="6"/>
  <c r="K252" i="5"/>
  <c r="K99" i="5"/>
  <c r="K177" i="4"/>
  <c r="K250" i="3"/>
  <c r="K96" i="3"/>
  <c r="K22" i="4"/>
  <c r="K284" i="2"/>
  <c r="K275" i="7"/>
  <c r="K63" i="7"/>
  <c r="K228" i="6"/>
  <c r="K28" i="6"/>
  <c r="K213" i="5"/>
  <c r="K126" i="5"/>
  <c r="K203" i="4"/>
  <c r="K31" i="4"/>
  <c r="K142" i="3"/>
  <c r="K180" i="3"/>
  <c r="K287" i="2"/>
  <c r="K177" i="7"/>
  <c r="K6" i="7"/>
  <c r="K227" i="6"/>
  <c r="K137" i="6"/>
  <c r="K236" i="5"/>
  <c r="K42" i="5"/>
  <c r="K244" i="4"/>
  <c r="K126" i="4"/>
  <c r="K254" i="3"/>
  <c r="K63" i="3"/>
  <c r="K249" i="2"/>
  <c r="K7" i="2"/>
  <c r="K184" i="7"/>
  <c r="K25" i="7"/>
  <c r="K202" i="6"/>
  <c r="K206" i="5"/>
  <c r="K65" i="6"/>
  <c r="K133" i="5"/>
  <c r="K69" i="4"/>
  <c r="K192" i="4"/>
  <c r="K181" i="3"/>
  <c r="K33" i="3"/>
  <c r="K263" i="2"/>
  <c r="K269" i="7"/>
  <c r="K138" i="7"/>
  <c r="K249" i="6"/>
  <c r="K145" i="6"/>
  <c r="K154" i="5"/>
  <c r="K290" i="4"/>
  <c r="K47" i="5"/>
  <c r="K75" i="4"/>
  <c r="K147" i="3"/>
  <c r="K130" i="3"/>
  <c r="K226" i="2"/>
  <c r="K270" i="7"/>
  <c r="K85" i="7"/>
  <c r="K269" i="5"/>
  <c r="K113" i="6"/>
  <c r="K153" i="6"/>
  <c r="K210" i="4"/>
  <c r="K70" i="5"/>
  <c r="K106" i="4"/>
  <c r="K187" i="3"/>
  <c r="K123" i="3"/>
  <c r="K234" i="2"/>
  <c r="K274" i="7"/>
  <c r="K116" i="7"/>
  <c r="K171" i="6"/>
  <c r="K116" i="6"/>
  <c r="K276" i="5"/>
  <c r="K25" i="5"/>
  <c r="K233" i="4"/>
  <c r="K60" i="4"/>
  <c r="K183" i="3"/>
  <c r="K281" i="2"/>
  <c r="K30" i="3"/>
  <c r="K278" i="7"/>
  <c r="K102" i="7"/>
  <c r="K261" i="6"/>
  <c r="K288" i="5"/>
  <c r="K42" i="6"/>
  <c r="K64" i="5"/>
  <c r="K222" i="4"/>
  <c r="K52" i="4"/>
  <c r="K224" i="3"/>
  <c r="K49" i="3"/>
  <c r="K188" i="7"/>
  <c r="K68" i="7"/>
  <c r="K179" i="6"/>
  <c r="K273" i="5"/>
  <c r="K62" i="6"/>
  <c r="K14" i="5"/>
  <c r="K28" i="4"/>
  <c r="K154" i="4"/>
  <c r="K288" i="3"/>
  <c r="K108" i="3"/>
  <c r="K173" i="2"/>
  <c r="K284" i="7"/>
  <c r="K142" i="7"/>
  <c r="K221" i="6"/>
  <c r="K142" i="6"/>
  <c r="K243" i="5"/>
  <c r="K74" i="5"/>
  <c r="K243" i="4"/>
  <c r="K3" i="4"/>
  <c r="K90" i="3"/>
  <c r="K193" i="3"/>
  <c r="K255" i="7"/>
  <c r="K62" i="7"/>
  <c r="K242" i="6"/>
  <c r="K117" i="6"/>
  <c r="K265" i="5"/>
  <c r="K110" i="5"/>
  <c r="K191" i="4"/>
  <c r="K116" i="4"/>
  <c r="K262" i="3"/>
  <c r="K246" i="2"/>
  <c r="K137" i="3"/>
  <c r="K250" i="7"/>
  <c r="K57" i="7"/>
  <c r="K163" i="6"/>
  <c r="K85" i="6"/>
  <c r="K211" i="5"/>
  <c r="K80" i="5"/>
  <c r="K271" i="4"/>
  <c r="K123" i="4"/>
  <c r="K95" i="3"/>
  <c r="K185" i="3"/>
  <c r="K272" i="2"/>
  <c r="K155" i="7"/>
  <c r="K97" i="7"/>
  <c r="K240" i="6"/>
  <c r="K23" i="6"/>
  <c r="K279" i="5"/>
  <c r="K63" i="5"/>
  <c r="K169" i="4"/>
  <c r="K62" i="4"/>
  <c r="K12" i="3"/>
  <c r="K237" i="2"/>
  <c r="K201" i="3"/>
  <c r="K166" i="7"/>
  <c r="K60" i="7"/>
  <c r="K220" i="6"/>
  <c r="K124" i="6"/>
  <c r="K201" i="5"/>
  <c r="K283" i="4"/>
  <c r="K6" i="5"/>
  <c r="K36" i="4"/>
  <c r="K246" i="3"/>
  <c r="K65" i="3"/>
  <c r="K202" i="2"/>
  <c r="K212" i="7"/>
  <c r="K93" i="7"/>
  <c r="K185" i="6"/>
  <c r="K16" i="6"/>
  <c r="K129" i="5"/>
  <c r="K180" i="5"/>
  <c r="K201" i="4"/>
  <c r="K55" i="4"/>
  <c r="K219" i="3"/>
  <c r="K129" i="3"/>
  <c r="K282" i="2"/>
  <c r="K53" i="7"/>
  <c r="K274" i="6"/>
  <c r="K193" i="7"/>
  <c r="K75" i="6"/>
  <c r="K149" i="5"/>
  <c r="K173" i="4"/>
  <c r="K58" i="5"/>
  <c r="K99" i="4"/>
  <c r="K79" i="3"/>
  <c r="K163" i="3"/>
  <c r="K223" i="2"/>
  <c r="K254" i="7"/>
  <c r="K22" i="7"/>
  <c r="K267" i="6"/>
  <c r="K139" i="6"/>
  <c r="K238" i="5"/>
  <c r="K83" i="5"/>
  <c r="K267" i="4"/>
  <c r="K117" i="4"/>
  <c r="K234" i="3"/>
  <c r="K117" i="3"/>
  <c r="K273" i="2"/>
  <c r="K203" i="7"/>
  <c r="K70" i="7"/>
  <c r="K255" i="6"/>
  <c r="K144" i="6"/>
  <c r="K161" i="5"/>
  <c r="K44" i="5"/>
  <c r="K124" i="4"/>
  <c r="K168" i="4"/>
  <c r="K200" i="3"/>
  <c r="K126" i="3"/>
  <c r="K182" i="7"/>
  <c r="K64" i="7"/>
  <c r="K209" i="6"/>
  <c r="K71" i="6"/>
  <c r="K184" i="5"/>
  <c r="K225" i="4"/>
  <c r="K68" i="5"/>
  <c r="K93" i="4"/>
  <c r="K76" i="3"/>
  <c r="K249" i="3"/>
  <c r="K288" i="2"/>
  <c r="K199" i="7"/>
  <c r="K136" i="7"/>
  <c r="K283" i="6"/>
  <c r="K190" i="5"/>
  <c r="K92" i="6"/>
  <c r="K116" i="5"/>
  <c r="K260" i="4"/>
  <c r="K134" i="4"/>
  <c r="K159" i="3"/>
  <c r="K92" i="3"/>
  <c r="K267" i="7"/>
  <c r="K114" i="7"/>
  <c r="K230" i="6"/>
  <c r="K107" i="6"/>
  <c r="K132" i="5"/>
  <c r="K260" i="5"/>
  <c r="K198" i="4"/>
  <c r="K50" i="4"/>
  <c r="K165" i="3"/>
  <c r="K125" i="3"/>
  <c r="K221" i="2"/>
  <c r="K16" i="2"/>
  <c r="K24" i="2"/>
  <c r="K57" i="2"/>
  <c r="K65" i="2"/>
  <c r="K81" i="2"/>
  <c r="K89" i="2"/>
  <c r="K97" i="2"/>
  <c r="K121" i="2"/>
  <c r="K129" i="2"/>
  <c r="K151" i="2"/>
  <c r="K167" i="2"/>
  <c r="K289" i="7"/>
  <c r="K2" i="7"/>
  <c r="K246" i="6"/>
  <c r="K4" i="6"/>
  <c r="K197" i="5"/>
  <c r="K231" i="4"/>
  <c r="K76" i="5"/>
  <c r="K278" i="3"/>
  <c r="K67" i="4"/>
  <c r="K138" i="3"/>
  <c r="K220" i="7"/>
  <c r="K98" i="7"/>
  <c r="K236" i="6"/>
  <c r="K217" i="5"/>
  <c r="K19" i="6"/>
  <c r="K93" i="5"/>
  <c r="K184" i="4"/>
  <c r="K111" i="4"/>
  <c r="K132" i="3"/>
  <c r="K170" i="3"/>
  <c r="K203" i="2"/>
  <c r="K221" i="7"/>
  <c r="K139" i="7"/>
  <c r="K182" i="6"/>
  <c r="K27" i="6"/>
  <c r="K228" i="5"/>
  <c r="K78" i="5"/>
  <c r="K245" i="4"/>
  <c r="K44" i="4"/>
  <c r="K214" i="3"/>
  <c r="K189" i="2"/>
  <c r="K40" i="3"/>
  <c r="K277" i="7"/>
  <c r="K120" i="7"/>
  <c r="K155" i="6"/>
  <c r="K271" i="5"/>
  <c r="K52" i="6"/>
  <c r="K50" i="5"/>
  <c r="K109" i="4"/>
  <c r="K276" i="3"/>
  <c r="K160" i="4"/>
  <c r="K17" i="3"/>
  <c r="K267" i="2"/>
  <c r="K256" i="7"/>
  <c r="K109" i="7"/>
  <c r="K151" i="6"/>
  <c r="K11" i="6"/>
  <c r="K121" i="5"/>
  <c r="K226" i="4"/>
  <c r="K232" i="5"/>
  <c r="K100" i="4"/>
  <c r="K245" i="3"/>
  <c r="K43" i="3"/>
  <c r="K261" i="2"/>
  <c r="K224" i="7"/>
  <c r="K117" i="7"/>
  <c r="K219" i="6"/>
  <c r="K141" i="6"/>
  <c r="K244" i="5"/>
  <c r="K196" i="4"/>
  <c r="K36" i="5"/>
  <c r="K65" i="4"/>
  <c r="K266" i="3"/>
  <c r="K101" i="3"/>
  <c r="K12" i="2"/>
  <c r="K241" i="7"/>
  <c r="K13" i="7"/>
  <c r="K184" i="6"/>
  <c r="K79" i="6"/>
  <c r="K254" i="5"/>
  <c r="K94" i="5"/>
  <c r="K209" i="4"/>
  <c r="K37" i="4"/>
  <c r="K104" i="3"/>
  <c r="K186" i="3"/>
  <c r="K205" i="2"/>
  <c r="K251" i="7"/>
  <c r="K289" i="6"/>
  <c r="K14" i="7"/>
  <c r="K73" i="6"/>
  <c r="K152" i="5"/>
  <c r="K5" i="5"/>
  <c r="K262" i="4"/>
  <c r="K145" i="4"/>
  <c r="K55" i="3"/>
  <c r="K210" i="3"/>
  <c r="K162" i="2"/>
  <c r="K219" i="7"/>
  <c r="K118" i="7"/>
  <c r="K264" i="6"/>
  <c r="K102" i="6"/>
  <c r="K261" i="5"/>
  <c r="K103" i="5"/>
  <c r="K141" i="4"/>
  <c r="K153" i="4"/>
  <c r="K221" i="3"/>
  <c r="K53" i="3"/>
  <c r="K194" i="7"/>
  <c r="K51" i="7"/>
  <c r="K247" i="6"/>
  <c r="K70" i="6"/>
  <c r="K210" i="5"/>
  <c r="K17" i="5"/>
  <c r="K227" i="4"/>
  <c r="K107" i="4"/>
  <c r="K69" i="3"/>
  <c r="K161" i="3"/>
  <c r="K215" i="2"/>
  <c r="K260" i="7"/>
  <c r="K86" i="7"/>
  <c r="K190" i="6"/>
  <c r="K125" i="6"/>
  <c r="K284" i="5"/>
  <c r="K8" i="5"/>
  <c r="K266" i="4"/>
  <c r="K42" i="4"/>
  <c r="K220" i="2"/>
  <c r="K177" i="3"/>
  <c r="K35" i="3"/>
  <c r="K156" i="7"/>
  <c r="K95" i="7"/>
  <c r="K201" i="6"/>
  <c r="K130" i="6"/>
  <c r="K173" i="5"/>
  <c r="K102" i="5"/>
  <c r="K230" i="4"/>
  <c r="K91" i="4"/>
  <c r="K241" i="3"/>
  <c r="K124" i="3"/>
  <c r="K286" i="7"/>
  <c r="K88" i="7"/>
  <c r="K165" i="6"/>
  <c r="K43" i="6"/>
  <c r="K156" i="5"/>
  <c r="K107" i="5"/>
  <c r="K115" i="4"/>
  <c r="K260" i="3"/>
  <c r="K152" i="4"/>
  <c r="K143" i="3"/>
  <c r="K170" i="2"/>
  <c r="K238" i="7"/>
  <c r="K145" i="7"/>
  <c r="K288" i="6"/>
  <c r="K134" i="6"/>
  <c r="K196" i="5"/>
  <c r="K137" i="5"/>
  <c r="K251" i="4"/>
  <c r="K51" i="4"/>
  <c r="K235" i="3"/>
  <c r="K86" i="3"/>
  <c r="K244" i="2"/>
  <c r="K205" i="7"/>
  <c r="K8" i="7"/>
  <c r="K136" i="6"/>
  <c r="K180" i="6"/>
  <c r="K287" i="5"/>
  <c r="K109" i="5"/>
  <c r="K279" i="4"/>
  <c r="K279" i="3"/>
  <c r="K81" i="4"/>
  <c r="K41" i="3"/>
  <c r="K214" i="7"/>
  <c r="K72" i="7"/>
  <c r="K278" i="6"/>
  <c r="K26" i="6"/>
  <c r="K224" i="5"/>
  <c r="K92" i="5"/>
  <c r="K182" i="4"/>
  <c r="K46" i="4"/>
  <c r="K77" i="3"/>
  <c r="K257" i="3"/>
  <c r="K245" i="2"/>
  <c r="K279" i="7"/>
  <c r="K48" i="7"/>
  <c r="K176" i="6"/>
  <c r="K127" i="6"/>
  <c r="K175" i="5"/>
  <c r="K39" i="5"/>
  <c r="K178" i="4"/>
  <c r="K88" i="4"/>
  <c r="K176" i="3"/>
  <c r="K94" i="3"/>
  <c r="K276" i="2"/>
  <c r="K159" i="7"/>
  <c r="K5" i="7"/>
  <c r="K162" i="6"/>
  <c r="K32" i="6"/>
  <c r="K219" i="5"/>
  <c r="K16" i="5"/>
  <c r="K282" i="4"/>
  <c r="K125" i="4"/>
  <c r="K267" i="3"/>
  <c r="K21" i="3"/>
  <c r="K290" i="2"/>
  <c r="K167" i="7"/>
  <c r="K81" i="7"/>
  <c r="K268" i="6"/>
  <c r="K106" i="6"/>
  <c r="K160" i="5"/>
  <c r="K117" i="5"/>
  <c r="K172" i="4"/>
  <c r="K113" i="4"/>
  <c r="K199" i="3"/>
  <c r="K20" i="3"/>
  <c r="K165" i="2"/>
  <c r="K211" i="7"/>
  <c r="K129" i="7"/>
  <c r="K272" i="6"/>
  <c r="K104" i="6"/>
  <c r="K270" i="5"/>
  <c r="K100" i="5"/>
  <c r="K202" i="4"/>
  <c r="K287" i="3"/>
  <c r="K2" i="4"/>
  <c r="K25" i="3"/>
  <c r="K178" i="7"/>
  <c r="K33" i="7"/>
  <c r="K143" i="6"/>
  <c r="K169" i="6"/>
  <c r="K174" i="5"/>
  <c r="K281" i="4"/>
  <c r="K20" i="5"/>
  <c r="K108" i="4"/>
  <c r="K196" i="3"/>
  <c r="K18" i="3"/>
  <c r="K271" i="2"/>
  <c r="K148" i="7"/>
  <c r="K281" i="6"/>
  <c r="K20" i="7"/>
  <c r="K239" i="5"/>
  <c r="K51" i="6"/>
  <c r="K144" i="5"/>
  <c r="K45" i="4"/>
  <c r="K155" i="4"/>
  <c r="K205" i="3"/>
  <c r="K269" i="2"/>
  <c r="K58" i="3"/>
  <c r="K206" i="7"/>
  <c r="K141" i="7"/>
  <c r="K166" i="6"/>
  <c r="K54" i="6"/>
  <c r="K162" i="5"/>
  <c r="K55" i="5"/>
  <c r="K273" i="4"/>
  <c r="K112" i="4"/>
  <c r="K225" i="3"/>
  <c r="K110" i="3"/>
  <c r="K262" i="2"/>
  <c r="K246" i="7"/>
  <c r="K101" i="7"/>
  <c r="K128" i="6"/>
  <c r="K164" i="6"/>
  <c r="K241" i="5"/>
  <c r="K54" i="5"/>
  <c r="K183" i="4"/>
  <c r="K12" i="4"/>
  <c r="K258" i="3"/>
  <c r="K115" i="3"/>
  <c r="K147" i="7"/>
  <c r="K125" i="7"/>
  <c r="K154" i="6"/>
  <c r="K33" i="6"/>
  <c r="K151" i="5"/>
  <c r="K261" i="4"/>
  <c r="K40" i="5"/>
  <c r="K284" i="3"/>
  <c r="K71" i="4"/>
  <c r="K51" i="3"/>
  <c r="K208" i="7"/>
  <c r="K23" i="7"/>
  <c r="K205" i="6"/>
  <c r="K138" i="6"/>
  <c r="K278" i="5"/>
  <c r="K253" i="4"/>
  <c r="K28" i="5"/>
  <c r="K9" i="4"/>
  <c r="K39" i="3"/>
  <c r="K272" i="3"/>
  <c r="K195" i="2"/>
  <c r="K266" i="7"/>
  <c r="K26" i="7"/>
  <c r="K253" i="6"/>
  <c r="K110" i="6"/>
  <c r="K234" i="5"/>
  <c r="K10" i="5"/>
  <c r="K256" i="4"/>
  <c r="K20" i="4"/>
  <c r="K150" i="3"/>
  <c r="K47" i="3"/>
  <c r="K180" i="2"/>
  <c r="K83" i="7"/>
  <c r="K149" i="7"/>
  <c r="K234" i="6"/>
  <c r="K2" i="6"/>
  <c r="K228" i="4"/>
  <c r="K15" i="5"/>
  <c r="K168" i="5"/>
  <c r="K33" i="4"/>
  <c r="K179" i="3"/>
  <c r="K9" i="3"/>
  <c r="K279" i="2"/>
  <c r="K163" i="7"/>
  <c r="K134" i="7"/>
  <c r="K109" i="6"/>
  <c r="K194" i="6"/>
  <c r="K106" i="5"/>
  <c r="K185" i="5"/>
  <c r="K163" i="4"/>
  <c r="K10" i="4"/>
  <c r="K281" i="3"/>
  <c r="K71" i="3"/>
  <c r="K280" i="2"/>
  <c r="K282" i="7"/>
  <c r="K123" i="7"/>
  <c r="K284" i="6"/>
  <c r="K140" i="6"/>
  <c r="K245" i="5"/>
  <c r="K95" i="5"/>
  <c r="K131" i="4"/>
  <c r="K208" i="4"/>
  <c r="K289" i="3"/>
  <c r="K141" i="2"/>
  <c r="K186" i="2"/>
  <c r="K27" i="3"/>
  <c r="K242" i="7"/>
  <c r="K4" i="7"/>
  <c r="K111" i="6"/>
  <c r="K255" i="5"/>
  <c r="K177" i="6"/>
  <c r="K71" i="5"/>
  <c r="K164" i="4"/>
  <c r="K171" i="3"/>
  <c r="K78" i="4"/>
  <c r="K66" i="3"/>
  <c r="K239" i="2"/>
  <c r="K263" i="7"/>
  <c r="K21" i="7"/>
  <c r="K258" i="6"/>
  <c r="K14" i="6"/>
  <c r="K247" i="5"/>
  <c r="K123" i="5"/>
  <c r="K278" i="4"/>
  <c r="K63" i="4"/>
  <c r="K153" i="3"/>
  <c r="K8" i="3"/>
  <c r="K264" i="2"/>
  <c r="K25" i="2"/>
  <c r="K33" i="2"/>
  <c r="K41" i="2"/>
  <c r="K49" i="2"/>
  <c r="K74" i="2"/>
  <c r="K82" i="2"/>
  <c r="K98" i="2"/>
  <c r="K106" i="2"/>
  <c r="K114" i="2"/>
  <c r="K130" i="2"/>
  <c r="K190" i="2"/>
  <c r="K208" i="2"/>
  <c r="K216" i="2"/>
  <c r="K240" i="2"/>
  <c r="K248" i="2"/>
  <c r="K85" i="2"/>
  <c r="K268" i="7"/>
  <c r="K137" i="7"/>
  <c r="K178" i="6"/>
  <c r="K199" i="5"/>
  <c r="K129" i="6"/>
  <c r="K135" i="5"/>
  <c r="K175" i="4"/>
  <c r="K94" i="4"/>
  <c r="K67" i="3"/>
  <c r="K218" i="3"/>
  <c r="K187" i="2"/>
  <c r="K216" i="7"/>
  <c r="K15" i="7"/>
  <c r="K170" i="6"/>
  <c r="K49" i="6"/>
  <c r="K272" i="5"/>
  <c r="K249" i="4"/>
  <c r="K84" i="5"/>
  <c r="K32" i="4"/>
  <c r="K168" i="3"/>
  <c r="K44" i="3"/>
  <c r="K199" i="2"/>
  <c r="K235" i="7"/>
  <c r="K52" i="7"/>
  <c r="K46" i="6"/>
  <c r="K217" i="6"/>
  <c r="K155" i="5"/>
  <c r="K4" i="5"/>
  <c r="K98" i="4"/>
  <c r="K240" i="4"/>
  <c r="K198" i="3"/>
  <c r="K139" i="3"/>
  <c r="K275" i="2"/>
  <c r="K162" i="7"/>
  <c r="K54" i="7"/>
  <c r="K260" i="6"/>
  <c r="K93" i="6"/>
  <c r="K257" i="5"/>
  <c r="K193" i="4"/>
  <c r="K13" i="5"/>
  <c r="K4" i="4"/>
  <c r="K264" i="3"/>
  <c r="K251" i="2"/>
  <c r="K56" i="3"/>
  <c r="K115" i="7"/>
  <c r="K160" i="7"/>
  <c r="K215" i="6"/>
  <c r="K15" i="6"/>
  <c r="K203" i="5"/>
  <c r="K75" i="5"/>
  <c r="K223" i="4"/>
  <c r="K79" i="4"/>
  <c r="K103" i="3"/>
  <c r="K164" i="3"/>
  <c r="K231" i="2"/>
  <c r="K280" i="7"/>
  <c r="K76" i="7"/>
  <c r="K150" i="6"/>
  <c r="K31" i="6"/>
  <c r="K122" i="5"/>
  <c r="K220" i="5"/>
  <c r="K252" i="4"/>
  <c r="K86" i="4"/>
  <c r="K211" i="3"/>
  <c r="K213" i="2"/>
  <c r="K50" i="3"/>
  <c r="K196" i="7"/>
  <c r="K37" i="7"/>
  <c r="K158" i="6"/>
  <c r="K20" i="6"/>
  <c r="K230" i="5"/>
  <c r="K125" i="5"/>
  <c r="K264" i="4"/>
  <c r="K89" i="4"/>
  <c r="K228" i="3"/>
  <c r="K28" i="3"/>
  <c r="K192" i="7"/>
  <c r="K46" i="7"/>
  <c r="K175" i="6"/>
  <c r="K95" i="6"/>
  <c r="K143" i="5"/>
  <c r="K166" i="5"/>
  <c r="K34" i="4"/>
  <c r="K200" i="4"/>
  <c r="K154" i="3"/>
  <c r="K2" i="3"/>
  <c r="K170" i="7"/>
  <c r="K225" i="6"/>
  <c r="K19" i="7"/>
  <c r="K131" i="6"/>
  <c r="K286" i="5"/>
  <c r="K21" i="5"/>
  <c r="K49" i="4"/>
  <c r="K150" i="4"/>
  <c r="K166" i="3"/>
  <c r="K113" i="3"/>
  <c r="K219" i="2"/>
  <c r="K229" i="7"/>
  <c r="K104" i="7"/>
  <c r="K196" i="6"/>
  <c r="K133" i="6"/>
  <c r="K229" i="5"/>
  <c r="K85" i="5"/>
  <c r="K148" i="4"/>
  <c r="K174" i="3"/>
  <c r="K30" i="4"/>
  <c r="K3" i="3"/>
  <c r="K155" i="2"/>
  <c r="K183" i="7"/>
  <c r="K105" i="7"/>
  <c r="K192" i="6"/>
  <c r="K191" i="5"/>
  <c r="K8" i="6"/>
  <c r="K97" i="5"/>
  <c r="K285" i="4"/>
  <c r="K121" i="4"/>
  <c r="K237" i="3"/>
  <c r="K164" i="2"/>
  <c r="K6" i="3"/>
  <c r="K245" i="7"/>
  <c r="K92" i="7"/>
  <c r="K252" i="6"/>
  <c r="K126" i="6"/>
  <c r="K242" i="5"/>
  <c r="K119" i="5"/>
  <c r="K224" i="4"/>
  <c r="K128" i="4"/>
  <c r="K220" i="3"/>
  <c r="K57" i="3"/>
  <c r="K283" i="2"/>
  <c r="K180" i="7"/>
  <c r="K9" i="7"/>
  <c r="K188" i="6"/>
  <c r="K132" i="6"/>
  <c r="K231" i="5"/>
  <c r="K19" i="5"/>
  <c r="K114" i="4"/>
  <c r="K151" i="4"/>
  <c r="K251" i="3"/>
  <c r="K98" i="3"/>
  <c r="K197" i="2"/>
  <c r="K143" i="7"/>
  <c r="K213" i="7"/>
  <c r="K96" i="6"/>
  <c r="K210" i="6"/>
  <c r="K235" i="5"/>
  <c r="K211" i="4"/>
  <c r="K2" i="5"/>
  <c r="K270" i="3"/>
  <c r="K138" i="4"/>
  <c r="K29" i="3"/>
  <c r="K265" i="2"/>
  <c r="K191" i="7"/>
  <c r="K17" i="7"/>
  <c r="K238" i="6"/>
  <c r="K13" i="6"/>
  <c r="K105" i="5"/>
  <c r="K170" i="5"/>
  <c r="K166" i="4"/>
  <c r="K43" i="4"/>
  <c r="K275" i="3"/>
  <c r="K119" i="3"/>
  <c r="K258" i="2"/>
  <c r="K207" i="7"/>
  <c r="K119" i="7"/>
  <c r="K216" i="6"/>
  <c r="K64" i="6"/>
  <c r="K158" i="5"/>
  <c r="K60" i="5"/>
  <c r="K158" i="4"/>
  <c r="K59" i="4"/>
  <c r="K259" i="3"/>
  <c r="K23" i="3"/>
  <c r="K244" i="7"/>
  <c r="K12" i="7"/>
  <c r="K222" i="6"/>
  <c r="K55" i="6"/>
  <c r="K209" i="5"/>
  <c r="K136" i="5"/>
  <c r="K274" i="4"/>
  <c r="K285" i="3"/>
  <c r="K5" i="4"/>
  <c r="K75" i="3"/>
  <c r="K154" i="2"/>
  <c r="K130" i="7"/>
  <c r="K209" i="7"/>
  <c r="K266" i="6"/>
  <c r="K289" i="5"/>
  <c r="K45" i="6"/>
  <c r="K204" i="4"/>
  <c r="K49" i="5"/>
  <c r="K8" i="4"/>
  <c r="K230" i="3"/>
  <c r="K102" i="3"/>
  <c r="K202" i="7"/>
  <c r="K75" i="7"/>
  <c r="K213" i="6"/>
  <c r="K9" i="6"/>
  <c r="K113" i="5"/>
  <c r="K179" i="5"/>
  <c r="K105" i="4"/>
  <c r="K274" i="3"/>
  <c r="K188" i="4"/>
  <c r="K68" i="3"/>
  <c r="K209" i="2"/>
  <c r="K190" i="7"/>
  <c r="K58" i="7"/>
  <c r="K269" i="6"/>
  <c r="K7" i="6"/>
  <c r="K250" i="5"/>
  <c r="K66" i="5"/>
  <c r="K159" i="4"/>
  <c r="K15" i="4"/>
  <c r="K189" i="3"/>
  <c r="K74" i="3"/>
  <c r="K201" i="2"/>
  <c r="K222" i="7"/>
  <c r="K16" i="7"/>
  <c r="K168" i="6"/>
  <c r="K6" i="6"/>
  <c r="K159" i="5"/>
  <c r="K9" i="5"/>
  <c r="K286" i="4"/>
  <c r="K16" i="4"/>
  <c r="K127" i="3"/>
  <c r="K244" i="3"/>
  <c r="K233" i="2"/>
  <c r="K111" i="7"/>
  <c r="K169" i="7"/>
  <c r="K156" i="6"/>
  <c r="K57" i="6"/>
  <c r="K266" i="5"/>
  <c r="K41" i="5"/>
  <c r="K66" i="4"/>
  <c r="K186" i="4"/>
  <c r="K213" i="3"/>
  <c r="K84" i="3"/>
  <c r="K163" i="2"/>
  <c r="K173" i="7"/>
  <c r="K90" i="7"/>
  <c r="K273" i="6"/>
  <c r="K108" i="6"/>
  <c r="K275" i="5"/>
  <c r="K258" i="4"/>
  <c r="K96" i="5"/>
  <c r="K23" i="4"/>
  <c r="K83" i="3"/>
  <c r="K194" i="3"/>
  <c r="K212" i="2"/>
  <c r="K253" i="7"/>
  <c r="K73" i="7"/>
  <c r="K229" i="6"/>
  <c r="K78" i="6"/>
  <c r="K115" i="5"/>
  <c r="K192" i="5"/>
  <c r="K263" i="4"/>
  <c r="K11" i="4"/>
  <c r="K208" i="3"/>
  <c r="K133" i="3"/>
  <c r="K156" i="2"/>
  <c r="K290" i="7"/>
  <c r="K113" i="7"/>
  <c r="K198" i="6"/>
  <c r="K183" i="5"/>
  <c r="K83" i="6"/>
  <c r="K112" i="5"/>
  <c r="K187" i="4"/>
  <c r="K47" i="4"/>
  <c r="K184" i="3"/>
  <c r="K114" i="3"/>
  <c r="K196" i="2"/>
  <c r="K133" i="7"/>
  <c r="K217" i="7"/>
  <c r="K244" i="6"/>
  <c r="K122" i="6"/>
  <c r="K165" i="5"/>
  <c r="K111" i="5"/>
  <c r="K171" i="4"/>
  <c r="K64" i="4"/>
  <c r="K85" i="3"/>
  <c r="K202" i="3"/>
  <c r="K198" i="2"/>
  <c r="K231" i="7"/>
  <c r="K207" i="6"/>
  <c r="K50" i="7"/>
  <c r="K86" i="6"/>
  <c r="K114" i="5"/>
  <c r="K153" i="5"/>
  <c r="K246" i="4"/>
  <c r="K48" i="4"/>
  <c r="K116" i="3"/>
  <c r="K155" i="3"/>
  <c r="K147" i="2"/>
  <c r="K232" i="7"/>
  <c r="K79" i="7"/>
  <c r="K280" i="6"/>
  <c r="K63" i="6"/>
  <c r="K285" i="5"/>
  <c r="K18" i="5"/>
  <c r="K212" i="4"/>
  <c r="K74" i="4"/>
  <c r="K236" i="3"/>
  <c r="K82" i="3"/>
  <c r="K194" i="2"/>
  <c r="K200" i="7"/>
  <c r="K65" i="7"/>
  <c r="K233" i="6"/>
  <c r="K91" i="6"/>
  <c r="K188" i="5"/>
  <c r="K141" i="5"/>
  <c r="K214" i="4"/>
  <c r="K72" i="4"/>
  <c r="K206" i="3"/>
  <c r="K45" i="3"/>
  <c r="K187" i="7"/>
  <c r="K31" i="7"/>
  <c r="K191" i="6"/>
  <c r="K223" i="5"/>
  <c r="K68" i="6"/>
  <c r="K45" i="5"/>
  <c r="K270" i="4"/>
  <c r="K26" i="4"/>
  <c r="K188" i="3"/>
  <c r="K81" i="3"/>
  <c r="K10" i="2"/>
  <c r="K26" i="2"/>
  <c r="K34" i="2"/>
  <c r="K42" i="2"/>
  <c r="K50" i="2"/>
  <c r="K59" i="2"/>
  <c r="K67" i="2"/>
  <c r="K75" i="2"/>
  <c r="K83" i="2"/>
  <c r="K91" i="2"/>
  <c r="K99" i="2"/>
  <c r="K107" i="2"/>
  <c r="K123" i="2"/>
  <c r="K131" i="2"/>
  <c r="K142" i="2"/>
  <c r="K165" i="7"/>
  <c r="K108" i="7"/>
  <c r="K282" i="6"/>
  <c r="K88" i="6"/>
  <c r="K181" i="5"/>
  <c r="K56" i="5"/>
  <c r="K248" i="4"/>
  <c r="K167" i="3"/>
  <c r="K6" i="4"/>
  <c r="K254" i="2"/>
  <c r="K88" i="3"/>
  <c r="K153" i="7"/>
  <c r="K28" i="7"/>
  <c r="K120" i="6"/>
  <c r="K183" i="6"/>
  <c r="K198" i="5"/>
  <c r="K181" i="4"/>
  <c r="K62" i="5"/>
  <c r="K226" i="3"/>
  <c r="K38" i="4"/>
  <c r="K121" i="3"/>
  <c r="K204" i="7"/>
  <c r="K82" i="7"/>
  <c r="K254" i="6"/>
  <c r="K60" i="6"/>
  <c r="K237" i="4"/>
  <c r="K31" i="5"/>
  <c r="K172" i="5"/>
  <c r="K119" i="4"/>
  <c r="K280" i="3"/>
  <c r="K278" i="2"/>
  <c r="K10" i="3"/>
  <c r="K287" i="7"/>
  <c r="K34" i="7"/>
  <c r="K241" i="6"/>
  <c r="K53" i="6"/>
  <c r="K267" i="5"/>
  <c r="K134" i="5"/>
  <c r="K215" i="4"/>
  <c r="K84" i="4"/>
  <c r="K135" i="3"/>
  <c r="K209" i="3"/>
  <c r="K207" i="2"/>
  <c r="K175" i="7"/>
  <c r="K89" i="7"/>
  <c r="K235" i="6"/>
  <c r="K225" i="5"/>
  <c r="K30" i="6"/>
  <c r="K145" i="5"/>
  <c r="K206" i="4"/>
  <c r="K85" i="4"/>
  <c r="K149" i="3"/>
  <c r="K24" i="3"/>
  <c r="K238" i="2"/>
  <c r="K172" i="7"/>
  <c r="K121" i="7"/>
  <c r="K263" i="6"/>
  <c r="K281" i="5"/>
  <c r="K105" i="6"/>
  <c r="K91" i="5"/>
  <c r="K242" i="4"/>
  <c r="K129" i="4"/>
  <c r="K207" i="3"/>
  <c r="K38" i="3"/>
  <c r="K217" i="2"/>
  <c r="K258" i="7"/>
  <c r="K78" i="7"/>
  <c r="K181" i="6"/>
  <c r="K215" i="5"/>
  <c r="K34" i="6"/>
  <c r="K29" i="5"/>
  <c r="K287" i="4"/>
  <c r="K127" i="4"/>
  <c r="K140" i="3"/>
  <c r="K217" i="3"/>
  <c r="K289" i="2"/>
  <c r="K272" i="7"/>
  <c r="K18" i="7"/>
  <c r="K287" i="6"/>
  <c r="K87" i="6"/>
  <c r="K274" i="5"/>
  <c r="K22" i="5"/>
  <c r="K156" i="4"/>
  <c r="K57" i="4"/>
  <c r="K152" i="3"/>
  <c r="K157" i="2"/>
  <c r="K31" i="3"/>
  <c r="K230" i="7"/>
  <c r="K36" i="7"/>
  <c r="K248" i="6"/>
  <c r="K249" i="5"/>
  <c r="K74" i="6"/>
  <c r="K48" i="5"/>
  <c r="K147" i="4"/>
  <c r="K82" i="4"/>
  <c r="K134" i="3"/>
  <c r="K157" i="3"/>
  <c r="K230" i="2"/>
  <c r="K271" i="7"/>
  <c r="K80" i="7"/>
  <c r="K271" i="6"/>
  <c r="K47" i="6"/>
  <c r="K164" i="5"/>
  <c r="K269" i="4"/>
  <c r="K24" i="5"/>
  <c r="K247" i="3"/>
  <c r="K104" i="4"/>
  <c r="K87" i="3"/>
  <c r="K285" i="2"/>
  <c r="K273" i="7"/>
  <c r="K144" i="7"/>
  <c r="K203" i="6"/>
  <c r="K22" i="6"/>
  <c r="K148" i="5"/>
  <c r="K250" i="4"/>
  <c r="K38" i="5"/>
  <c r="K133" i="4"/>
  <c r="K175" i="3"/>
  <c r="K99" i="3"/>
  <c r="K270" i="2"/>
  <c r="K154" i="7"/>
  <c r="K126" i="7"/>
  <c r="K189" i="6"/>
  <c r="K101" i="6"/>
  <c r="K150" i="5"/>
  <c r="K3" i="5"/>
  <c r="K76" i="4"/>
  <c r="K216" i="4"/>
  <c r="K216" i="3"/>
  <c r="K111" i="3"/>
  <c r="K193" i="2"/>
  <c r="K226" i="7"/>
  <c r="K87" i="7"/>
  <c r="K286" i="6"/>
  <c r="K36" i="6"/>
  <c r="K187" i="5"/>
  <c r="K26" i="5"/>
  <c r="K139" i="4"/>
  <c r="K253" i="3"/>
  <c r="K195" i="4"/>
  <c r="K42" i="3"/>
  <c r="K181" i="2"/>
  <c r="K239" i="7"/>
  <c r="K43" i="7"/>
  <c r="K195" i="6"/>
  <c r="K21" i="6"/>
  <c r="K253" i="5"/>
  <c r="K52" i="5"/>
  <c r="K157" i="4"/>
  <c r="K128" i="3"/>
  <c r="K265" i="3"/>
  <c r="K70" i="4"/>
  <c r="K247" i="2"/>
  <c r="K225" i="7"/>
  <c r="K277" i="6"/>
  <c r="K66" i="7"/>
  <c r="K41" i="6"/>
  <c r="K33" i="5"/>
  <c r="K157" i="5"/>
  <c r="K174" i="4"/>
  <c r="K17" i="4"/>
  <c r="K160" i="3"/>
  <c r="K46" i="3"/>
  <c r="K288" i="7"/>
  <c r="K107" i="7"/>
  <c r="K167" i="6"/>
  <c r="K72" i="6"/>
  <c r="K131" i="5"/>
  <c r="K178" i="5"/>
  <c r="K199" i="4"/>
  <c r="K21" i="4"/>
  <c r="K239" i="3"/>
  <c r="K72" i="3"/>
  <c r="K236" i="7"/>
  <c r="K99" i="7"/>
  <c r="K223" i="6"/>
  <c r="K76" i="6"/>
  <c r="K290" i="5"/>
  <c r="K67" i="5"/>
  <c r="K221" i="4"/>
  <c r="K143" i="4"/>
  <c r="K222" i="3"/>
  <c r="K243" i="2"/>
  <c r="K97" i="3"/>
  <c r="K185" i="7"/>
  <c r="K29" i="7"/>
  <c r="K204" i="6"/>
  <c r="K135" i="6"/>
  <c r="K262" i="5"/>
  <c r="K140" i="5"/>
  <c r="K189" i="4"/>
  <c r="K90" i="4"/>
  <c r="K268" i="3"/>
  <c r="K141" i="3"/>
  <c r="K242" i="2"/>
  <c r="K257" i="7"/>
  <c r="K30" i="7"/>
  <c r="K245" i="6"/>
  <c r="K38" i="6"/>
  <c r="K182" i="5"/>
  <c r="K72" i="5"/>
  <c r="K238" i="4"/>
  <c r="K223" i="3"/>
  <c r="K132" i="4"/>
  <c r="K106" i="3"/>
  <c r="K133" i="2"/>
  <c r="K274" i="2"/>
  <c r="K174" i="7"/>
  <c r="K67" i="7"/>
  <c r="K148" i="6"/>
  <c r="K39" i="6"/>
  <c r="K264" i="5"/>
  <c r="K59" i="5"/>
  <c r="K142" i="4"/>
  <c r="K149" i="4"/>
  <c r="K282" i="3"/>
  <c r="K48" i="3"/>
  <c r="K252" i="2"/>
  <c r="K248" i="7"/>
  <c r="K84" i="7"/>
  <c r="K211" i="6"/>
  <c r="K90" i="6"/>
  <c r="K208" i="5"/>
  <c r="K275" i="4"/>
  <c r="K37" i="5"/>
  <c r="K39" i="4"/>
  <c r="K197" i="3"/>
  <c r="K229" i="2"/>
  <c r="K7" i="3"/>
  <c r="K35" i="2"/>
  <c r="K43" i="2"/>
  <c r="K51" i="2"/>
  <c r="K60" i="2"/>
  <c r="K68" i="2"/>
  <c r="K76" i="2"/>
  <c r="K84" i="2"/>
  <c r="K92" i="2"/>
  <c r="K100" i="2"/>
  <c r="K108" i="2"/>
  <c r="K116" i="2"/>
  <c r="K124" i="2"/>
  <c r="K132" i="2"/>
  <c r="K134" i="2"/>
  <c r="K135" i="2"/>
  <c r="K136" i="2"/>
  <c r="K137" i="2"/>
  <c r="K138" i="2"/>
  <c r="K150" i="2"/>
  <c r="K158" i="2"/>
  <c r="K166" i="2"/>
  <c r="K174" i="2"/>
  <c r="K182" i="2"/>
  <c r="D108" i="9"/>
  <c r="C108" i="9"/>
  <c r="E108" i="9" s="1"/>
  <c r="G108" i="9" s="1"/>
  <c r="I108" i="9"/>
  <c r="C7" i="9"/>
  <c r="E7" i="9" s="1"/>
  <c r="G7" i="9" s="1"/>
  <c r="C58" i="9"/>
  <c r="E58" i="9" s="1"/>
  <c r="G58" i="9" s="1"/>
  <c r="I124" i="9"/>
  <c r="D124" i="9"/>
  <c r="C124" i="9"/>
  <c r="E124" i="9" s="1"/>
  <c r="G124" i="9" s="1"/>
  <c r="C6" i="9"/>
  <c r="E6" i="9" s="1"/>
  <c r="G6" i="9" s="1"/>
  <c r="D7" i="9"/>
  <c r="C13" i="9"/>
  <c r="E13" i="9" s="1"/>
  <c r="C18" i="9"/>
  <c r="E18" i="9" s="1"/>
  <c r="D27" i="9"/>
  <c r="D32" i="9"/>
  <c r="C36" i="9"/>
  <c r="E36" i="9" s="1"/>
  <c r="C40" i="9"/>
  <c r="E40" i="9" s="1"/>
  <c r="G40" i="9" s="1"/>
  <c r="C48" i="9"/>
  <c r="E48" i="9" s="1"/>
  <c r="G48" i="9" s="1"/>
  <c r="D49" i="9"/>
  <c r="D62" i="9"/>
  <c r="D94" i="9"/>
  <c r="C94" i="9"/>
  <c r="E94" i="9" s="1"/>
  <c r="G94" i="9" s="1"/>
  <c r="I94" i="9"/>
  <c r="I2" i="9"/>
  <c r="C5" i="9"/>
  <c r="E5" i="9" s="1"/>
  <c r="G5" i="9" s="1"/>
  <c r="D6" i="9"/>
  <c r="I9" i="9"/>
  <c r="D13" i="9"/>
  <c r="I14" i="9"/>
  <c r="C21" i="9"/>
  <c r="E21" i="9" s="1"/>
  <c r="G21" i="9" s="1"/>
  <c r="C26" i="9"/>
  <c r="E26" i="9" s="1"/>
  <c r="G26" i="9" s="1"/>
  <c r="I28" i="9"/>
  <c r="C35" i="9"/>
  <c r="E35" i="9" s="1"/>
  <c r="G35" i="9" s="1"/>
  <c r="D36" i="9"/>
  <c r="I37" i="9"/>
  <c r="D40" i="9"/>
  <c r="D44" i="9"/>
  <c r="D48" i="9"/>
  <c r="C52" i="9"/>
  <c r="E52" i="9" s="1"/>
  <c r="D57" i="9"/>
  <c r="C61" i="9"/>
  <c r="E61" i="9" s="1"/>
  <c r="G61" i="9" s="1"/>
  <c r="C66" i="9"/>
  <c r="E66" i="9" s="1"/>
  <c r="G66" i="9" s="1"/>
  <c r="I69" i="9"/>
  <c r="I105" i="9"/>
  <c r="D105" i="9"/>
  <c r="C105" i="9"/>
  <c r="E105" i="9" s="1"/>
  <c r="G105" i="9" s="1"/>
  <c r="D5" i="9"/>
  <c r="I18" i="9"/>
  <c r="D21" i="9"/>
  <c r="I23" i="9"/>
  <c r="D26" i="9"/>
  <c r="D35" i="9"/>
  <c r="D52" i="9"/>
  <c r="I58" i="9"/>
  <c r="D61" i="9"/>
  <c r="C68" i="9"/>
  <c r="E68" i="9" s="1"/>
  <c r="G68" i="9" s="1"/>
  <c r="I68" i="9"/>
  <c r="D80" i="9"/>
  <c r="C80" i="9"/>
  <c r="E80" i="9" s="1"/>
  <c r="G80" i="9" s="1"/>
  <c r="I80" i="9"/>
  <c r="I132" i="9"/>
  <c r="D132" i="9"/>
  <c r="C132" i="9"/>
  <c r="E132" i="9" s="1"/>
  <c r="C34" i="9"/>
  <c r="E34" i="9" s="1"/>
  <c r="G34" i="9" s="1"/>
  <c r="I44" i="9"/>
  <c r="C51" i="9"/>
  <c r="E51" i="9" s="1"/>
  <c r="G51" i="9" s="1"/>
  <c r="I66" i="9"/>
  <c r="I77" i="9"/>
  <c r="C77" i="9"/>
  <c r="E77" i="9" s="1"/>
  <c r="G77" i="9" s="1"/>
  <c r="D101" i="9"/>
  <c r="C101" i="9"/>
  <c r="E101" i="9" s="1"/>
  <c r="G101" i="9" s="1"/>
  <c r="I101" i="9"/>
  <c r="I118" i="9"/>
  <c r="D118" i="9"/>
  <c r="C118" i="9"/>
  <c r="E118" i="9" s="1"/>
  <c r="C10" i="9"/>
  <c r="E10" i="9" s="1"/>
  <c r="G10" i="9" s="1"/>
  <c r="C15" i="9"/>
  <c r="E15" i="9" s="1"/>
  <c r="G15" i="9" s="1"/>
  <c r="C29" i="9"/>
  <c r="E29" i="9" s="1"/>
  <c r="G29" i="9" s="1"/>
  <c r="D34" i="9"/>
  <c r="C38" i="9"/>
  <c r="E38" i="9" s="1"/>
  <c r="G38" i="9" s="1"/>
  <c r="C42" i="9"/>
  <c r="E42" i="9" s="1"/>
  <c r="C46" i="9"/>
  <c r="E46" i="9" s="1"/>
  <c r="G46" i="9" s="1"/>
  <c r="C54" i="9"/>
  <c r="E54" i="9" s="1"/>
  <c r="G54" i="9" s="1"/>
  <c r="I57" i="9"/>
  <c r="D73" i="9"/>
  <c r="C73" i="9"/>
  <c r="E73" i="9" s="1"/>
  <c r="G73" i="9" s="1"/>
  <c r="C75" i="9"/>
  <c r="E75" i="9" s="1"/>
  <c r="G75" i="9" s="1"/>
  <c r="I75" i="9"/>
  <c r="D77" i="9"/>
  <c r="I17" i="9"/>
  <c r="C24" i="9"/>
  <c r="E24" i="9" s="1"/>
  <c r="G24" i="9" s="1"/>
  <c r="D50" i="9"/>
  <c r="D75" i="9"/>
  <c r="D87" i="9"/>
  <c r="C87" i="9"/>
  <c r="E87" i="9" s="1"/>
  <c r="G87" i="9" s="1"/>
  <c r="I87" i="9"/>
  <c r="D72" i="9"/>
  <c r="I82" i="9"/>
  <c r="C85" i="9"/>
  <c r="E85" i="9" s="1"/>
  <c r="G85" i="9" s="1"/>
  <c r="I89" i="9"/>
  <c r="C92" i="9"/>
  <c r="E92" i="9" s="1"/>
  <c r="G92" i="9" s="1"/>
  <c r="I96" i="9"/>
  <c r="C99" i="9"/>
  <c r="E99" i="9" s="1"/>
  <c r="G99" i="9" s="1"/>
  <c r="I103" i="9"/>
  <c r="I110" i="9"/>
  <c r="C113" i="9"/>
  <c r="E113" i="9" s="1"/>
  <c r="G113" i="9" s="1"/>
  <c r="I116" i="9"/>
  <c r="C119" i="9"/>
  <c r="E119" i="9" s="1"/>
  <c r="G119" i="9" s="1"/>
  <c r="C126" i="9"/>
  <c r="E126" i="9" s="1"/>
  <c r="G126" i="9" s="1"/>
  <c r="I130" i="9"/>
  <c r="C133" i="9"/>
  <c r="E133" i="9" s="1"/>
  <c r="G133" i="9" s="1"/>
  <c r="C140" i="9"/>
  <c r="E140" i="9" s="1"/>
  <c r="G140" i="9" s="1"/>
  <c r="I143" i="9"/>
  <c r="D140" i="9"/>
  <c r="I115" i="9"/>
  <c r="I121" i="9"/>
  <c r="I128" i="9"/>
  <c r="I135" i="9"/>
  <c r="C138" i="9"/>
  <c r="E138" i="9" s="1"/>
  <c r="G138" i="9" s="1"/>
  <c r="C145" i="9"/>
  <c r="E145" i="9" s="1"/>
  <c r="G145" i="9" s="1"/>
  <c r="C131" i="9"/>
  <c r="E131" i="9" s="1"/>
  <c r="G131" i="9" s="1"/>
  <c r="D138" i="9"/>
  <c r="C144" i="9"/>
  <c r="E144" i="9" s="1"/>
  <c r="G144" i="9" s="1"/>
  <c r="D145" i="9"/>
  <c r="D76" i="9"/>
  <c r="D83" i="9"/>
  <c r="D90" i="9"/>
  <c r="D97" i="9"/>
  <c r="D104" i="9"/>
  <c r="D111" i="9"/>
  <c r="D117" i="9"/>
  <c r="C123" i="9"/>
  <c r="E123" i="9" s="1"/>
  <c r="D131" i="9"/>
  <c r="C143" i="9"/>
  <c r="E143" i="9" s="1"/>
  <c r="G143" i="9" s="1"/>
  <c r="D144" i="9"/>
  <c r="C142" i="9"/>
  <c r="E142" i="9" s="1"/>
  <c r="G142" i="9" s="1"/>
  <c r="C115" i="9"/>
  <c r="E115" i="9" s="1"/>
  <c r="G115" i="9" s="1"/>
  <c r="C121" i="9"/>
  <c r="E121" i="9" s="1"/>
  <c r="G121" i="9" s="1"/>
  <c r="C128" i="9"/>
  <c r="E128" i="9" s="1"/>
  <c r="G128" i="9" s="1"/>
  <c r="C135" i="9"/>
  <c r="E135" i="9" s="1"/>
  <c r="G135" i="9" s="1"/>
</calcChain>
</file>

<file path=xl/sharedStrings.xml><?xml version="1.0" encoding="utf-8"?>
<sst xmlns="http://schemas.openxmlformats.org/spreadsheetml/2006/main" count="4549" uniqueCount="582">
  <si>
    <t>keyword</t>
  </si>
  <si>
    <t>stim</t>
  </si>
  <si>
    <t>newID?</t>
  </si>
  <si>
    <t>ID</t>
  </si>
  <si>
    <t>adj/adv</t>
  </si>
  <si>
    <t>noun</t>
  </si>
  <si>
    <t>filler?</t>
  </si>
  <si>
    <t>rouge</t>
  </si>
  <si>
    <t>vraie pomme rouge</t>
  </si>
  <si>
    <t>f_v_pomme_adj</t>
  </si>
  <si>
    <t>v1_adj_F</t>
  </si>
  <si>
    <t>vrai</t>
  </si>
  <si>
    <t>pomme</t>
  </si>
  <si>
    <t>bigarré</t>
  </si>
  <si>
    <t>vrai papillon bigarré</t>
  </si>
  <si>
    <t>v1_adj</t>
  </si>
  <si>
    <t>v2_adj</t>
  </si>
  <si>
    <t>papillon</t>
  </si>
  <si>
    <t>venimeuse</t>
  </si>
  <si>
    <t>vraie araignée venimeuse</t>
  </si>
  <si>
    <t>v3_adj</t>
  </si>
  <si>
    <t>araignée</t>
  </si>
  <si>
    <t>noble</t>
  </si>
  <si>
    <t>vraie princesse noble</t>
  </si>
  <si>
    <t>v4_adj</t>
  </si>
  <si>
    <t>princesse</t>
  </si>
  <si>
    <t>féroce</t>
  </si>
  <si>
    <t>vrai loup féroce</t>
  </si>
  <si>
    <t>v5_adj</t>
  </si>
  <si>
    <t>loup</t>
  </si>
  <si>
    <t>méchant</t>
  </si>
  <si>
    <t>vrai dinosaure méchant</t>
  </si>
  <si>
    <t>v6_adj</t>
  </si>
  <si>
    <t>dinosaure</t>
  </si>
  <si>
    <t>anciennne</t>
  </si>
  <si>
    <t>vraie montre anciennne</t>
  </si>
  <si>
    <t>f_v_montre_adj</t>
  </si>
  <si>
    <t>v7_adj_F</t>
  </si>
  <si>
    <t>montre</t>
  </si>
  <si>
    <t>aiguisée</t>
  </si>
  <si>
    <t>vraie épée aiguisée</t>
  </si>
  <si>
    <t>v8_adj</t>
  </si>
  <si>
    <t>épée</t>
  </si>
  <si>
    <t>géant</t>
  </si>
  <si>
    <t>vrai iceberg géant</t>
  </si>
  <si>
    <t>v7_adj</t>
  </si>
  <si>
    <t>v9_adj</t>
  </si>
  <si>
    <t>iceberg</t>
  </si>
  <si>
    <t>sain</t>
  </si>
  <si>
    <t>vrai cerveau sain</t>
  </si>
  <si>
    <t>v10_adj</t>
  </si>
  <si>
    <t>cerveau</t>
  </si>
  <si>
    <t>rampant</t>
  </si>
  <si>
    <t>vrai lion rampant</t>
  </si>
  <si>
    <t>v11_adj</t>
  </si>
  <si>
    <t>lion</t>
  </si>
  <si>
    <t>pur</t>
  </si>
  <si>
    <t>vrai diamant pur</t>
  </si>
  <si>
    <t>v12_adj</t>
  </si>
  <si>
    <t>diamant</t>
  </si>
  <si>
    <t>imposant</t>
  </si>
  <si>
    <t>grand arbre imposant</t>
  </si>
  <si>
    <t>g1_adj</t>
  </si>
  <si>
    <t>grand</t>
  </si>
  <si>
    <t>arbre</t>
  </si>
  <si>
    <t>lourde</t>
  </si>
  <si>
    <t>grande lampe lourde</t>
  </si>
  <si>
    <t>g2_adj</t>
  </si>
  <si>
    <t>lampe</t>
  </si>
  <si>
    <t>efficace</t>
  </si>
  <si>
    <t>grand aspirateur efficace</t>
  </si>
  <si>
    <t>g3_adj</t>
  </si>
  <si>
    <t>aspirateur</t>
  </si>
  <si>
    <t>utile</t>
  </si>
  <si>
    <t>grand parapluie utile</t>
  </si>
  <si>
    <t>g4_adj</t>
  </si>
  <si>
    <t>parapluie</t>
  </si>
  <si>
    <t>simplifiée</t>
  </si>
  <si>
    <t>grande carte simplifiée</t>
  </si>
  <si>
    <t>f_g_carte_adj</t>
  </si>
  <si>
    <t>g5_adj_F</t>
  </si>
  <si>
    <t>carte</t>
  </si>
  <si>
    <t>profitable</t>
  </si>
  <si>
    <t>grande usine profitable</t>
  </si>
  <si>
    <t>g5_adj</t>
  </si>
  <si>
    <t>g6_adj</t>
  </si>
  <si>
    <t>usine</t>
  </si>
  <si>
    <t>humble</t>
  </si>
  <si>
    <t>grande moine humble</t>
  </si>
  <si>
    <t>g7_adj</t>
  </si>
  <si>
    <t>moine</t>
  </si>
  <si>
    <t>experimentée</t>
  </si>
  <si>
    <t>grande sorcière experimentée</t>
  </si>
  <si>
    <t>f_g_sorcière_adj</t>
  </si>
  <si>
    <t>g8_adj_F</t>
  </si>
  <si>
    <t>sorcière</t>
  </si>
  <si>
    <t>chevronné</t>
  </si>
  <si>
    <t>grand chef chevronné</t>
  </si>
  <si>
    <t>g9_adj</t>
  </si>
  <si>
    <t>chef</t>
  </si>
  <si>
    <t>dérangé</t>
  </si>
  <si>
    <t>grand pirate dérangé</t>
  </si>
  <si>
    <t>g8_adj</t>
  </si>
  <si>
    <t>g10_adj</t>
  </si>
  <si>
    <t>pirate</t>
  </si>
  <si>
    <t>rapide</t>
  </si>
  <si>
    <t>grand robot rapide</t>
  </si>
  <si>
    <t>g11_adj</t>
  </si>
  <si>
    <t>robot</t>
  </si>
  <si>
    <t>furieux</t>
  </si>
  <si>
    <t>grand tigre furieux</t>
  </si>
  <si>
    <t>g12_adj</t>
  </si>
  <si>
    <t>tigre</t>
  </si>
  <si>
    <t>ouverte</t>
  </si>
  <si>
    <t>large fenêtre ouverte</t>
  </si>
  <si>
    <t>l1_adj</t>
  </si>
  <si>
    <t>large</t>
  </si>
  <si>
    <t>fenêtre</t>
  </si>
  <si>
    <t>démodé</t>
  </si>
  <si>
    <t>large pantalon démodé</t>
  </si>
  <si>
    <t>l2_adj</t>
  </si>
  <si>
    <t>pantalon</t>
  </si>
  <si>
    <t>usé</t>
  </si>
  <si>
    <t>large manteau usé</t>
  </si>
  <si>
    <t>l3_adj</t>
  </si>
  <si>
    <t>manteau</t>
  </si>
  <si>
    <t>épanoui</t>
  </si>
  <si>
    <t>large sourire épanoui</t>
  </si>
  <si>
    <t>l4_adj</t>
  </si>
  <si>
    <t>sourire</t>
  </si>
  <si>
    <t>tordu</t>
  </si>
  <si>
    <t>large nez tordu</t>
  </si>
  <si>
    <t>f_l_nez_adj</t>
  </si>
  <si>
    <t>l5_adj_F</t>
  </si>
  <si>
    <t>nez</t>
  </si>
  <si>
    <t>cicatrisée</t>
  </si>
  <si>
    <t>large paume cicatrisée</t>
  </si>
  <si>
    <t>l5_adj</t>
  </si>
  <si>
    <t>l6_adj</t>
  </si>
  <si>
    <t>paume</t>
  </si>
  <si>
    <t>rectiligne</t>
  </si>
  <si>
    <t>large sillon rectiligne</t>
  </si>
  <si>
    <t>f_l_sillon_adj</t>
  </si>
  <si>
    <t>l7_adj_F</t>
  </si>
  <si>
    <t>sillon</t>
  </si>
  <si>
    <t>polluée</t>
  </si>
  <si>
    <t>large baie polluée</t>
  </si>
  <si>
    <t>l8_adj</t>
  </si>
  <si>
    <t>baie</t>
  </si>
  <si>
    <t>disparu</t>
  </si>
  <si>
    <t>large poisson disparu</t>
  </si>
  <si>
    <t>l7_adj</t>
  </si>
  <si>
    <t>l9_adj</t>
  </si>
  <si>
    <t>poisson</t>
  </si>
  <si>
    <t>défoncé</t>
  </si>
  <si>
    <t>large trottoir défoncé</t>
  </si>
  <si>
    <t>l10_adj</t>
  </si>
  <si>
    <t>trottoir</t>
  </si>
  <si>
    <t>dénudées</t>
  </si>
  <si>
    <t>larges épaules dénudées</t>
  </si>
  <si>
    <t>l11_adj</t>
  </si>
  <si>
    <t>épaules</t>
  </si>
  <si>
    <t>artificielles</t>
  </si>
  <si>
    <t>larges prairies artificielles</t>
  </si>
  <si>
    <t>l12_adj</t>
  </si>
  <si>
    <t>prairies</t>
  </si>
  <si>
    <t>jaunes</t>
  </si>
  <si>
    <t>magnifiques yeux jaunes</t>
  </si>
  <si>
    <t>f_l_yeux_adj</t>
  </si>
  <si>
    <t>mg1_adj_F</t>
  </si>
  <si>
    <t>magnifique</t>
  </si>
  <si>
    <t>yeux</t>
  </si>
  <si>
    <t>violette</t>
  </si>
  <si>
    <t>magnifique fleur violette</t>
  </si>
  <si>
    <t>mg1_adj</t>
  </si>
  <si>
    <t>mg2_adj</t>
  </si>
  <si>
    <t>fleur</t>
  </si>
  <si>
    <t>coloré</t>
  </si>
  <si>
    <t>magnifique bouquet coloré</t>
  </si>
  <si>
    <t>mg3_adj</t>
  </si>
  <si>
    <t>bouquet</t>
  </si>
  <si>
    <t>astiqué</t>
  </si>
  <si>
    <t>magnifique collier astiqué</t>
  </si>
  <si>
    <t>mg4_adj</t>
  </si>
  <si>
    <t>collier</t>
  </si>
  <si>
    <t>fortifié</t>
  </si>
  <si>
    <t>magnifique château fortifié</t>
  </si>
  <si>
    <t>mg5_adj</t>
  </si>
  <si>
    <t>château</t>
  </si>
  <si>
    <t>scintillante</t>
  </si>
  <si>
    <t>magnifique broche scintillante</t>
  </si>
  <si>
    <t>mg6_adj</t>
  </si>
  <si>
    <t>broche</t>
  </si>
  <si>
    <t>blanche</t>
  </si>
  <si>
    <t>magnifique baleine blanche</t>
  </si>
  <si>
    <t>mg7_adj</t>
  </si>
  <si>
    <t>baleine</t>
  </si>
  <si>
    <t>torsadé</t>
  </si>
  <si>
    <t>magnifique bracelet torsadé</t>
  </si>
  <si>
    <t>f_mg_bracelet_adj</t>
  </si>
  <si>
    <t>mg8_adj_F</t>
  </si>
  <si>
    <t>bracelet</t>
  </si>
  <si>
    <t xml:space="preserve">vernie </t>
  </si>
  <si>
    <t xml:space="preserve">magnifique guitare vernie </t>
  </si>
  <si>
    <t>mg9_adj</t>
  </si>
  <si>
    <t>guitare</t>
  </si>
  <si>
    <t>brillante</t>
  </si>
  <si>
    <t>magnifique perle brillante</t>
  </si>
  <si>
    <t>mg8_adj</t>
  </si>
  <si>
    <t>mg10_adj</t>
  </si>
  <si>
    <t>perle</t>
  </si>
  <si>
    <t>verdoyant</t>
  </si>
  <si>
    <t>magnifique jardin verdoyant</t>
  </si>
  <si>
    <t>mg11_adj</t>
  </si>
  <si>
    <t>jardin</t>
  </si>
  <si>
    <t>luxuriante</t>
  </si>
  <si>
    <t>magnifique fôret luxuriante</t>
  </si>
  <si>
    <t>mg12_adj</t>
  </si>
  <si>
    <t>fôret</t>
  </si>
  <si>
    <t>précieux</t>
  </si>
  <si>
    <t>merveilleux cadeau précieux</t>
  </si>
  <si>
    <t>mv1_adj</t>
  </si>
  <si>
    <t>merveilleux</t>
  </si>
  <si>
    <t>cadeau</t>
  </si>
  <si>
    <t>exotique</t>
  </si>
  <si>
    <t>merveilleux oiseau exotique</t>
  </si>
  <si>
    <t>mv2_adj</t>
  </si>
  <si>
    <t>oiseau</t>
  </si>
  <si>
    <t>argentée</t>
  </si>
  <si>
    <t>merveilleuse lune argentée</t>
  </si>
  <si>
    <t>mv3_adj</t>
  </si>
  <si>
    <t>lune</t>
  </si>
  <si>
    <t>ornée</t>
  </si>
  <si>
    <t>merveilleuse harpe ornée</t>
  </si>
  <si>
    <t>mv4_adj</t>
  </si>
  <si>
    <t>harpe</t>
  </si>
  <si>
    <t>âgé</t>
  </si>
  <si>
    <t>merveilleux vin âgé</t>
  </si>
  <si>
    <t>mv5_adj</t>
  </si>
  <si>
    <t>vin</t>
  </si>
  <si>
    <t>dessinées</t>
  </si>
  <si>
    <t>merveilleuses lèvres dessinées</t>
  </si>
  <si>
    <t>mv6_adj</t>
  </si>
  <si>
    <t>lèvres</t>
  </si>
  <si>
    <t>douce</t>
  </si>
  <si>
    <t>merveilleuse prune douce</t>
  </si>
  <si>
    <t>f_mv_prune_adj</t>
  </si>
  <si>
    <t>mv7_adj_F</t>
  </si>
  <si>
    <t>prune</t>
  </si>
  <si>
    <t>malin</t>
  </si>
  <si>
    <t>merveilleux rat malin</t>
  </si>
  <si>
    <t>f_mv_rat_adj</t>
  </si>
  <si>
    <t>mv8_adj_F</t>
  </si>
  <si>
    <t>rat</t>
  </si>
  <si>
    <t>exquise</t>
  </si>
  <si>
    <t>merveilleuse orchidée exquise</t>
  </si>
  <si>
    <t>mv7_adj</t>
  </si>
  <si>
    <t>mv9_adj</t>
  </si>
  <si>
    <t>orchidée</t>
  </si>
  <si>
    <t>aromatisé</t>
  </si>
  <si>
    <t>merveilleux gâteau aromatisé</t>
  </si>
  <si>
    <t>mv8_adj</t>
  </si>
  <si>
    <t>mv10_adj</t>
  </si>
  <si>
    <t>gâteau</t>
  </si>
  <si>
    <t>duveteux</t>
  </si>
  <si>
    <t>merveilleux cheval duveteux</t>
  </si>
  <si>
    <t>mv11_adj</t>
  </si>
  <si>
    <t>cheval</t>
  </si>
  <si>
    <t>bavard</t>
  </si>
  <si>
    <t>merveilleux perroquet bavard</t>
  </si>
  <si>
    <t>mv12_adj</t>
  </si>
  <si>
    <t>perroquet</t>
  </si>
  <si>
    <t>dorée</t>
  </si>
  <si>
    <t>jolie bague dorée</t>
  </si>
  <si>
    <t>f_mv_bague_adj</t>
  </si>
  <si>
    <t>j1_adj_F</t>
  </si>
  <si>
    <t>joli</t>
  </si>
  <si>
    <t>bague</t>
  </si>
  <si>
    <t>illustré</t>
  </si>
  <si>
    <t>joli livre illustré</t>
  </si>
  <si>
    <t>j1_adj</t>
  </si>
  <si>
    <t>j2_adj</t>
  </si>
  <si>
    <t>livre</t>
  </si>
  <si>
    <t>apprêtée</t>
  </si>
  <si>
    <t>jolie fille apprêtée</t>
  </si>
  <si>
    <t>j3_adj</t>
  </si>
  <si>
    <t>fille</t>
  </si>
  <si>
    <t>fleuri</t>
  </si>
  <si>
    <t>joli buisson fleuri</t>
  </si>
  <si>
    <t>j4_adj</t>
  </si>
  <si>
    <t>buisson</t>
  </si>
  <si>
    <t>restaurée</t>
  </si>
  <si>
    <t>jolie table restaurée</t>
  </si>
  <si>
    <t>f_j4_table_adj</t>
  </si>
  <si>
    <t>j5_adj_F</t>
  </si>
  <si>
    <t>table</t>
  </si>
  <si>
    <t>décoré</t>
  </si>
  <si>
    <t>joli sapin décoré</t>
  </si>
  <si>
    <t>j6_adj</t>
  </si>
  <si>
    <t>sapin</t>
  </si>
  <si>
    <t>tigré</t>
  </si>
  <si>
    <t>joli chaton tigré</t>
  </si>
  <si>
    <t>j5_adj</t>
  </si>
  <si>
    <t>j7_adj</t>
  </si>
  <si>
    <t>chaton</t>
  </si>
  <si>
    <t>toiletté</t>
  </si>
  <si>
    <t>joli chien toiletté</t>
  </si>
  <si>
    <t>j8_adj</t>
  </si>
  <si>
    <t>chien</t>
  </si>
  <si>
    <t>élégante</t>
  </si>
  <si>
    <t>jolie femme élégante</t>
  </si>
  <si>
    <t>j9_adj</t>
  </si>
  <si>
    <t>femme</t>
  </si>
  <si>
    <t>volante</t>
  </si>
  <si>
    <t>jolie fée volante</t>
  </si>
  <si>
    <t>j10_adj</t>
  </si>
  <si>
    <t>fée</t>
  </si>
  <si>
    <t>charmante</t>
  </si>
  <si>
    <t>jolie sirène charmante</t>
  </si>
  <si>
    <t>j11_adj</t>
  </si>
  <si>
    <t>sirène</t>
  </si>
  <si>
    <t>peint</t>
  </si>
  <si>
    <t>joli masque peint</t>
  </si>
  <si>
    <t>j12_adj</t>
  </si>
  <si>
    <t>masque</t>
  </si>
  <si>
    <t>pomme vraiment rouge</t>
  </si>
  <si>
    <t>f_j1_pomme_adv</t>
  </si>
  <si>
    <t>v1_adv_F</t>
  </si>
  <si>
    <t>vraiment</t>
  </si>
  <si>
    <t>papillon vraiment bigarré</t>
  </si>
  <si>
    <t>v1_adv</t>
  </si>
  <si>
    <t>v2_adv</t>
  </si>
  <si>
    <t>araignée vraiment venimeuse</t>
  </si>
  <si>
    <t>v3_adv</t>
  </si>
  <si>
    <t>princesse vraiment noble</t>
  </si>
  <si>
    <t>v4_adv</t>
  </si>
  <si>
    <t>loup vraiment féroce</t>
  </si>
  <si>
    <t>v5_adv</t>
  </si>
  <si>
    <t>dinosaure vraiment méchant</t>
  </si>
  <si>
    <t>v6_adv</t>
  </si>
  <si>
    <t>montre vraiment anciennne</t>
  </si>
  <si>
    <t>f_v6_montre_adv</t>
  </si>
  <si>
    <t>v7_adv_F</t>
  </si>
  <si>
    <t>épée vraiment aiguisée</t>
  </si>
  <si>
    <t>v8_adv</t>
  </si>
  <si>
    <t>iceberg vraiment géant</t>
  </si>
  <si>
    <t>v7_adv</t>
  </si>
  <si>
    <t>v9_adv</t>
  </si>
  <si>
    <t>cerveau vraiment sain</t>
  </si>
  <si>
    <t>v10_adv</t>
  </si>
  <si>
    <t>lion vraiment rampant</t>
  </si>
  <si>
    <t>v11_adv</t>
  </si>
  <si>
    <t>diamant vraiment pur</t>
  </si>
  <si>
    <t>v12_adv</t>
  </si>
  <si>
    <t>arbre grandement imposant</t>
  </si>
  <si>
    <t>g1_adv</t>
  </si>
  <si>
    <t>grandement</t>
  </si>
  <si>
    <t>lampe grandement lourde</t>
  </si>
  <si>
    <t>g2_adv</t>
  </si>
  <si>
    <t>aspirateur grandement efficace</t>
  </si>
  <si>
    <t>g3_adv</t>
  </si>
  <si>
    <t>parapluie grandement utile</t>
  </si>
  <si>
    <t>g4_adv</t>
  </si>
  <si>
    <t>carte grandement simplifiée</t>
  </si>
  <si>
    <t>f_g4_carte_adv</t>
  </si>
  <si>
    <t>g5_adv_F</t>
  </si>
  <si>
    <t>usine grandement profitable</t>
  </si>
  <si>
    <t>g5_adv</t>
  </si>
  <si>
    <t>g6_adv</t>
  </si>
  <si>
    <t>moine grandement humble</t>
  </si>
  <si>
    <t>g7_adv</t>
  </si>
  <si>
    <t>sorcière grandement expérimentée</t>
  </si>
  <si>
    <t>f_g7_sorcière_adv</t>
  </si>
  <si>
    <t>g8_adv_F</t>
  </si>
  <si>
    <t>chef grandement chevronné</t>
  </si>
  <si>
    <t>g9_adv</t>
  </si>
  <si>
    <t>pirate grandement dérangé</t>
  </si>
  <si>
    <t>g8_adv</t>
  </si>
  <si>
    <t>g10_adv</t>
  </si>
  <si>
    <t>robot grandement rapide</t>
  </si>
  <si>
    <t>g11_adv</t>
  </si>
  <si>
    <t>tigre grandement furieux</t>
  </si>
  <si>
    <t>g12_adv</t>
  </si>
  <si>
    <t>fenêtre largement ouverte</t>
  </si>
  <si>
    <t>l1_adv</t>
  </si>
  <si>
    <t>largement</t>
  </si>
  <si>
    <t>pantalon largement démodé</t>
  </si>
  <si>
    <t>l2_adv</t>
  </si>
  <si>
    <t>manteau largement usé</t>
  </si>
  <si>
    <t>l3_adv</t>
  </si>
  <si>
    <t>sourire largement épanoui</t>
  </si>
  <si>
    <t>l4_adv</t>
  </si>
  <si>
    <t>nez largement tordu</t>
  </si>
  <si>
    <t>f_l4_nez_adv</t>
  </si>
  <si>
    <t>l5_adv_F</t>
  </si>
  <si>
    <t>paume largement cicatrisée</t>
  </si>
  <si>
    <t>l5_adv</t>
  </si>
  <si>
    <t>l6_adv</t>
  </si>
  <si>
    <t>sillon largement rectiligne</t>
  </si>
  <si>
    <t>f_l6_sillon_adv</t>
  </si>
  <si>
    <t>l7_adv_F</t>
  </si>
  <si>
    <t>baie largement polluée</t>
  </si>
  <si>
    <t>l8_adv</t>
  </si>
  <si>
    <t>possion largement disparu</t>
  </si>
  <si>
    <t>l7_adv</t>
  </si>
  <si>
    <t>l9_adv</t>
  </si>
  <si>
    <t>tottoir largement défoncé</t>
  </si>
  <si>
    <t>l10_adv</t>
  </si>
  <si>
    <t>épaules largement dénudées</t>
  </si>
  <si>
    <t>l11_adv</t>
  </si>
  <si>
    <t>prairies largement artificielles</t>
  </si>
  <si>
    <t>l12_adv</t>
  </si>
  <si>
    <t>yeux magnifiquement jaunes</t>
  </si>
  <si>
    <t>f_l1_yeux_adv</t>
  </si>
  <si>
    <t>mg1_adv_F</t>
  </si>
  <si>
    <t>magnifiquement</t>
  </si>
  <si>
    <t>fleur magnifiquement violette</t>
  </si>
  <si>
    <t>mg1_adv</t>
  </si>
  <si>
    <t>mg2_adv</t>
  </si>
  <si>
    <t>bouquet magnifiquement coloré</t>
  </si>
  <si>
    <t>mg3_adv</t>
  </si>
  <si>
    <t>collier magnifiquement astiqué</t>
  </si>
  <si>
    <t>mg4_adv</t>
  </si>
  <si>
    <t>château magnifiquement fortifié</t>
  </si>
  <si>
    <t>mg5_adv</t>
  </si>
  <si>
    <t>broche magnifiquement scintillante</t>
  </si>
  <si>
    <t>mg6_adv</t>
  </si>
  <si>
    <t>baleine magnifiquement blanche</t>
  </si>
  <si>
    <t>mg7_adv</t>
  </si>
  <si>
    <t>bracelet magnifiquement torsadé</t>
  </si>
  <si>
    <t>f_mg_bracelet_adv</t>
  </si>
  <si>
    <t>mg8_adv_F</t>
  </si>
  <si>
    <t>guitare magnifiquement vernie</t>
  </si>
  <si>
    <t>mg9_adv</t>
  </si>
  <si>
    <t>perle magnifiquement brillante</t>
  </si>
  <si>
    <t>mg8_adv</t>
  </si>
  <si>
    <t>mg10_adv</t>
  </si>
  <si>
    <t>jardin magnifiquement verdoyant</t>
  </si>
  <si>
    <t>mg11_adv</t>
  </si>
  <si>
    <t>fôret magnifiquement luxuriante</t>
  </si>
  <si>
    <t>mg12_adv</t>
  </si>
  <si>
    <t>cadeau merveilleusement précieux</t>
  </si>
  <si>
    <t>mv1_adv</t>
  </si>
  <si>
    <t>merveilleusement</t>
  </si>
  <si>
    <t>oiseau merveilleusement exotique</t>
  </si>
  <si>
    <t>mv2_adv</t>
  </si>
  <si>
    <t>lune merveileusement argentée</t>
  </si>
  <si>
    <t>mv3_adv</t>
  </si>
  <si>
    <t>harpe merveilleusement ornée</t>
  </si>
  <si>
    <t>mv4_adv</t>
  </si>
  <si>
    <t>vin merveilleusement âgé</t>
  </si>
  <si>
    <t>mv5_adv</t>
  </si>
  <si>
    <t>lèvres merveilleusement dessinées</t>
  </si>
  <si>
    <t>mv6_adv</t>
  </si>
  <si>
    <t>prune merveilleusement douce</t>
  </si>
  <si>
    <t>f_mv_prune_adv</t>
  </si>
  <si>
    <t>mv7_adv_F</t>
  </si>
  <si>
    <t>rat merveilleusement malin</t>
  </si>
  <si>
    <t>f_mv_rat_adv</t>
  </si>
  <si>
    <t>mv8_adv_F</t>
  </si>
  <si>
    <t>orchidée merveilleusement exquise</t>
  </si>
  <si>
    <t>mv7_adv</t>
  </si>
  <si>
    <t>mv9_adv</t>
  </si>
  <si>
    <t>gâteau merveilleusement aromatisé</t>
  </si>
  <si>
    <t>mv8_adv</t>
  </si>
  <si>
    <t>mv10_adv</t>
  </si>
  <si>
    <t>cheval merveilleusement duveteux</t>
  </si>
  <si>
    <t>mv11_adv</t>
  </si>
  <si>
    <t>perroquet merveilleusement bavard</t>
  </si>
  <si>
    <t>mv12_adv</t>
  </si>
  <si>
    <t>bague joliment dorée</t>
  </si>
  <si>
    <t>f_mv_bague_adv</t>
  </si>
  <si>
    <t>j1_adv_F</t>
  </si>
  <si>
    <t>joliment</t>
  </si>
  <si>
    <t>livre joliment illustré</t>
  </si>
  <si>
    <t>j1_adv</t>
  </si>
  <si>
    <t>j2_adv</t>
  </si>
  <si>
    <t>fille joliment apprêtée</t>
  </si>
  <si>
    <t>j3_adv</t>
  </si>
  <si>
    <t>buisson joliment fleuri</t>
  </si>
  <si>
    <t>j4_adv</t>
  </si>
  <si>
    <t>table joliment restaurée</t>
  </si>
  <si>
    <t>f_j4_table_adv</t>
  </si>
  <si>
    <t>j5_adv_F</t>
  </si>
  <si>
    <t>sapin joliment décoré</t>
  </si>
  <si>
    <t>j6_adv</t>
  </si>
  <si>
    <t>chaton joliment tigré</t>
  </si>
  <si>
    <t>j5_adv</t>
  </si>
  <si>
    <t>j7_adv</t>
  </si>
  <si>
    <t>chien joliment toiletté</t>
  </si>
  <si>
    <t>j8_adv</t>
  </si>
  <si>
    <t>femme joliment élégante</t>
  </si>
  <si>
    <t>j9_adv</t>
  </si>
  <si>
    <t>fée joliment volante</t>
  </si>
  <si>
    <t>j10_adv</t>
  </si>
  <si>
    <t>sirène joliment charmante</t>
  </si>
  <si>
    <t>j11_adv</t>
  </si>
  <si>
    <t>masque joliment peint</t>
  </si>
  <si>
    <t>j12_adv</t>
  </si>
  <si>
    <t>block</t>
  </si>
  <si>
    <t>rand</t>
  </si>
  <si>
    <t>next trial</t>
  </si>
  <si>
    <t>2nd-next</t>
  </si>
  <si>
    <t>3rd-next</t>
  </si>
  <si>
    <t>4rth</t>
  </si>
  <si>
    <t>5th</t>
  </si>
  <si>
    <t>filler</t>
  </si>
  <si>
    <t>triggerCode</t>
  </si>
  <si>
    <t>O              N              E</t>
  </si>
  <si>
    <t>T            W            O</t>
  </si>
  <si>
    <t>stimID</t>
  </si>
  <si>
    <t>condition</t>
  </si>
  <si>
    <t>keyCode</t>
  </si>
  <si>
    <t>adjCode</t>
  </si>
  <si>
    <t>triggerCodeALT</t>
  </si>
  <si>
    <t>triggerCodeOLD</t>
  </si>
  <si>
    <t>LEGEND</t>
  </si>
  <si>
    <t>LEGEND_OLD</t>
  </si>
  <si>
    <t>3</t>
  </si>
  <si>
    <t>01</t>
  </si>
  <si>
    <t>XX</t>
  </si>
  <si>
    <t>1XX</t>
  </si>
  <si>
    <t>XYYZZ</t>
  </si>
  <si>
    <t>1</t>
  </si>
  <si>
    <t>02</t>
  </si>
  <si>
    <t>adj condition</t>
  </si>
  <si>
    <t>adv condition</t>
  </si>
  <si>
    <t>X</t>
  </si>
  <si>
    <t>03</t>
  </si>
  <si>
    <t>Y</t>
  </si>
  <si>
    <t>adj/adv pair</t>
  </si>
  <si>
    <t>04</t>
  </si>
  <si>
    <t>1X</t>
  </si>
  <si>
    <t>Z</t>
  </si>
  <si>
    <t>05</t>
  </si>
  <si>
    <t>2X</t>
  </si>
  <si>
    <t>06</t>
  </si>
  <si>
    <t>3X</t>
  </si>
  <si>
    <t>30101</t>
  </si>
  <si>
    <t>07</t>
  </si>
  <si>
    <t>4X</t>
  </si>
  <si>
    <t>08</t>
  </si>
  <si>
    <t>5X</t>
  </si>
  <si>
    <t>vrai/vraiment</t>
  </si>
  <si>
    <t>09</t>
  </si>
  <si>
    <t>6X</t>
  </si>
  <si>
    <t>first-rouge</t>
  </si>
  <si>
    <t>10</t>
  </si>
  <si>
    <t>11</t>
  </si>
  <si>
    <t>10210</t>
  </si>
  <si>
    <t>12</t>
  </si>
  <si>
    <t>adjective</t>
  </si>
  <si>
    <t>grand/grandement</t>
  </si>
  <si>
    <t>tenth-pirate</t>
  </si>
  <si>
    <t>FILLERS</t>
  </si>
  <si>
    <t>g7_adj_F</t>
  </si>
  <si>
    <t>odd</t>
  </si>
  <si>
    <t>even</t>
  </si>
  <si>
    <t>adj</t>
  </si>
  <si>
    <t>adv</t>
  </si>
  <si>
    <t>201, 203</t>
  </si>
  <si>
    <t>205, 207</t>
  </si>
  <si>
    <t>209, 211</t>
  </si>
  <si>
    <t>213, 215</t>
  </si>
  <si>
    <t>217, 219</t>
  </si>
  <si>
    <t>221, 223</t>
  </si>
  <si>
    <t>202, 204</t>
  </si>
  <si>
    <t>206, 208</t>
  </si>
  <si>
    <t>210, 212</t>
  </si>
  <si>
    <t>214, 216</t>
  </si>
  <si>
    <t>218, 220</t>
  </si>
  <si>
    <t>222, 224</t>
  </si>
  <si>
    <t>2</t>
  </si>
  <si>
    <t>stim from list</t>
  </si>
  <si>
    <t>trial type</t>
  </si>
  <si>
    <t>stim.wav</t>
  </si>
  <si>
    <t>picture</t>
  </si>
  <si>
    <t>correct</t>
  </si>
  <si>
    <t>triggerAudio</t>
  </si>
  <si>
    <t>?</t>
  </si>
  <si>
    <t>N</t>
  </si>
  <si>
    <t>sorciere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</si>
</sst>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36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0" fontId="3" fillId="0" borderId="1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0" fontId="3" fillId="3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top"/>
    </xf>
    <xf numFmtId="49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top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49" fontId="3" fillId="0" borderId="0" xfId="0" applyNumberFormat="1" applyFont="1" applyAlignment="1">
      <alignment horizontal="right" vertical="top"/>
    </xf>
    <xf numFmtId="0" fontId="3" fillId="5" borderId="0" xfId="0" applyFont="1" applyFill="1" applyAlignment="1"/>
    <xf numFmtId="0" fontId="5" fillId="0" borderId="0" xfId="0" applyFont="1" applyAlignment="1"/>
    <xf numFmtId="0" fontId="5" fillId="5" borderId="0" xfId="0" applyFont="1" applyFill="1"/>
    <xf numFmtId="49" fontId="5" fillId="0" borderId="0" xfId="0" applyNumberFormat="1" applyFont="1" applyAlignment="1"/>
    <xf numFmtId="0" fontId="5" fillId="5" borderId="0" xfId="0" applyFont="1" applyFill="1" applyAlignment="1"/>
    <xf numFmtId="3" fontId="5" fillId="0" borderId="0" xfId="0" applyNumberFormat="1" applyFont="1" applyAlignment="1"/>
    <xf numFmtId="49" fontId="3" fillId="0" borderId="0" xfId="0" applyNumberFormat="1" applyFont="1" applyAlignment="1">
      <alignment vertical="top"/>
    </xf>
    <xf numFmtId="0" fontId="3" fillId="5" borderId="0" xfId="0" applyFont="1" applyFill="1" applyAlignment="1"/>
    <xf numFmtId="0" fontId="1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 textRotation="90"/>
    </xf>
    <xf numFmtId="0" fontId="0" fillId="0" borderId="0" xfId="0" applyFont="1" applyAlignment="1"/>
    <xf numFmtId="49" fontId="2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6" borderId="0" xfId="0" applyFont="1" applyFill="1" applyAlignment="1"/>
    <xf numFmtId="0" fontId="3" fillId="6" borderId="0" xfId="0" applyFont="1" applyFill="1" applyAlignment="1">
      <alignment vertical="top"/>
    </xf>
    <xf numFmtId="49" fontId="3" fillId="6" borderId="0" xfId="0" applyNumberFormat="1" applyFont="1" applyFill="1" applyAlignment="1">
      <alignment horizontal="right"/>
    </xf>
    <xf numFmtId="49" fontId="3" fillId="6" borderId="0" xfId="0" applyNumberFormat="1" applyFont="1" applyFill="1" applyAlignment="1"/>
    <xf numFmtId="49" fontId="3" fillId="6" borderId="0" xfId="0" applyNumberFormat="1" applyFont="1" applyFill="1" applyAlignment="1">
      <alignment horizontal="right" vertical="top"/>
    </xf>
    <xf numFmtId="0" fontId="5" fillId="7" borderId="0" xfId="0" applyFont="1" applyFill="1"/>
    <xf numFmtId="0" fontId="3" fillId="8" borderId="0" xfId="0" applyFont="1" applyFill="1" applyAlignment="1"/>
    <xf numFmtId="0" fontId="5" fillId="6" borderId="0" xfId="0" applyFont="1" applyFill="1" applyAlignment="1"/>
    <xf numFmtId="0" fontId="0" fillId="6" borderId="0" xfId="0" applyFont="1" applyFill="1" applyAlignment="1"/>
  </cellXfs>
  <cellStyles count="1">
    <cellStyle name="Normal" xfId="0" builtinId="0"/>
  </cellStyles>
  <dxfs count="6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1" width="12.6640625" customWidth="1"/>
    <col min="2" max="2" width="25.83203125" customWidth="1"/>
    <col min="3" max="3" width="13.6640625" customWidth="1"/>
    <col min="4" max="6" width="12.6640625" customWidth="1"/>
    <col min="8" max="8" width="7.5" customWidth="1"/>
  </cols>
  <sheetData>
    <row r="1" spans="1:8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0</v>
      </c>
      <c r="H1" s="1" t="s">
        <v>6</v>
      </c>
    </row>
    <row r="2" spans="1:8" ht="15.75" customHeight="1" x14ac:dyDescent="0.15">
      <c r="A2" s="5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5" t="s">
        <v>12</v>
      </c>
      <c r="G2" s="5" t="s">
        <v>7</v>
      </c>
      <c r="H2" s="8">
        <f t="shared" ref="H2:H145" si="0">IF(LEFT(C2)="f",1,0)</f>
        <v>1</v>
      </c>
    </row>
    <row r="3" spans="1:8" ht="15.75" customHeight="1" x14ac:dyDescent="0.15">
      <c r="A3" s="5" t="s">
        <v>13</v>
      </c>
      <c r="B3" s="5" t="s">
        <v>14</v>
      </c>
      <c r="C3" s="5" t="s">
        <v>15</v>
      </c>
      <c r="D3" s="7" t="s">
        <v>16</v>
      </c>
      <c r="E3" s="7" t="s">
        <v>11</v>
      </c>
      <c r="F3" s="5" t="s">
        <v>17</v>
      </c>
      <c r="G3" s="5" t="s">
        <v>13</v>
      </c>
      <c r="H3" s="8">
        <f t="shared" si="0"/>
        <v>0</v>
      </c>
    </row>
    <row r="4" spans="1:8" ht="15.75" customHeight="1" x14ac:dyDescent="0.15">
      <c r="A4" s="5" t="s">
        <v>18</v>
      </c>
      <c r="B4" s="5" t="s">
        <v>19</v>
      </c>
      <c r="C4" s="5" t="s">
        <v>16</v>
      </c>
      <c r="D4" s="7" t="s">
        <v>20</v>
      </c>
      <c r="E4" s="7" t="s">
        <v>11</v>
      </c>
      <c r="F4" s="5" t="s">
        <v>21</v>
      </c>
      <c r="G4" s="5" t="s">
        <v>18</v>
      </c>
      <c r="H4" s="8">
        <f t="shared" si="0"/>
        <v>0</v>
      </c>
    </row>
    <row r="5" spans="1:8" ht="15.75" customHeight="1" x14ac:dyDescent="0.15">
      <c r="A5" s="5" t="s">
        <v>22</v>
      </c>
      <c r="B5" s="5" t="s">
        <v>23</v>
      </c>
      <c r="C5" s="5" t="s">
        <v>20</v>
      </c>
      <c r="D5" s="7" t="s">
        <v>24</v>
      </c>
      <c r="E5" s="7" t="s">
        <v>11</v>
      </c>
      <c r="F5" s="5" t="s">
        <v>25</v>
      </c>
      <c r="G5" s="5" t="s">
        <v>22</v>
      </c>
      <c r="H5" s="8">
        <f t="shared" si="0"/>
        <v>0</v>
      </c>
    </row>
    <row r="6" spans="1:8" ht="15.75" customHeight="1" x14ac:dyDescent="0.15">
      <c r="A6" s="5" t="s">
        <v>26</v>
      </c>
      <c r="B6" s="5" t="s">
        <v>27</v>
      </c>
      <c r="C6" s="5" t="s">
        <v>24</v>
      </c>
      <c r="D6" s="7" t="s">
        <v>28</v>
      </c>
      <c r="E6" s="7" t="s">
        <v>11</v>
      </c>
      <c r="F6" s="5" t="s">
        <v>29</v>
      </c>
      <c r="G6" s="5" t="s">
        <v>26</v>
      </c>
      <c r="H6" s="8">
        <f t="shared" si="0"/>
        <v>0</v>
      </c>
    </row>
    <row r="7" spans="1:8" ht="15.75" customHeight="1" x14ac:dyDescent="0.15">
      <c r="A7" s="5" t="s">
        <v>30</v>
      </c>
      <c r="B7" s="5" t="s">
        <v>31</v>
      </c>
      <c r="C7" s="5" t="s">
        <v>28</v>
      </c>
      <c r="D7" s="7" t="s">
        <v>32</v>
      </c>
      <c r="E7" s="7" t="s">
        <v>11</v>
      </c>
      <c r="F7" s="5" t="s">
        <v>33</v>
      </c>
      <c r="G7" s="5" t="s">
        <v>30</v>
      </c>
      <c r="H7" s="8">
        <f t="shared" si="0"/>
        <v>0</v>
      </c>
    </row>
    <row r="8" spans="1:8" ht="15.75" customHeight="1" x14ac:dyDescent="0.15">
      <c r="A8" s="5" t="s">
        <v>34</v>
      </c>
      <c r="B8" s="5" t="s">
        <v>35</v>
      </c>
      <c r="C8" s="5" t="s">
        <v>36</v>
      </c>
      <c r="D8" s="6" t="s">
        <v>37</v>
      </c>
      <c r="E8" s="7" t="s">
        <v>11</v>
      </c>
      <c r="F8" s="5" t="s">
        <v>38</v>
      </c>
      <c r="G8" s="5" t="s">
        <v>34</v>
      </c>
      <c r="H8" s="8">
        <f t="shared" si="0"/>
        <v>1</v>
      </c>
    </row>
    <row r="9" spans="1:8" ht="15.75" customHeight="1" x14ac:dyDescent="0.15">
      <c r="A9" s="5" t="s">
        <v>39</v>
      </c>
      <c r="B9" s="5" t="s">
        <v>40</v>
      </c>
      <c r="C9" s="5" t="s">
        <v>32</v>
      </c>
      <c r="D9" s="7" t="s">
        <v>41</v>
      </c>
      <c r="E9" s="7" t="s">
        <v>11</v>
      </c>
      <c r="F9" s="5" t="s">
        <v>42</v>
      </c>
      <c r="G9" s="5" t="s">
        <v>39</v>
      </c>
      <c r="H9" s="8">
        <f t="shared" si="0"/>
        <v>0</v>
      </c>
    </row>
    <row r="10" spans="1:8" ht="15.75" customHeight="1" x14ac:dyDescent="0.15">
      <c r="A10" s="5" t="s">
        <v>43</v>
      </c>
      <c r="B10" s="5" t="s">
        <v>44</v>
      </c>
      <c r="C10" s="5" t="s">
        <v>45</v>
      </c>
      <c r="D10" s="7" t="s">
        <v>46</v>
      </c>
      <c r="E10" s="7" t="s">
        <v>11</v>
      </c>
      <c r="F10" s="5" t="s">
        <v>47</v>
      </c>
      <c r="G10" s="5" t="s">
        <v>43</v>
      </c>
      <c r="H10" s="8">
        <f t="shared" si="0"/>
        <v>0</v>
      </c>
    </row>
    <row r="11" spans="1:8" ht="15.75" customHeight="1" x14ac:dyDescent="0.15">
      <c r="A11" s="5" t="s">
        <v>48</v>
      </c>
      <c r="B11" s="5" t="s">
        <v>49</v>
      </c>
      <c r="C11" s="5" t="s">
        <v>41</v>
      </c>
      <c r="D11" s="7" t="s">
        <v>50</v>
      </c>
      <c r="E11" s="7" t="s">
        <v>11</v>
      </c>
      <c r="F11" s="5" t="s">
        <v>51</v>
      </c>
      <c r="G11" s="5" t="s">
        <v>48</v>
      </c>
      <c r="H11" s="8">
        <f t="shared" si="0"/>
        <v>0</v>
      </c>
    </row>
    <row r="12" spans="1:8" ht="15.75" customHeight="1" x14ac:dyDescent="0.15">
      <c r="A12" s="5" t="s">
        <v>52</v>
      </c>
      <c r="B12" s="5" t="s">
        <v>53</v>
      </c>
      <c r="C12" s="5" t="s">
        <v>46</v>
      </c>
      <c r="D12" s="7" t="s">
        <v>54</v>
      </c>
      <c r="E12" s="7" t="s">
        <v>11</v>
      </c>
      <c r="F12" s="5" t="s">
        <v>55</v>
      </c>
      <c r="G12" s="5" t="s">
        <v>52</v>
      </c>
      <c r="H12" s="8">
        <f t="shared" si="0"/>
        <v>0</v>
      </c>
    </row>
    <row r="13" spans="1:8" ht="15.75" customHeight="1" x14ac:dyDescent="0.15">
      <c r="A13" s="5" t="s">
        <v>56</v>
      </c>
      <c r="B13" s="5" t="s">
        <v>57</v>
      </c>
      <c r="C13" s="5" t="s">
        <v>50</v>
      </c>
      <c r="D13" s="7" t="s">
        <v>58</v>
      </c>
      <c r="E13" s="7" t="s">
        <v>11</v>
      </c>
      <c r="F13" s="5" t="s">
        <v>59</v>
      </c>
      <c r="G13" s="5" t="s">
        <v>56</v>
      </c>
      <c r="H13" s="8">
        <f t="shared" si="0"/>
        <v>0</v>
      </c>
    </row>
    <row r="14" spans="1:8" ht="15.75" customHeight="1" x14ac:dyDescent="0.15">
      <c r="A14" s="5" t="s">
        <v>60</v>
      </c>
      <c r="B14" s="5" t="s">
        <v>61</v>
      </c>
      <c r="C14" s="5" t="s">
        <v>62</v>
      </c>
      <c r="D14" s="7" t="s">
        <v>62</v>
      </c>
      <c r="E14" s="7" t="s">
        <v>63</v>
      </c>
      <c r="F14" s="5" t="s">
        <v>64</v>
      </c>
      <c r="G14" s="5" t="s">
        <v>60</v>
      </c>
      <c r="H14" s="8">
        <f t="shared" si="0"/>
        <v>0</v>
      </c>
    </row>
    <row r="15" spans="1:8" ht="15.75" customHeight="1" x14ac:dyDescent="0.15">
      <c r="A15" s="5" t="s">
        <v>65</v>
      </c>
      <c r="B15" s="5" t="s">
        <v>66</v>
      </c>
      <c r="C15" s="5" t="s">
        <v>67</v>
      </c>
      <c r="D15" s="7" t="s">
        <v>67</v>
      </c>
      <c r="E15" s="7" t="s">
        <v>63</v>
      </c>
      <c r="F15" s="5" t="s">
        <v>68</v>
      </c>
      <c r="G15" s="5" t="s">
        <v>65</v>
      </c>
      <c r="H15" s="8">
        <f t="shared" si="0"/>
        <v>0</v>
      </c>
    </row>
    <row r="16" spans="1:8" ht="15.75" customHeight="1" x14ac:dyDescent="0.15">
      <c r="A16" s="5" t="s">
        <v>69</v>
      </c>
      <c r="B16" s="5" t="s">
        <v>70</v>
      </c>
      <c r="C16" s="5" t="s">
        <v>71</v>
      </c>
      <c r="D16" s="7" t="s">
        <v>71</v>
      </c>
      <c r="E16" s="7" t="s">
        <v>63</v>
      </c>
      <c r="F16" s="5" t="s">
        <v>72</v>
      </c>
      <c r="G16" s="5" t="s">
        <v>69</v>
      </c>
      <c r="H16" s="8">
        <f t="shared" si="0"/>
        <v>0</v>
      </c>
    </row>
    <row r="17" spans="1:8" ht="15.75" customHeight="1" x14ac:dyDescent="0.15">
      <c r="A17" s="5" t="s">
        <v>73</v>
      </c>
      <c r="B17" s="5" t="s">
        <v>74</v>
      </c>
      <c r="C17" s="5" t="s">
        <v>75</v>
      </c>
      <c r="D17" s="7" t="s">
        <v>75</v>
      </c>
      <c r="E17" s="7" t="s">
        <v>63</v>
      </c>
      <c r="F17" s="5" t="s">
        <v>76</v>
      </c>
      <c r="G17" s="5" t="s">
        <v>73</v>
      </c>
      <c r="H17" s="8">
        <f t="shared" si="0"/>
        <v>0</v>
      </c>
    </row>
    <row r="18" spans="1:8" ht="15.75" customHeight="1" x14ac:dyDescent="0.15">
      <c r="A18" s="5" t="s">
        <v>77</v>
      </c>
      <c r="B18" s="5" t="s">
        <v>78</v>
      </c>
      <c r="C18" s="5" t="s">
        <v>79</v>
      </c>
      <c r="D18" s="6" t="s">
        <v>80</v>
      </c>
      <c r="E18" s="7" t="s">
        <v>63</v>
      </c>
      <c r="F18" s="5" t="s">
        <v>81</v>
      </c>
      <c r="G18" s="5" t="s">
        <v>77</v>
      </c>
      <c r="H18" s="8">
        <f t="shared" si="0"/>
        <v>1</v>
      </c>
    </row>
    <row r="19" spans="1:8" ht="15.75" customHeight="1" x14ac:dyDescent="0.15">
      <c r="A19" s="5" t="s">
        <v>82</v>
      </c>
      <c r="B19" s="5" t="s">
        <v>83</v>
      </c>
      <c r="C19" s="5" t="s">
        <v>84</v>
      </c>
      <c r="D19" s="7" t="s">
        <v>85</v>
      </c>
      <c r="E19" s="7" t="s">
        <v>63</v>
      </c>
      <c r="F19" s="5" t="s">
        <v>86</v>
      </c>
      <c r="G19" s="5" t="s">
        <v>82</v>
      </c>
      <c r="H19" s="8">
        <f t="shared" si="0"/>
        <v>0</v>
      </c>
    </row>
    <row r="20" spans="1:8" ht="15.75" customHeight="1" x14ac:dyDescent="0.15">
      <c r="A20" s="5" t="s">
        <v>87</v>
      </c>
      <c r="B20" s="5" t="s">
        <v>88</v>
      </c>
      <c r="C20" s="5" t="s">
        <v>85</v>
      </c>
      <c r="D20" s="6" t="s">
        <v>89</v>
      </c>
      <c r="E20" s="7" t="s">
        <v>63</v>
      </c>
      <c r="F20" s="5" t="s">
        <v>90</v>
      </c>
      <c r="G20" s="5" t="s">
        <v>87</v>
      </c>
      <c r="H20" s="8">
        <f t="shared" si="0"/>
        <v>0</v>
      </c>
    </row>
    <row r="21" spans="1:8" ht="15.75" customHeight="1" x14ac:dyDescent="0.15">
      <c r="A21" s="5" t="s">
        <v>91</v>
      </c>
      <c r="B21" s="5" t="s">
        <v>92</v>
      </c>
      <c r="C21" s="9" t="s">
        <v>93</v>
      </c>
      <c r="D21" s="6" t="s">
        <v>94</v>
      </c>
      <c r="E21" s="7" t="s">
        <v>63</v>
      </c>
      <c r="F21" s="5" t="s">
        <v>95</v>
      </c>
      <c r="G21" s="5" t="s">
        <v>91</v>
      </c>
      <c r="H21" s="8">
        <f t="shared" si="0"/>
        <v>1</v>
      </c>
    </row>
    <row r="22" spans="1:8" ht="15.75" customHeight="1" x14ac:dyDescent="0.15">
      <c r="A22" s="5" t="s">
        <v>96</v>
      </c>
      <c r="B22" s="5" t="s">
        <v>97</v>
      </c>
      <c r="C22" s="5" t="s">
        <v>89</v>
      </c>
      <c r="D22" s="7" t="s">
        <v>98</v>
      </c>
      <c r="E22" s="7" t="s">
        <v>63</v>
      </c>
      <c r="F22" s="5" t="s">
        <v>99</v>
      </c>
      <c r="G22" s="5" t="s">
        <v>96</v>
      </c>
      <c r="H22" s="8">
        <f t="shared" si="0"/>
        <v>0</v>
      </c>
    </row>
    <row r="23" spans="1:8" ht="15.75" customHeight="1" x14ac:dyDescent="0.15">
      <c r="A23" s="5" t="s">
        <v>100</v>
      </c>
      <c r="B23" s="5" t="s">
        <v>101</v>
      </c>
      <c r="C23" s="5" t="s">
        <v>102</v>
      </c>
      <c r="D23" s="7" t="s">
        <v>103</v>
      </c>
      <c r="E23" s="7" t="s">
        <v>63</v>
      </c>
      <c r="F23" s="5" t="s">
        <v>104</v>
      </c>
      <c r="G23" s="5" t="s">
        <v>100</v>
      </c>
      <c r="H23" s="8">
        <f t="shared" si="0"/>
        <v>0</v>
      </c>
    </row>
    <row r="24" spans="1:8" ht="15.75" customHeight="1" x14ac:dyDescent="0.15">
      <c r="A24" s="5" t="s">
        <v>105</v>
      </c>
      <c r="B24" s="5" t="s">
        <v>106</v>
      </c>
      <c r="C24" s="5" t="s">
        <v>98</v>
      </c>
      <c r="D24" s="7" t="s">
        <v>107</v>
      </c>
      <c r="E24" s="7" t="s">
        <v>63</v>
      </c>
      <c r="F24" s="5" t="s">
        <v>108</v>
      </c>
      <c r="G24" s="5" t="s">
        <v>105</v>
      </c>
      <c r="H24" s="8">
        <f t="shared" si="0"/>
        <v>0</v>
      </c>
    </row>
    <row r="25" spans="1:8" ht="15.75" customHeight="1" x14ac:dyDescent="0.15">
      <c r="A25" s="5" t="s">
        <v>109</v>
      </c>
      <c r="B25" s="5" t="s">
        <v>110</v>
      </c>
      <c r="C25" s="5" t="s">
        <v>103</v>
      </c>
      <c r="D25" s="7" t="s">
        <v>111</v>
      </c>
      <c r="E25" s="7" t="s">
        <v>63</v>
      </c>
      <c r="F25" s="5" t="s">
        <v>112</v>
      </c>
      <c r="G25" s="5" t="s">
        <v>109</v>
      </c>
      <c r="H25" s="8">
        <f t="shared" si="0"/>
        <v>0</v>
      </c>
    </row>
    <row r="26" spans="1:8" ht="15.75" customHeight="1" x14ac:dyDescent="0.15">
      <c r="A26" s="5" t="s">
        <v>113</v>
      </c>
      <c r="B26" s="5" t="s">
        <v>114</v>
      </c>
      <c r="C26" s="5" t="s">
        <v>115</v>
      </c>
      <c r="D26" s="7" t="s">
        <v>115</v>
      </c>
      <c r="E26" s="7" t="s">
        <v>116</v>
      </c>
      <c r="F26" s="5" t="s">
        <v>117</v>
      </c>
      <c r="G26" s="5" t="s">
        <v>113</v>
      </c>
      <c r="H26" s="8">
        <f t="shared" si="0"/>
        <v>0</v>
      </c>
    </row>
    <row r="27" spans="1:8" ht="15.75" customHeight="1" x14ac:dyDescent="0.15">
      <c r="A27" s="5" t="s">
        <v>118</v>
      </c>
      <c r="B27" s="5" t="s">
        <v>119</v>
      </c>
      <c r="C27" s="5" t="s">
        <v>120</v>
      </c>
      <c r="D27" s="7" t="s">
        <v>120</v>
      </c>
      <c r="E27" s="7" t="s">
        <v>116</v>
      </c>
      <c r="F27" s="5" t="s">
        <v>121</v>
      </c>
      <c r="G27" s="5" t="s">
        <v>118</v>
      </c>
      <c r="H27" s="8">
        <f t="shared" si="0"/>
        <v>0</v>
      </c>
    </row>
    <row r="28" spans="1:8" ht="15.75" customHeight="1" x14ac:dyDescent="0.15">
      <c r="A28" s="5" t="s">
        <v>122</v>
      </c>
      <c r="B28" s="5" t="s">
        <v>123</v>
      </c>
      <c r="C28" s="5" t="s">
        <v>124</v>
      </c>
      <c r="D28" s="7" t="s">
        <v>124</v>
      </c>
      <c r="E28" s="7" t="s">
        <v>116</v>
      </c>
      <c r="F28" s="5" t="s">
        <v>125</v>
      </c>
      <c r="G28" s="5" t="s">
        <v>122</v>
      </c>
      <c r="H28" s="8">
        <f t="shared" si="0"/>
        <v>0</v>
      </c>
    </row>
    <row r="29" spans="1:8" ht="15.75" customHeight="1" x14ac:dyDescent="0.15">
      <c r="A29" s="5" t="s">
        <v>126</v>
      </c>
      <c r="B29" s="5" t="s">
        <v>127</v>
      </c>
      <c r="C29" s="5" t="s">
        <v>128</v>
      </c>
      <c r="D29" s="7" t="s">
        <v>128</v>
      </c>
      <c r="E29" s="7" t="s">
        <v>116</v>
      </c>
      <c r="F29" s="5" t="s">
        <v>129</v>
      </c>
      <c r="G29" s="5" t="s">
        <v>126</v>
      </c>
      <c r="H29" s="8">
        <f t="shared" si="0"/>
        <v>0</v>
      </c>
    </row>
    <row r="30" spans="1:8" ht="15.75" customHeight="1" x14ac:dyDescent="0.15">
      <c r="A30" s="5" t="s">
        <v>130</v>
      </c>
      <c r="B30" s="5" t="s">
        <v>131</v>
      </c>
      <c r="C30" s="5" t="s">
        <v>132</v>
      </c>
      <c r="D30" s="6" t="s">
        <v>133</v>
      </c>
      <c r="E30" s="7" t="s">
        <v>116</v>
      </c>
      <c r="F30" s="5" t="s">
        <v>134</v>
      </c>
      <c r="G30" s="5" t="s">
        <v>130</v>
      </c>
      <c r="H30" s="8">
        <f t="shared" si="0"/>
        <v>1</v>
      </c>
    </row>
    <row r="31" spans="1:8" ht="15.75" customHeight="1" x14ac:dyDescent="0.15">
      <c r="A31" s="5" t="s">
        <v>135</v>
      </c>
      <c r="B31" s="5" t="s">
        <v>136</v>
      </c>
      <c r="C31" s="5" t="s">
        <v>137</v>
      </c>
      <c r="D31" s="7" t="s">
        <v>138</v>
      </c>
      <c r="E31" s="7" t="s">
        <v>116</v>
      </c>
      <c r="F31" s="5" t="s">
        <v>139</v>
      </c>
      <c r="G31" s="5" t="s">
        <v>135</v>
      </c>
      <c r="H31" s="8">
        <f t="shared" si="0"/>
        <v>0</v>
      </c>
    </row>
    <row r="32" spans="1:8" ht="15.75" customHeight="1" x14ac:dyDescent="0.15">
      <c r="A32" s="5" t="s">
        <v>140</v>
      </c>
      <c r="B32" s="5" t="s">
        <v>141</v>
      </c>
      <c r="C32" s="5" t="s">
        <v>142</v>
      </c>
      <c r="D32" s="6" t="s">
        <v>143</v>
      </c>
      <c r="E32" s="7" t="s">
        <v>116</v>
      </c>
      <c r="F32" s="5" t="s">
        <v>144</v>
      </c>
      <c r="G32" s="5" t="s">
        <v>140</v>
      </c>
      <c r="H32" s="8">
        <f t="shared" si="0"/>
        <v>1</v>
      </c>
    </row>
    <row r="33" spans="1:8" ht="15.75" customHeight="1" x14ac:dyDescent="0.15">
      <c r="A33" s="5" t="s">
        <v>145</v>
      </c>
      <c r="B33" s="5" t="s">
        <v>146</v>
      </c>
      <c r="C33" s="5" t="s">
        <v>138</v>
      </c>
      <c r="D33" s="7" t="s">
        <v>147</v>
      </c>
      <c r="E33" s="7" t="s">
        <v>116</v>
      </c>
      <c r="F33" s="5" t="s">
        <v>148</v>
      </c>
      <c r="G33" s="5" t="s">
        <v>145</v>
      </c>
      <c r="H33" s="8">
        <f t="shared" si="0"/>
        <v>0</v>
      </c>
    </row>
    <row r="34" spans="1:8" ht="15.75" customHeight="1" x14ac:dyDescent="0.15">
      <c r="A34" s="5" t="s">
        <v>149</v>
      </c>
      <c r="B34" s="5" t="s">
        <v>150</v>
      </c>
      <c r="C34" s="5" t="s">
        <v>151</v>
      </c>
      <c r="D34" s="7" t="s">
        <v>152</v>
      </c>
      <c r="E34" s="7" t="s">
        <v>116</v>
      </c>
      <c r="F34" s="5" t="s">
        <v>153</v>
      </c>
      <c r="G34" s="5" t="s">
        <v>149</v>
      </c>
      <c r="H34" s="8">
        <f t="shared" si="0"/>
        <v>0</v>
      </c>
    </row>
    <row r="35" spans="1:8" ht="15.75" customHeight="1" x14ac:dyDescent="0.15">
      <c r="A35" s="5" t="s">
        <v>154</v>
      </c>
      <c r="B35" s="5" t="s">
        <v>155</v>
      </c>
      <c r="C35" s="5" t="s">
        <v>147</v>
      </c>
      <c r="D35" s="7" t="s">
        <v>156</v>
      </c>
      <c r="E35" s="7" t="s">
        <v>116</v>
      </c>
      <c r="F35" s="5" t="s">
        <v>157</v>
      </c>
      <c r="G35" s="5" t="s">
        <v>154</v>
      </c>
      <c r="H35" s="8">
        <f t="shared" si="0"/>
        <v>0</v>
      </c>
    </row>
    <row r="36" spans="1:8" ht="15.75" customHeight="1" x14ac:dyDescent="0.15">
      <c r="A36" s="5" t="s">
        <v>158</v>
      </c>
      <c r="B36" s="5" t="s">
        <v>159</v>
      </c>
      <c r="C36" s="5" t="s">
        <v>152</v>
      </c>
      <c r="D36" s="7" t="s">
        <v>160</v>
      </c>
      <c r="E36" s="7" t="s">
        <v>116</v>
      </c>
      <c r="F36" s="5" t="s">
        <v>161</v>
      </c>
      <c r="G36" s="5" t="s">
        <v>158</v>
      </c>
      <c r="H36" s="8">
        <f t="shared" si="0"/>
        <v>0</v>
      </c>
    </row>
    <row r="37" spans="1:8" ht="15.75" customHeight="1" x14ac:dyDescent="0.15">
      <c r="A37" s="5" t="s">
        <v>162</v>
      </c>
      <c r="B37" s="5" t="s">
        <v>163</v>
      </c>
      <c r="C37" s="5" t="s">
        <v>156</v>
      </c>
      <c r="D37" s="7" t="s">
        <v>164</v>
      </c>
      <c r="E37" s="7" t="s">
        <v>116</v>
      </c>
      <c r="F37" s="5" t="s">
        <v>165</v>
      </c>
      <c r="G37" s="5" t="s">
        <v>162</v>
      </c>
      <c r="H37" s="8">
        <f t="shared" si="0"/>
        <v>0</v>
      </c>
    </row>
    <row r="38" spans="1:8" ht="15.75" customHeight="1" x14ac:dyDescent="0.15">
      <c r="A38" s="5" t="s">
        <v>166</v>
      </c>
      <c r="B38" s="5" t="s">
        <v>167</v>
      </c>
      <c r="C38" s="5" t="s">
        <v>168</v>
      </c>
      <c r="D38" s="6" t="s">
        <v>169</v>
      </c>
      <c r="E38" s="7" t="s">
        <v>170</v>
      </c>
      <c r="F38" s="5" t="s">
        <v>171</v>
      </c>
      <c r="G38" s="5" t="s">
        <v>166</v>
      </c>
      <c r="H38" s="8">
        <f t="shared" si="0"/>
        <v>1</v>
      </c>
    </row>
    <row r="39" spans="1:8" ht="15.75" customHeight="1" x14ac:dyDescent="0.15">
      <c r="A39" s="5" t="s">
        <v>172</v>
      </c>
      <c r="B39" s="5" t="s">
        <v>173</v>
      </c>
      <c r="C39" s="5" t="s">
        <v>174</v>
      </c>
      <c r="D39" s="7" t="s">
        <v>175</v>
      </c>
      <c r="E39" s="7" t="s">
        <v>170</v>
      </c>
      <c r="F39" s="5" t="s">
        <v>176</v>
      </c>
      <c r="G39" s="5" t="s">
        <v>172</v>
      </c>
      <c r="H39" s="8">
        <f t="shared" si="0"/>
        <v>0</v>
      </c>
    </row>
    <row r="40" spans="1:8" ht="15.75" customHeight="1" x14ac:dyDescent="0.15">
      <c r="A40" s="5" t="s">
        <v>177</v>
      </c>
      <c r="B40" s="5" t="s">
        <v>178</v>
      </c>
      <c r="C40" s="5" t="s">
        <v>175</v>
      </c>
      <c r="D40" s="7" t="s">
        <v>179</v>
      </c>
      <c r="E40" s="7" t="s">
        <v>170</v>
      </c>
      <c r="F40" s="5" t="s">
        <v>180</v>
      </c>
      <c r="G40" s="5" t="s">
        <v>177</v>
      </c>
      <c r="H40" s="8">
        <f t="shared" si="0"/>
        <v>0</v>
      </c>
    </row>
    <row r="41" spans="1:8" ht="15.75" customHeight="1" x14ac:dyDescent="0.15">
      <c r="A41" s="5" t="s">
        <v>181</v>
      </c>
      <c r="B41" s="5" t="s">
        <v>182</v>
      </c>
      <c r="C41" s="5" t="s">
        <v>179</v>
      </c>
      <c r="D41" s="7" t="s">
        <v>183</v>
      </c>
      <c r="E41" s="7" t="s">
        <v>170</v>
      </c>
      <c r="F41" s="5" t="s">
        <v>184</v>
      </c>
      <c r="G41" s="5" t="s">
        <v>181</v>
      </c>
      <c r="H41" s="8">
        <f t="shared" si="0"/>
        <v>0</v>
      </c>
    </row>
    <row r="42" spans="1:8" ht="15.75" customHeight="1" x14ac:dyDescent="0.15">
      <c r="A42" s="5" t="s">
        <v>185</v>
      </c>
      <c r="B42" s="5" t="s">
        <v>186</v>
      </c>
      <c r="C42" s="5" t="s">
        <v>183</v>
      </c>
      <c r="D42" s="7" t="s">
        <v>187</v>
      </c>
      <c r="E42" s="7" t="s">
        <v>170</v>
      </c>
      <c r="F42" s="5" t="s">
        <v>188</v>
      </c>
      <c r="G42" s="5" t="s">
        <v>185</v>
      </c>
      <c r="H42" s="8">
        <f t="shared" si="0"/>
        <v>0</v>
      </c>
    </row>
    <row r="43" spans="1:8" ht="15.75" customHeight="1" x14ac:dyDescent="0.15">
      <c r="A43" s="5" t="s">
        <v>189</v>
      </c>
      <c r="B43" s="5" t="s">
        <v>190</v>
      </c>
      <c r="C43" s="5" t="s">
        <v>187</v>
      </c>
      <c r="D43" s="7" t="s">
        <v>191</v>
      </c>
      <c r="E43" s="7" t="s">
        <v>170</v>
      </c>
      <c r="F43" s="5" t="s">
        <v>192</v>
      </c>
      <c r="G43" s="5" t="s">
        <v>189</v>
      </c>
      <c r="H43" s="8">
        <f t="shared" si="0"/>
        <v>0</v>
      </c>
    </row>
    <row r="44" spans="1:8" ht="15.75" customHeight="1" x14ac:dyDescent="0.15">
      <c r="A44" s="5" t="s">
        <v>193</v>
      </c>
      <c r="B44" s="5" t="s">
        <v>194</v>
      </c>
      <c r="C44" s="5" t="s">
        <v>191</v>
      </c>
      <c r="D44" s="7" t="s">
        <v>195</v>
      </c>
      <c r="E44" s="7" t="s">
        <v>170</v>
      </c>
      <c r="F44" s="5" t="s">
        <v>196</v>
      </c>
      <c r="G44" s="5" t="s">
        <v>193</v>
      </c>
      <c r="H44" s="8">
        <f t="shared" si="0"/>
        <v>0</v>
      </c>
    </row>
    <row r="45" spans="1:8" ht="15.75" customHeight="1" x14ac:dyDescent="0.15">
      <c r="A45" s="5" t="s">
        <v>197</v>
      </c>
      <c r="B45" s="5" t="s">
        <v>198</v>
      </c>
      <c r="C45" s="9" t="s">
        <v>199</v>
      </c>
      <c r="D45" s="6" t="s">
        <v>200</v>
      </c>
      <c r="E45" s="7" t="s">
        <v>170</v>
      </c>
      <c r="F45" s="5" t="s">
        <v>201</v>
      </c>
      <c r="G45" s="5" t="s">
        <v>197</v>
      </c>
      <c r="H45" s="8">
        <f t="shared" si="0"/>
        <v>1</v>
      </c>
    </row>
    <row r="46" spans="1:8" ht="15.75" customHeight="1" x14ac:dyDescent="0.15">
      <c r="A46" s="5" t="s">
        <v>202</v>
      </c>
      <c r="B46" s="5" t="s">
        <v>203</v>
      </c>
      <c r="C46" s="5" t="s">
        <v>195</v>
      </c>
      <c r="D46" s="7" t="s">
        <v>204</v>
      </c>
      <c r="E46" s="7" t="s">
        <v>170</v>
      </c>
      <c r="F46" s="5" t="s">
        <v>205</v>
      </c>
      <c r="G46" s="5" t="s">
        <v>202</v>
      </c>
      <c r="H46" s="8">
        <f t="shared" si="0"/>
        <v>0</v>
      </c>
    </row>
    <row r="47" spans="1:8" ht="15.75" customHeight="1" x14ac:dyDescent="0.15">
      <c r="A47" s="5" t="s">
        <v>206</v>
      </c>
      <c r="B47" s="5" t="s">
        <v>207</v>
      </c>
      <c r="C47" s="5" t="s">
        <v>208</v>
      </c>
      <c r="D47" s="7" t="s">
        <v>209</v>
      </c>
      <c r="E47" s="7" t="s">
        <v>170</v>
      </c>
      <c r="F47" s="5" t="s">
        <v>210</v>
      </c>
      <c r="G47" s="5" t="s">
        <v>206</v>
      </c>
      <c r="H47" s="8">
        <f t="shared" si="0"/>
        <v>0</v>
      </c>
    </row>
    <row r="48" spans="1:8" ht="15.75" customHeight="1" x14ac:dyDescent="0.15">
      <c r="A48" s="5" t="s">
        <v>211</v>
      </c>
      <c r="B48" s="5" t="s">
        <v>212</v>
      </c>
      <c r="C48" s="5" t="s">
        <v>204</v>
      </c>
      <c r="D48" s="7" t="s">
        <v>213</v>
      </c>
      <c r="E48" s="7" t="s">
        <v>170</v>
      </c>
      <c r="F48" s="5" t="s">
        <v>214</v>
      </c>
      <c r="G48" s="5" t="s">
        <v>211</v>
      </c>
      <c r="H48" s="8">
        <f t="shared" si="0"/>
        <v>0</v>
      </c>
    </row>
    <row r="49" spans="1:8" ht="15.75" customHeight="1" x14ac:dyDescent="0.15">
      <c r="A49" s="5" t="s">
        <v>215</v>
      </c>
      <c r="B49" s="5" t="s">
        <v>216</v>
      </c>
      <c r="C49" s="5" t="s">
        <v>209</v>
      </c>
      <c r="D49" s="7" t="s">
        <v>217</v>
      </c>
      <c r="E49" s="7" t="s">
        <v>170</v>
      </c>
      <c r="F49" s="5" t="s">
        <v>218</v>
      </c>
      <c r="G49" s="5" t="s">
        <v>215</v>
      </c>
      <c r="H49" s="8">
        <f t="shared" si="0"/>
        <v>0</v>
      </c>
    </row>
    <row r="50" spans="1:8" ht="15.75" customHeight="1" x14ac:dyDescent="0.15">
      <c r="A50" s="5" t="s">
        <v>219</v>
      </c>
      <c r="B50" s="5" t="s">
        <v>220</v>
      </c>
      <c r="C50" s="5" t="s">
        <v>221</v>
      </c>
      <c r="D50" s="7" t="s">
        <v>221</v>
      </c>
      <c r="E50" s="7" t="s">
        <v>222</v>
      </c>
      <c r="F50" s="5" t="s">
        <v>223</v>
      </c>
      <c r="G50" s="5" t="s">
        <v>219</v>
      </c>
      <c r="H50" s="8">
        <f t="shared" si="0"/>
        <v>0</v>
      </c>
    </row>
    <row r="51" spans="1:8" ht="15.75" customHeight="1" x14ac:dyDescent="0.15">
      <c r="A51" s="5" t="s">
        <v>224</v>
      </c>
      <c r="B51" s="5" t="s">
        <v>225</v>
      </c>
      <c r="C51" s="5" t="s">
        <v>226</v>
      </c>
      <c r="D51" s="7" t="s">
        <v>226</v>
      </c>
      <c r="E51" s="7" t="s">
        <v>222</v>
      </c>
      <c r="F51" s="5" t="s">
        <v>227</v>
      </c>
      <c r="G51" s="5" t="s">
        <v>224</v>
      </c>
      <c r="H51" s="8">
        <f t="shared" si="0"/>
        <v>0</v>
      </c>
    </row>
    <row r="52" spans="1:8" ht="15.75" customHeight="1" x14ac:dyDescent="0.15">
      <c r="A52" s="5" t="s">
        <v>228</v>
      </c>
      <c r="B52" s="5" t="s">
        <v>229</v>
      </c>
      <c r="C52" s="5" t="s">
        <v>230</v>
      </c>
      <c r="D52" s="7" t="s">
        <v>230</v>
      </c>
      <c r="E52" s="7" t="s">
        <v>222</v>
      </c>
      <c r="F52" s="5" t="s">
        <v>231</v>
      </c>
      <c r="G52" s="5" t="s">
        <v>228</v>
      </c>
      <c r="H52" s="8">
        <f t="shared" si="0"/>
        <v>0</v>
      </c>
    </row>
    <row r="53" spans="1:8" ht="15.75" customHeight="1" x14ac:dyDescent="0.15">
      <c r="A53" s="5" t="s">
        <v>232</v>
      </c>
      <c r="B53" s="5" t="s">
        <v>233</v>
      </c>
      <c r="C53" s="5" t="s">
        <v>234</v>
      </c>
      <c r="D53" s="7" t="s">
        <v>234</v>
      </c>
      <c r="E53" s="7" t="s">
        <v>222</v>
      </c>
      <c r="F53" s="5" t="s">
        <v>235</v>
      </c>
      <c r="G53" s="5" t="s">
        <v>232</v>
      </c>
      <c r="H53" s="8">
        <f t="shared" si="0"/>
        <v>0</v>
      </c>
    </row>
    <row r="54" spans="1:8" ht="15.75" customHeight="1" x14ac:dyDescent="0.15">
      <c r="A54" s="5" t="s">
        <v>236</v>
      </c>
      <c r="B54" s="5" t="s">
        <v>237</v>
      </c>
      <c r="C54" s="5" t="s">
        <v>238</v>
      </c>
      <c r="D54" s="7" t="s">
        <v>238</v>
      </c>
      <c r="E54" s="7" t="s">
        <v>222</v>
      </c>
      <c r="F54" s="5" t="s">
        <v>239</v>
      </c>
      <c r="G54" s="5" t="s">
        <v>236</v>
      </c>
      <c r="H54" s="8">
        <f t="shared" si="0"/>
        <v>0</v>
      </c>
    </row>
    <row r="55" spans="1:8" ht="15.75" customHeight="1" x14ac:dyDescent="0.15">
      <c r="A55" s="5" t="s">
        <v>240</v>
      </c>
      <c r="B55" s="5" t="s">
        <v>241</v>
      </c>
      <c r="C55" s="5" t="s">
        <v>242</v>
      </c>
      <c r="D55" s="7" t="s">
        <v>242</v>
      </c>
      <c r="E55" s="7" t="s">
        <v>222</v>
      </c>
      <c r="F55" s="5" t="s">
        <v>243</v>
      </c>
      <c r="G55" s="5" t="s">
        <v>240</v>
      </c>
      <c r="H55" s="8">
        <f t="shared" si="0"/>
        <v>0</v>
      </c>
    </row>
    <row r="56" spans="1:8" ht="15.75" customHeight="1" x14ac:dyDescent="0.15">
      <c r="A56" s="5" t="s">
        <v>244</v>
      </c>
      <c r="B56" s="5" t="s">
        <v>245</v>
      </c>
      <c r="C56" s="5" t="s">
        <v>246</v>
      </c>
      <c r="D56" s="6" t="s">
        <v>247</v>
      </c>
      <c r="E56" s="7" t="s">
        <v>222</v>
      </c>
      <c r="F56" s="5" t="s">
        <v>248</v>
      </c>
      <c r="G56" s="5" t="s">
        <v>244</v>
      </c>
      <c r="H56" s="8">
        <f t="shared" si="0"/>
        <v>1</v>
      </c>
    </row>
    <row r="57" spans="1:8" ht="15.75" customHeight="1" x14ac:dyDescent="0.15">
      <c r="A57" s="5" t="s">
        <v>249</v>
      </c>
      <c r="B57" s="5" t="s">
        <v>250</v>
      </c>
      <c r="C57" s="5" t="s">
        <v>251</v>
      </c>
      <c r="D57" s="6" t="s">
        <v>252</v>
      </c>
      <c r="E57" s="7" t="s">
        <v>222</v>
      </c>
      <c r="F57" s="5" t="s">
        <v>253</v>
      </c>
      <c r="G57" s="5" t="s">
        <v>249</v>
      </c>
      <c r="H57" s="8">
        <f t="shared" si="0"/>
        <v>1</v>
      </c>
    </row>
    <row r="58" spans="1:8" ht="15.75" customHeight="1" x14ac:dyDescent="0.15">
      <c r="A58" s="5" t="s">
        <v>254</v>
      </c>
      <c r="B58" s="5" t="s">
        <v>255</v>
      </c>
      <c r="C58" s="5" t="s">
        <v>256</v>
      </c>
      <c r="D58" s="7" t="s">
        <v>257</v>
      </c>
      <c r="E58" s="7" t="s">
        <v>222</v>
      </c>
      <c r="F58" s="5" t="s">
        <v>258</v>
      </c>
      <c r="G58" s="5" t="s">
        <v>254</v>
      </c>
      <c r="H58" s="8">
        <f t="shared" si="0"/>
        <v>0</v>
      </c>
    </row>
    <row r="59" spans="1:8" ht="15.75" customHeight="1" x14ac:dyDescent="0.15">
      <c r="A59" s="5" t="s">
        <v>259</v>
      </c>
      <c r="B59" s="5" t="s">
        <v>260</v>
      </c>
      <c r="C59" s="5" t="s">
        <v>261</v>
      </c>
      <c r="D59" s="7" t="s">
        <v>262</v>
      </c>
      <c r="E59" s="7" t="s">
        <v>222</v>
      </c>
      <c r="F59" s="5" t="s">
        <v>263</v>
      </c>
      <c r="G59" s="5" t="s">
        <v>259</v>
      </c>
      <c r="H59" s="8">
        <f t="shared" si="0"/>
        <v>0</v>
      </c>
    </row>
    <row r="60" spans="1:8" ht="15.75" customHeight="1" x14ac:dyDescent="0.15">
      <c r="A60" s="5" t="s">
        <v>264</v>
      </c>
      <c r="B60" s="5" t="s">
        <v>265</v>
      </c>
      <c r="C60" s="5" t="s">
        <v>257</v>
      </c>
      <c r="D60" s="7" t="s">
        <v>266</v>
      </c>
      <c r="E60" s="7" t="s">
        <v>222</v>
      </c>
      <c r="F60" s="5" t="s">
        <v>267</v>
      </c>
      <c r="G60" s="5" t="s">
        <v>264</v>
      </c>
      <c r="H60" s="8">
        <f t="shared" si="0"/>
        <v>0</v>
      </c>
    </row>
    <row r="61" spans="1:8" ht="15.75" customHeight="1" x14ac:dyDescent="0.15">
      <c r="A61" s="5" t="s">
        <v>268</v>
      </c>
      <c r="B61" s="5" t="s">
        <v>269</v>
      </c>
      <c r="C61" s="5" t="s">
        <v>262</v>
      </c>
      <c r="D61" s="7" t="s">
        <v>270</v>
      </c>
      <c r="E61" s="7" t="s">
        <v>222</v>
      </c>
      <c r="F61" s="5" t="s">
        <v>271</v>
      </c>
      <c r="G61" s="5" t="s">
        <v>268</v>
      </c>
      <c r="H61" s="8">
        <f t="shared" si="0"/>
        <v>0</v>
      </c>
    </row>
    <row r="62" spans="1:8" ht="15.75" customHeight="1" x14ac:dyDescent="0.15">
      <c r="A62" s="5" t="s">
        <v>272</v>
      </c>
      <c r="B62" s="5" t="s">
        <v>273</v>
      </c>
      <c r="C62" s="9" t="s">
        <v>274</v>
      </c>
      <c r="D62" s="6" t="s">
        <v>275</v>
      </c>
      <c r="E62" s="7" t="s">
        <v>276</v>
      </c>
      <c r="F62" s="5" t="s">
        <v>277</v>
      </c>
      <c r="G62" s="5" t="s">
        <v>272</v>
      </c>
      <c r="H62" s="8">
        <f t="shared" si="0"/>
        <v>1</v>
      </c>
    </row>
    <row r="63" spans="1:8" ht="15.75" customHeight="1" x14ac:dyDescent="0.15">
      <c r="A63" s="5" t="s">
        <v>278</v>
      </c>
      <c r="B63" s="5" t="s">
        <v>279</v>
      </c>
      <c r="C63" s="5" t="s">
        <v>280</v>
      </c>
      <c r="D63" s="7" t="s">
        <v>281</v>
      </c>
      <c r="E63" s="7" t="s">
        <v>276</v>
      </c>
      <c r="F63" s="5" t="s">
        <v>282</v>
      </c>
      <c r="G63" s="5" t="s">
        <v>278</v>
      </c>
      <c r="H63" s="8">
        <f t="shared" si="0"/>
        <v>0</v>
      </c>
    </row>
    <row r="64" spans="1:8" ht="15.75" customHeight="1" x14ac:dyDescent="0.15">
      <c r="A64" s="5" t="s">
        <v>283</v>
      </c>
      <c r="B64" s="5" t="s">
        <v>284</v>
      </c>
      <c r="C64" s="5" t="s">
        <v>281</v>
      </c>
      <c r="D64" s="7" t="s">
        <v>285</v>
      </c>
      <c r="E64" s="7" t="s">
        <v>276</v>
      </c>
      <c r="F64" s="5" t="s">
        <v>286</v>
      </c>
      <c r="G64" s="5" t="s">
        <v>283</v>
      </c>
      <c r="H64" s="8">
        <f t="shared" si="0"/>
        <v>0</v>
      </c>
    </row>
    <row r="65" spans="1:8" ht="15.75" customHeight="1" x14ac:dyDescent="0.15">
      <c r="A65" s="5" t="s">
        <v>287</v>
      </c>
      <c r="B65" s="5" t="s">
        <v>288</v>
      </c>
      <c r="C65" s="5" t="s">
        <v>285</v>
      </c>
      <c r="D65" s="7" t="s">
        <v>289</v>
      </c>
      <c r="E65" s="7" t="s">
        <v>276</v>
      </c>
      <c r="F65" s="5" t="s">
        <v>290</v>
      </c>
      <c r="G65" s="5" t="s">
        <v>287</v>
      </c>
      <c r="H65" s="8">
        <f t="shared" si="0"/>
        <v>0</v>
      </c>
    </row>
    <row r="66" spans="1:8" ht="15.75" customHeight="1" x14ac:dyDescent="0.15">
      <c r="A66" s="5" t="s">
        <v>291</v>
      </c>
      <c r="B66" s="5" t="s">
        <v>292</v>
      </c>
      <c r="C66" s="5" t="s">
        <v>293</v>
      </c>
      <c r="D66" s="6" t="s">
        <v>294</v>
      </c>
      <c r="E66" s="7" t="s">
        <v>276</v>
      </c>
      <c r="F66" s="5" t="s">
        <v>295</v>
      </c>
      <c r="G66" s="5" t="s">
        <v>291</v>
      </c>
      <c r="H66" s="8">
        <f t="shared" si="0"/>
        <v>1</v>
      </c>
    </row>
    <row r="67" spans="1:8" ht="15.75" customHeight="1" x14ac:dyDescent="0.15">
      <c r="A67" s="5" t="s">
        <v>296</v>
      </c>
      <c r="B67" s="5" t="s">
        <v>297</v>
      </c>
      <c r="C67" s="5" t="s">
        <v>289</v>
      </c>
      <c r="D67" s="7" t="s">
        <v>298</v>
      </c>
      <c r="E67" s="7" t="s">
        <v>276</v>
      </c>
      <c r="F67" s="5" t="s">
        <v>299</v>
      </c>
      <c r="G67" s="5" t="s">
        <v>296</v>
      </c>
      <c r="H67" s="8">
        <f t="shared" si="0"/>
        <v>0</v>
      </c>
    </row>
    <row r="68" spans="1:8" ht="15.75" customHeight="1" x14ac:dyDescent="0.15">
      <c r="A68" s="5" t="s">
        <v>300</v>
      </c>
      <c r="B68" s="5" t="s">
        <v>301</v>
      </c>
      <c r="C68" s="5" t="s">
        <v>302</v>
      </c>
      <c r="D68" s="7" t="s">
        <v>303</v>
      </c>
      <c r="E68" s="7" t="s">
        <v>276</v>
      </c>
      <c r="F68" s="5" t="s">
        <v>304</v>
      </c>
      <c r="G68" s="5" t="s">
        <v>300</v>
      </c>
      <c r="H68" s="8">
        <f t="shared" si="0"/>
        <v>0</v>
      </c>
    </row>
    <row r="69" spans="1:8" ht="15.75" customHeight="1" x14ac:dyDescent="0.15">
      <c r="A69" s="5" t="s">
        <v>305</v>
      </c>
      <c r="B69" s="5" t="s">
        <v>306</v>
      </c>
      <c r="C69" s="5" t="s">
        <v>298</v>
      </c>
      <c r="D69" s="7" t="s">
        <v>307</v>
      </c>
      <c r="E69" s="7" t="s">
        <v>276</v>
      </c>
      <c r="F69" s="5" t="s">
        <v>308</v>
      </c>
      <c r="G69" s="5" t="s">
        <v>305</v>
      </c>
      <c r="H69" s="8">
        <f t="shared" si="0"/>
        <v>0</v>
      </c>
    </row>
    <row r="70" spans="1:8" ht="15.75" customHeight="1" x14ac:dyDescent="0.15">
      <c r="A70" s="5" t="s">
        <v>309</v>
      </c>
      <c r="B70" s="5" t="s">
        <v>310</v>
      </c>
      <c r="C70" s="5" t="s">
        <v>303</v>
      </c>
      <c r="D70" s="7" t="s">
        <v>311</v>
      </c>
      <c r="E70" s="7" t="s">
        <v>276</v>
      </c>
      <c r="F70" s="5" t="s">
        <v>312</v>
      </c>
      <c r="G70" s="5" t="s">
        <v>309</v>
      </c>
      <c r="H70" s="8">
        <f t="shared" si="0"/>
        <v>0</v>
      </c>
    </row>
    <row r="71" spans="1:8" ht="15.75" customHeight="1" x14ac:dyDescent="0.15">
      <c r="A71" s="5" t="s">
        <v>313</v>
      </c>
      <c r="B71" s="5" t="s">
        <v>314</v>
      </c>
      <c r="C71" s="5" t="s">
        <v>307</v>
      </c>
      <c r="D71" s="7" t="s">
        <v>315</v>
      </c>
      <c r="E71" s="7" t="s">
        <v>276</v>
      </c>
      <c r="F71" s="5" t="s">
        <v>316</v>
      </c>
      <c r="G71" s="5" t="s">
        <v>313</v>
      </c>
      <c r="H71" s="8">
        <f t="shared" si="0"/>
        <v>0</v>
      </c>
    </row>
    <row r="72" spans="1:8" ht="15.75" customHeight="1" x14ac:dyDescent="0.15">
      <c r="A72" s="5" t="s">
        <v>317</v>
      </c>
      <c r="B72" s="5" t="s">
        <v>318</v>
      </c>
      <c r="C72" s="5" t="s">
        <v>311</v>
      </c>
      <c r="D72" s="7" t="s">
        <v>319</v>
      </c>
      <c r="E72" s="7" t="s">
        <v>276</v>
      </c>
      <c r="F72" s="5" t="s">
        <v>320</v>
      </c>
      <c r="G72" s="5" t="s">
        <v>317</v>
      </c>
      <c r="H72" s="8">
        <f t="shared" si="0"/>
        <v>0</v>
      </c>
    </row>
    <row r="73" spans="1:8" ht="15.75" customHeight="1" x14ac:dyDescent="0.15">
      <c r="A73" s="5" t="s">
        <v>321</v>
      </c>
      <c r="B73" s="5" t="s">
        <v>322</v>
      </c>
      <c r="C73" s="5" t="s">
        <v>315</v>
      </c>
      <c r="D73" s="7" t="s">
        <v>323</v>
      </c>
      <c r="E73" s="7" t="s">
        <v>276</v>
      </c>
      <c r="F73" s="5" t="s">
        <v>324</v>
      </c>
      <c r="G73" s="5" t="s">
        <v>321</v>
      </c>
      <c r="H73" s="8">
        <f t="shared" si="0"/>
        <v>0</v>
      </c>
    </row>
    <row r="74" spans="1:8" ht="15.75" customHeight="1" x14ac:dyDescent="0.15">
      <c r="A74" s="5" t="s">
        <v>7</v>
      </c>
      <c r="B74" s="5" t="s">
        <v>325</v>
      </c>
      <c r="C74" s="9" t="s">
        <v>326</v>
      </c>
      <c r="D74" s="10" t="s">
        <v>327</v>
      </c>
      <c r="E74" s="7" t="s">
        <v>328</v>
      </c>
      <c r="F74" s="5" t="s">
        <v>12</v>
      </c>
      <c r="G74" s="5" t="s">
        <v>7</v>
      </c>
      <c r="H74" s="8">
        <f t="shared" si="0"/>
        <v>1</v>
      </c>
    </row>
    <row r="75" spans="1:8" ht="15.75" customHeight="1" x14ac:dyDescent="0.15">
      <c r="A75" s="5" t="s">
        <v>13</v>
      </c>
      <c r="B75" s="5" t="s">
        <v>329</v>
      </c>
      <c r="C75" s="5" t="s">
        <v>330</v>
      </c>
      <c r="D75" s="5" t="s">
        <v>331</v>
      </c>
      <c r="E75" s="7" t="s">
        <v>328</v>
      </c>
      <c r="F75" s="5" t="s">
        <v>17</v>
      </c>
      <c r="G75" s="5" t="s">
        <v>13</v>
      </c>
      <c r="H75" s="8">
        <f t="shared" si="0"/>
        <v>0</v>
      </c>
    </row>
    <row r="76" spans="1:8" ht="15.75" customHeight="1" x14ac:dyDescent="0.15">
      <c r="A76" s="5" t="s">
        <v>18</v>
      </c>
      <c r="B76" s="5" t="s">
        <v>332</v>
      </c>
      <c r="C76" s="5" t="s">
        <v>331</v>
      </c>
      <c r="D76" s="5" t="s">
        <v>333</v>
      </c>
      <c r="E76" s="7" t="s">
        <v>328</v>
      </c>
      <c r="F76" s="5" t="s">
        <v>21</v>
      </c>
      <c r="G76" s="5" t="s">
        <v>18</v>
      </c>
      <c r="H76" s="8">
        <f t="shared" si="0"/>
        <v>0</v>
      </c>
    </row>
    <row r="77" spans="1:8" ht="15.75" customHeight="1" x14ac:dyDescent="0.15">
      <c r="A77" s="5" t="s">
        <v>22</v>
      </c>
      <c r="B77" s="5" t="s">
        <v>334</v>
      </c>
      <c r="C77" s="5" t="s">
        <v>333</v>
      </c>
      <c r="D77" s="5" t="s">
        <v>335</v>
      </c>
      <c r="E77" s="7" t="s">
        <v>328</v>
      </c>
      <c r="F77" s="5" t="s">
        <v>25</v>
      </c>
      <c r="G77" s="5" t="s">
        <v>22</v>
      </c>
      <c r="H77" s="8">
        <f t="shared" si="0"/>
        <v>0</v>
      </c>
    </row>
    <row r="78" spans="1:8" ht="15.75" customHeight="1" x14ac:dyDescent="0.15">
      <c r="A78" s="5" t="s">
        <v>26</v>
      </c>
      <c r="B78" s="5" t="s">
        <v>336</v>
      </c>
      <c r="C78" s="5" t="s">
        <v>335</v>
      </c>
      <c r="D78" s="5" t="s">
        <v>337</v>
      </c>
      <c r="E78" s="7" t="s">
        <v>328</v>
      </c>
      <c r="F78" s="5" t="s">
        <v>29</v>
      </c>
      <c r="G78" s="5" t="s">
        <v>26</v>
      </c>
      <c r="H78" s="8">
        <f t="shared" si="0"/>
        <v>0</v>
      </c>
    </row>
    <row r="79" spans="1:8" ht="15.75" customHeight="1" x14ac:dyDescent="0.15">
      <c r="A79" s="5" t="s">
        <v>30</v>
      </c>
      <c r="B79" s="5" t="s">
        <v>338</v>
      </c>
      <c r="C79" s="5" t="s">
        <v>337</v>
      </c>
      <c r="D79" s="5" t="s">
        <v>339</v>
      </c>
      <c r="E79" s="7" t="s">
        <v>328</v>
      </c>
      <c r="F79" s="5" t="s">
        <v>33</v>
      </c>
      <c r="G79" s="5" t="s">
        <v>30</v>
      </c>
      <c r="H79" s="8">
        <f t="shared" si="0"/>
        <v>0</v>
      </c>
    </row>
    <row r="80" spans="1:8" ht="15.75" customHeight="1" x14ac:dyDescent="0.15">
      <c r="A80" s="5" t="s">
        <v>34</v>
      </c>
      <c r="B80" s="5" t="s">
        <v>340</v>
      </c>
      <c r="C80" s="9" t="s">
        <v>341</v>
      </c>
      <c r="D80" s="10" t="s">
        <v>342</v>
      </c>
      <c r="E80" s="7" t="s">
        <v>328</v>
      </c>
      <c r="F80" s="5" t="s">
        <v>38</v>
      </c>
      <c r="G80" s="5" t="s">
        <v>34</v>
      </c>
      <c r="H80" s="8">
        <f t="shared" si="0"/>
        <v>1</v>
      </c>
    </row>
    <row r="81" spans="1:8" ht="15.75" customHeight="1" x14ac:dyDescent="0.15">
      <c r="A81" s="5" t="s">
        <v>39</v>
      </c>
      <c r="B81" s="5" t="s">
        <v>343</v>
      </c>
      <c r="C81" s="5" t="s">
        <v>339</v>
      </c>
      <c r="D81" s="5" t="s">
        <v>344</v>
      </c>
      <c r="E81" s="7" t="s">
        <v>328</v>
      </c>
      <c r="F81" s="5" t="s">
        <v>42</v>
      </c>
      <c r="G81" s="5" t="s">
        <v>39</v>
      </c>
      <c r="H81" s="8">
        <f t="shared" si="0"/>
        <v>0</v>
      </c>
    </row>
    <row r="82" spans="1:8" ht="15.75" customHeight="1" x14ac:dyDescent="0.15">
      <c r="A82" s="5" t="s">
        <v>43</v>
      </c>
      <c r="B82" s="5" t="s">
        <v>345</v>
      </c>
      <c r="C82" s="5" t="s">
        <v>346</v>
      </c>
      <c r="D82" s="5" t="s">
        <v>347</v>
      </c>
      <c r="E82" s="7" t="s">
        <v>328</v>
      </c>
      <c r="F82" s="5" t="s">
        <v>47</v>
      </c>
      <c r="G82" s="5" t="s">
        <v>43</v>
      </c>
      <c r="H82" s="8">
        <f t="shared" si="0"/>
        <v>0</v>
      </c>
    </row>
    <row r="83" spans="1:8" ht="15.75" customHeight="1" x14ac:dyDescent="0.15">
      <c r="A83" s="5" t="s">
        <v>48</v>
      </c>
      <c r="B83" s="5" t="s">
        <v>348</v>
      </c>
      <c r="C83" s="5" t="s">
        <v>344</v>
      </c>
      <c r="D83" s="5" t="s">
        <v>349</v>
      </c>
      <c r="E83" s="7" t="s">
        <v>328</v>
      </c>
      <c r="F83" s="5" t="s">
        <v>51</v>
      </c>
      <c r="G83" s="5" t="s">
        <v>48</v>
      </c>
      <c r="H83" s="8">
        <f t="shared" si="0"/>
        <v>0</v>
      </c>
    </row>
    <row r="84" spans="1:8" ht="15.75" customHeight="1" x14ac:dyDescent="0.15">
      <c r="A84" s="5" t="s">
        <v>52</v>
      </c>
      <c r="B84" s="5" t="s">
        <v>350</v>
      </c>
      <c r="C84" s="5" t="s">
        <v>347</v>
      </c>
      <c r="D84" s="5" t="s">
        <v>351</v>
      </c>
      <c r="E84" s="7" t="s">
        <v>328</v>
      </c>
      <c r="F84" s="5" t="s">
        <v>55</v>
      </c>
      <c r="G84" s="5" t="s">
        <v>52</v>
      </c>
      <c r="H84" s="8">
        <f t="shared" si="0"/>
        <v>0</v>
      </c>
    </row>
    <row r="85" spans="1:8" ht="15.75" customHeight="1" x14ac:dyDescent="0.15">
      <c r="A85" s="5" t="s">
        <v>56</v>
      </c>
      <c r="B85" s="5" t="s">
        <v>352</v>
      </c>
      <c r="C85" s="5" t="s">
        <v>349</v>
      </c>
      <c r="D85" s="5" t="s">
        <v>353</v>
      </c>
      <c r="E85" s="7" t="s">
        <v>328</v>
      </c>
      <c r="F85" s="5" t="s">
        <v>59</v>
      </c>
      <c r="G85" s="5" t="s">
        <v>56</v>
      </c>
      <c r="H85" s="8">
        <f t="shared" si="0"/>
        <v>0</v>
      </c>
    </row>
    <row r="86" spans="1:8" ht="15.75" customHeight="1" x14ac:dyDescent="0.15">
      <c r="A86" s="5" t="s">
        <v>60</v>
      </c>
      <c r="B86" s="5" t="s">
        <v>354</v>
      </c>
      <c r="C86" s="5" t="s">
        <v>355</v>
      </c>
      <c r="D86" s="5" t="s">
        <v>355</v>
      </c>
      <c r="E86" s="7" t="s">
        <v>356</v>
      </c>
      <c r="F86" s="5" t="s">
        <v>64</v>
      </c>
      <c r="G86" s="5" t="s">
        <v>60</v>
      </c>
      <c r="H86" s="8">
        <f t="shared" si="0"/>
        <v>0</v>
      </c>
    </row>
    <row r="87" spans="1:8" ht="15.75" customHeight="1" x14ac:dyDescent="0.15">
      <c r="A87" s="5" t="s">
        <v>65</v>
      </c>
      <c r="B87" s="5" t="s">
        <v>357</v>
      </c>
      <c r="C87" s="5" t="s">
        <v>358</v>
      </c>
      <c r="D87" s="5" t="s">
        <v>358</v>
      </c>
      <c r="E87" s="7" t="s">
        <v>356</v>
      </c>
      <c r="F87" s="5" t="s">
        <v>68</v>
      </c>
      <c r="G87" s="5" t="s">
        <v>65</v>
      </c>
      <c r="H87" s="8">
        <f t="shared" si="0"/>
        <v>0</v>
      </c>
    </row>
    <row r="88" spans="1:8" ht="15.75" customHeight="1" x14ac:dyDescent="0.15">
      <c r="A88" s="5" t="s">
        <v>69</v>
      </c>
      <c r="B88" s="5" t="s">
        <v>359</v>
      </c>
      <c r="C88" s="5" t="s">
        <v>360</v>
      </c>
      <c r="D88" s="5" t="s">
        <v>360</v>
      </c>
      <c r="E88" s="7" t="s">
        <v>356</v>
      </c>
      <c r="F88" s="5" t="s">
        <v>72</v>
      </c>
      <c r="G88" s="5" t="s">
        <v>69</v>
      </c>
      <c r="H88" s="8">
        <f t="shared" si="0"/>
        <v>0</v>
      </c>
    </row>
    <row r="89" spans="1:8" ht="15.75" customHeight="1" x14ac:dyDescent="0.15">
      <c r="A89" s="5" t="s">
        <v>73</v>
      </c>
      <c r="B89" s="5" t="s">
        <v>361</v>
      </c>
      <c r="C89" s="5" t="s">
        <v>362</v>
      </c>
      <c r="D89" s="5" t="s">
        <v>362</v>
      </c>
      <c r="E89" s="7" t="s">
        <v>356</v>
      </c>
      <c r="F89" s="5" t="s">
        <v>76</v>
      </c>
      <c r="G89" s="5" t="s">
        <v>73</v>
      </c>
      <c r="H89" s="8">
        <f t="shared" si="0"/>
        <v>0</v>
      </c>
    </row>
    <row r="90" spans="1:8" ht="15.75" customHeight="1" x14ac:dyDescent="0.15">
      <c r="A90" s="5" t="s">
        <v>77</v>
      </c>
      <c r="B90" s="5" t="s">
        <v>363</v>
      </c>
      <c r="C90" s="5" t="s">
        <v>364</v>
      </c>
      <c r="D90" s="10" t="s">
        <v>365</v>
      </c>
      <c r="E90" s="7" t="s">
        <v>356</v>
      </c>
      <c r="F90" s="5" t="s">
        <v>81</v>
      </c>
      <c r="G90" s="5" t="s">
        <v>77</v>
      </c>
      <c r="H90" s="8">
        <f t="shared" si="0"/>
        <v>1</v>
      </c>
    </row>
    <row r="91" spans="1:8" ht="15.75" customHeight="1" x14ac:dyDescent="0.15">
      <c r="A91" s="5" t="s">
        <v>82</v>
      </c>
      <c r="B91" s="5" t="s">
        <v>366</v>
      </c>
      <c r="C91" s="5" t="s">
        <v>367</v>
      </c>
      <c r="D91" s="5" t="s">
        <v>368</v>
      </c>
      <c r="E91" s="7" t="s">
        <v>356</v>
      </c>
      <c r="F91" s="5" t="s">
        <v>86</v>
      </c>
      <c r="G91" s="5" t="s">
        <v>82</v>
      </c>
      <c r="H91" s="8">
        <f t="shared" si="0"/>
        <v>0</v>
      </c>
    </row>
    <row r="92" spans="1:8" ht="15.75" customHeight="1" x14ac:dyDescent="0.15">
      <c r="A92" s="5" t="s">
        <v>87</v>
      </c>
      <c r="B92" s="5" t="s">
        <v>369</v>
      </c>
      <c r="C92" s="5" t="s">
        <v>368</v>
      </c>
      <c r="D92" s="5" t="s">
        <v>370</v>
      </c>
      <c r="E92" s="7" t="s">
        <v>356</v>
      </c>
      <c r="F92" s="5" t="s">
        <v>90</v>
      </c>
      <c r="G92" s="5" t="s">
        <v>87</v>
      </c>
      <c r="H92" s="8">
        <f t="shared" si="0"/>
        <v>0</v>
      </c>
    </row>
    <row r="93" spans="1:8" ht="15.75" customHeight="1" x14ac:dyDescent="0.15">
      <c r="A93" s="5" t="s">
        <v>91</v>
      </c>
      <c r="B93" s="5" t="s">
        <v>371</v>
      </c>
      <c r="C93" s="9" t="s">
        <v>372</v>
      </c>
      <c r="D93" s="10" t="s">
        <v>373</v>
      </c>
      <c r="E93" s="7" t="s">
        <v>356</v>
      </c>
      <c r="F93" s="5" t="s">
        <v>95</v>
      </c>
      <c r="G93" s="5" t="s">
        <v>91</v>
      </c>
      <c r="H93" s="8">
        <f t="shared" si="0"/>
        <v>1</v>
      </c>
    </row>
    <row r="94" spans="1:8" ht="15.75" customHeight="1" x14ac:dyDescent="0.15">
      <c r="A94" s="5" t="s">
        <v>96</v>
      </c>
      <c r="B94" s="5" t="s">
        <v>374</v>
      </c>
      <c r="C94" s="5" t="s">
        <v>370</v>
      </c>
      <c r="D94" s="5" t="s">
        <v>375</v>
      </c>
      <c r="E94" s="7" t="s">
        <v>356</v>
      </c>
      <c r="F94" s="5" t="s">
        <v>99</v>
      </c>
      <c r="G94" s="5" t="s">
        <v>96</v>
      </c>
      <c r="H94" s="8">
        <f t="shared" si="0"/>
        <v>0</v>
      </c>
    </row>
    <row r="95" spans="1:8" ht="15.75" customHeight="1" x14ac:dyDescent="0.15">
      <c r="A95" s="5" t="s">
        <v>100</v>
      </c>
      <c r="B95" s="5" t="s">
        <v>376</v>
      </c>
      <c r="C95" s="5" t="s">
        <v>377</v>
      </c>
      <c r="D95" s="5" t="s">
        <v>378</v>
      </c>
      <c r="E95" s="7" t="s">
        <v>356</v>
      </c>
      <c r="F95" s="5" t="s">
        <v>104</v>
      </c>
      <c r="G95" s="5" t="s">
        <v>100</v>
      </c>
      <c r="H95" s="8">
        <f t="shared" si="0"/>
        <v>0</v>
      </c>
    </row>
    <row r="96" spans="1:8" ht="15.75" customHeight="1" x14ac:dyDescent="0.15">
      <c r="A96" s="5" t="s">
        <v>105</v>
      </c>
      <c r="B96" s="5" t="s">
        <v>379</v>
      </c>
      <c r="C96" s="5" t="s">
        <v>375</v>
      </c>
      <c r="D96" s="5" t="s">
        <v>380</v>
      </c>
      <c r="E96" s="7" t="s">
        <v>356</v>
      </c>
      <c r="F96" s="5" t="s">
        <v>108</v>
      </c>
      <c r="G96" s="5" t="s">
        <v>105</v>
      </c>
      <c r="H96" s="8">
        <f t="shared" si="0"/>
        <v>0</v>
      </c>
    </row>
    <row r="97" spans="1:8" ht="15.75" customHeight="1" x14ac:dyDescent="0.15">
      <c r="A97" s="5" t="s">
        <v>109</v>
      </c>
      <c r="B97" s="5" t="s">
        <v>381</v>
      </c>
      <c r="C97" s="5" t="s">
        <v>378</v>
      </c>
      <c r="D97" s="5" t="s">
        <v>382</v>
      </c>
      <c r="E97" s="7" t="s">
        <v>356</v>
      </c>
      <c r="F97" s="5" t="s">
        <v>112</v>
      </c>
      <c r="G97" s="5" t="s">
        <v>109</v>
      </c>
      <c r="H97" s="8">
        <f t="shared" si="0"/>
        <v>0</v>
      </c>
    </row>
    <row r="98" spans="1:8" ht="15.75" customHeight="1" x14ac:dyDescent="0.15">
      <c r="A98" s="5" t="s">
        <v>113</v>
      </c>
      <c r="B98" s="5" t="s">
        <v>383</v>
      </c>
      <c r="C98" s="5" t="s">
        <v>384</v>
      </c>
      <c r="D98" s="5" t="s">
        <v>384</v>
      </c>
      <c r="E98" s="7" t="s">
        <v>385</v>
      </c>
      <c r="F98" s="5" t="s">
        <v>117</v>
      </c>
      <c r="G98" s="5" t="s">
        <v>113</v>
      </c>
      <c r="H98" s="8">
        <f t="shared" si="0"/>
        <v>0</v>
      </c>
    </row>
    <row r="99" spans="1:8" ht="15.75" customHeight="1" x14ac:dyDescent="0.15">
      <c r="A99" s="5" t="s">
        <v>118</v>
      </c>
      <c r="B99" s="5" t="s">
        <v>386</v>
      </c>
      <c r="C99" s="5" t="s">
        <v>387</v>
      </c>
      <c r="D99" s="5" t="s">
        <v>387</v>
      </c>
      <c r="E99" s="7" t="s">
        <v>385</v>
      </c>
      <c r="F99" s="5" t="s">
        <v>121</v>
      </c>
      <c r="G99" s="5" t="s">
        <v>118</v>
      </c>
      <c r="H99" s="8">
        <f t="shared" si="0"/>
        <v>0</v>
      </c>
    </row>
    <row r="100" spans="1:8" ht="15.75" customHeight="1" x14ac:dyDescent="0.15">
      <c r="A100" s="5" t="s">
        <v>122</v>
      </c>
      <c r="B100" s="5" t="s">
        <v>388</v>
      </c>
      <c r="C100" s="5" t="s">
        <v>389</v>
      </c>
      <c r="D100" s="5" t="s">
        <v>389</v>
      </c>
      <c r="E100" s="7" t="s">
        <v>385</v>
      </c>
      <c r="F100" s="5" t="s">
        <v>125</v>
      </c>
      <c r="G100" s="5" t="s">
        <v>122</v>
      </c>
      <c r="H100" s="8">
        <f t="shared" si="0"/>
        <v>0</v>
      </c>
    </row>
    <row r="101" spans="1:8" ht="15.75" customHeight="1" x14ac:dyDescent="0.15">
      <c r="A101" s="5" t="s">
        <v>126</v>
      </c>
      <c r="B101" s="5" t="s">
        <v>390</v>
      </c>
      <c r="C101" s="5" t="s">
        <v>391</v>
      </c>
      <c r="D101" s="5" t="s">
        <v>391</v>
      </c>
      <c r="E101" s="7" t="s">
        <v>385</v>
      </c>
      <c r="F101" s="5" t="s">
        <v>129</v>
      </c>
      <c r="G101" s="5" t="s">
        <v>126</v>
      </c>
      <c r="H101" s="8">
        <f t="shared" si="0"/>
        <v>0</v>
      </c>
    </row>
    <row r="102" spans="1:8" ht="15.75" customHeight="1" x14ac:dyDescent="0.15">
      <c r="A102" s="5" t="s">
        <v>130</v>
      </c>
      <c r="B102" s="5" t="s">
        <v>392</v>
      </c>
      <c r="C102" s="5" t="s">
        <v>393</v>
      </c>
      <c r="D102" s="10" t="s">
        <v>394</v>
      </c>
      <c r="E102" s="7" t="s">
        <v>385</v>
      </c>
      <c r="F102" s="5" t="s">
        <v>134</v>
      </c>
      <c r="G102" s="5" t="s">
        <v>130</v>
      </c>
      <c r="H102" s="8">
        <f t="shared" si="0"/>
        <v>1</v>
      </c>
    </row>
    <row r="103" spans="1:8" ht="15.75" customHeight="1" x14ac:dyDescent="0.15">
      <c r="A103" s="5" t="s">
        <v>135</v>
      </c>
      <c r="B103" s="5" t="s">
        <v>395</v>
      </c>
      <c r="C103" s="5" t="s">
        <v>396</v>
      </c>
      <c r="D103" s="5" t="s">
        <v>397</v>
      </c>
      <c r="E103" s="7" t="s">
        <v>385</v>
      </c>
      <c r="F103" s="5" t="s">
        <v>139</v>
      </c>
      <c r="G103" s="5" t="s">
        <v>135</v>
      </c>
      <c r="H103" s="8">
        <f t="shared" si="0"/>
        <v>0</v>
      </c>
    </row>
    <row r="104" spans="1:8" ht="15.75" customHeight="1" x14ac:dyDescent="0.15">
      <c r="A104" s="5" t="s">
        <v>140</v>
      </c>
      <c r="B104" s="5" t="s">
        <v>398</v>
      </c>
      <c r="C104" s="5" t="s">
        <v>399</v>
      </c>
      <c r="D104" s="10" t="s">
        <v>400</v>
      </c>
      <c r="E104" s="7" t="s">
        <v>385</v>
      </c>
      <c r="F104" s="5" t="s">
        <v>144</v>
      </c>
      <c r="G104" s="5" t="s">
        <v>140</v>
      </c>
      <c r="H104" s="8">
        <f t="shared" si="0"/>
        <v>1</v>
      </c>
    </row>
    <row r="105" spans="1:8" ht="15.75" customHeight="1" x14ac:dyDescent="0.15">
      <c r="A105" s="5" t="s">
        <v>145</v>
      </c>
      <c r="B105" s="5" t="s">
        <v>401</v>
      </c>
      <c r="C105" s="5" t="s">
        <v>397</v>
      </c>
      <c r="D105" s="5" t="s">
        <v>402</v>
      </c>
      <c r="E105" s="7" t="s">
        <v>385</v>
      </c>
      <c r="F105" s="5" t="s">
        <v>148</v>
      </c>
      <c r="G105" s="5" t="s">
        <v>145</v>
      </c>
      <c r="H105" s="8">
        <f t="shared" si="0"/>
        <v>0</v>
      </c>
    </row>
    <row r="106" spans="1:8" ht="15.75" customHeight="1" x14ac:dyDescent="0.15">
      <c r="A106" s="5" t="s">
        <v>149</v>
      </c>
      <c r="B106" s="5" t="s">
        <v>403</v>
      </c>
      <c r="C106" s="5" t="s">
        <v>404</v>
      </c>
      <c r="D106" s="5" t="s">
        <v>405</v>
      </c>
      <c r="E106" s="7" t="s">
        <v>385</v>
      </c>
      <c r="F106" s="5" t="s">
        <v>153</v>
      </c>
      <c r="G106" s="5" t="s">
        <v>149</v>
      </c>
      <c r="H106" s="8">
        <f t="shared" si="0"/>
        <v>0</v>
      </c>
    </row>
    <row r="107" spans="1:8" ht="15.75" customHeight="1" x14ac:dyDescent="0.15">
      <c r="A107" s="5" t="s">
        <v>154</v>
      </c>
      <c r="B107" s="5" t="s">
        <v>406</v>
      </c>
      <c r="C107" s="5" t="s">
        <v>402</v>
      </c>
      <c r="D107" s="5" t="s">
        <v>407</v>
      </c>
      <c r="E107" s="7" t="s">
        <v>385</v>
      </c>
      <c r="F107" s="5" t="s">
        <v>157</v>
      </c>
      <c r="G107" s="5" t="s">
        <v>154</v>
      </c>
      <c r="H107" s="8">
        <f t="shared" si="0"/>
        <v>0</v>
      </c>
    </row>
    <row r="108" spans="1:8" ht="15.75" customHeight="1" x14ac:dyDescent="0.15">
      <c r="A108" s="5" t="s">
        <v>158</v>
      </c>
      <c r="B108" s="5" t="s">
        <v>408</v>
      </c>
      <c r="C108" s="5" t="s">
        <v>405</v>
      </c>
      <c r="D108" s="5" t="s">
        <v>409</v>
      </c>
      <c r="E108" s="7" t="s">
        <v>385</v>
      </c>
      <c r="F108" s="5" t="s">
        <v>161</v>
      </c>
      <c r="G108" s="5" t="s">
        <v>158</v>
      </c>
      <c r="H108" s="8">
        <f t="shared" si="0"/>
        <v>0</v>
      </c>
    </row>
    <row r="109" spans="1:8" ht="15.75" customHeight="1" x14ac:dyDescent="0.15">
      <c r="A109" s="5" t="s">
        <v>162</v>
      </c>
      <c r="B109" s="5" t="s">
        <v>410</v>
      </c>
      <c r="C109" s="5" t="s">
        <v>407</v>
      </c>
      <c r="D109" s="5" t="s">
        <v>411</v>
      </c>
      <c r="E109" s="7" t="s">
        <v>385</v>
      </c>
      <c r="F109" s="5" t="s">
        <v>165</v>
      </c>
      <c r="G109" s="5" t="s">
        <v>162</v>
      </c>
      <c r="H109" s="8">
        <f t="shared" si="0"/>
        <v>0</v>
      </c>
    </row>
    <row r="110" spans="1:8" ht="15.75" customHeight="1" x14ac:dyDescent="0.15">
      <c r="A110" s="5" t="s">
        <v>166</v>
      </c>
      <c r="B110" s="5" t="s">
        <v>412</v>
      </c>
      <c r="C110" s="5" t="s">
        <v>413</v>
      </c>
      <c r="D110" s="10" t="s">
        <v>414</v>
      </c>
      <c r="E110" s="7" t="s">
        <v>415</v>
      </c>
      <c r="F110" s="5" t="s">
        <v>171</v>
      </c>
      <c r="G110" s="5" t="s">
        <v>166</v>
      </c>
      <c r="H110" s="8">
        <f t="shared" si="0"/>
        <v>1</v>
      </c>
    </row>
    <row r="111" spans="1:8" ht="15.75" customHeight="1" x14ac:dyDescent="0.15">
      <c r="A111" s="5" t="s">
        <v>172</v>
      </c>
      <c r="B111" s="5" t="s">
        <v>416</v>
      </c>
      <c r="C111" s="5" t="s">
        <v>417</v>
      </c>
      <c r="D111" s="5" t="s">
        <v>418</v>
      </c>
      <c r="E111" s="7" t="s">
        <v>415</v>
      </c>
      <c r="F111" s="5" t="s">
        <v>176</v>
      </c>
      <c r="G111" s="5" t="s">
        <v>172</v>
      </c>
      <c r="H111" s="8">
        <f t="shared" si="0"/>
        <v>0</v>
      </c>
    </row>
    <row r="112" spans="1:8" ht="15.75" customHeight="1" x14ac:dyDescent="0.15">
      <c r="A112" s="5" t="s">
        <v>177</v>
      </c>
      <c r="B112" s="5" t="s">
        <v>419</v>
      </c>
      <c r="C112" s="5" t="s">
        <v>418</v>
      </c>
      <c r="D112" s="5" t="s">
        <v>420</v>
      </c>
      <c r="E112" s="7" t="s">
        <v>415</v>
      </c>
      <c r="F112" s="5" t="s">
        <v>180</v>
      </c>
      <c r="G112" s="5" t="s">
        <v>177</v>
      </c>
      <c r="H112" s="8">
        <f t="shared" si="0"/>
        <v>0</v>
      </c>
    </row>
    <row r="113" spans="1:8" ht="15.75" customHeight="1" x14ac:dyDescent="0.15">
      <c r="A113" s="5" t="s">
        <v>181</v>
      </c>
      <c r="B113" s="5" t="s">
        <v>421</v>
      </c>
      <c r="C113" s="5" t="s">
        <v>420</v>
      </c>
      <c r="D113" s="5" t="s">
        <v>422</v>
      </c>
      <c r="E113" s="7" t="s">
        <v>415</v>
      </c>
      <c r="F113" s="5" t="s">
        <v>184</v>
      </c>
      <c r="G113" s="5" t="s">
        <v>181</v>
      </c>
      <c r="H113" s="8">
        <f t="shared" si="0"/>
        <v>0</v>
      </c>
    </row>
    <row r="114" spans="1:8" ht="15.75" customHeight="1" x14ac:dyDescent="0.15">
      <c r="A114" s="5" t="s">
        <v>185</v>
      </c>
      <c r="B114" s="5" t="s">
        <v>423</v>
      </c>
      <c r="C114" s="5" t="s">
        <v>422</v>
      </c>
      <c r="D114" s="5" t="s">
        <v>424</v>
      </c>
      <c r="E114" s="7" t="s">
        <v>415</v>
      </c>
      <c r="F114" s="5" t="s">
        <v>188</v>
      </c>
      <c r="G114" s="5" t="s">
        <v>185</v>
      </c>
      <c r="H114" s="8">
        <f t="shared" si="0"/>
        <v>0</v>
      </c>
    </row>
    <row r="115" spans="1:8" ht="15.75" customHeight="1" x14ac:dyDescent="0.15">
      <c r="A115" s="5" t="s">
        <v>189</v>
      </c>
      <c r="B115" s="5" t="s">
        <v>425</v>
      </c>
      <c r="C115" s="5" t="s">
        <v>424</v>
      </c>
      <c r="D115" s="5" t="s">
        <v>426</v>
      </c>
      <c r="E115" s="7" t="s">
        <v>415</v>
      </c>
      <c r="F115" s="5" t="s">
        <v>192</v>
      </c>
      <c r="G115" s="5" t="s">
        <v>189</v>
      </c>
      <c r="H115" s="8">
        <f t="shared" si="0"/>
        <v>0</v>
      </c>
    </row>
    <row r="116" spans="1:8" ht="15.75" customHeight="1" x14ac:dyDescent="0.15">
      <c r="A116" s="5" t="s">
        <v>193</v>
      </c>
      <c r="B116" s="5" t="s">
        <v>427</v>
      </c>
      <c r="C116" s="5" t="s">
        <v>426</v>
      </c>
      <c r="D116" s="5" t="s">
        <v>428</v>
      </c>
      <c r="E116" s="7" t="s">
        <v>415</v>
      </c>
      <c r="F116" s="5" t="s">
        <v>196</v>
      </c>
      <c r="G116" s="5" t="s">
        <v>193</v>
      </c>
      <c r="H116" s="8">
        <f t="shared" si="0"/>
        <v>0</v>
      </c>
    </row>
    <row r="117" spans="1:8" ht="15.75" customHeight="1" x14ac:dyDescent="0.15">
      <c r="A117" s="5" t="s">
        <v>197</v>
      </c>
      <c r="B117" s="5" t="s">
        <v>429</v>
      </c>
      <c r="C117" s="9" t="s">
        <v>430</v>
      </c>
      <c r="D117" s="10" t="s">
        <v>431</v>
      </c>
      <c r="E117" s="7" t="s">
        <v>415</v>
      </c>
      <c r="F117" s="5" t="s">
        <v>201</v>
      </c>
      <c r="G117" s="5" t="s">
        <v>197</v>
      </c>
      <c r="H117" s="8">
        <f t="shared" si="0"/>
        <v>1</v>
      </c>
    </row>
    <row r="118" spans="1:8" ht="15.75" customHeight="1" x14ac:dyDescent="0.15">
      <c r="A118" s="5" t="s">
        <v>202</v>
      </c>
      <c r="B118" s="5" t="s">
        <v>432</v>
      </c>
      <c r="C118" s="5" t="s">
        <v>428</v>
      </c>
      <c r="D118" s="5" t="s">
        <v>433</v>
      </c>
      <c r="E118" s="7" t="s">
        <v>415</v>
      </c>
      <c r="F118" s="5" t="s">
        <v>205</v>
      </c>
      <c r="G118" s="5" t="s">
        <v>202</v>
      </c>
      <c r="H118" s="8">
        <f t="shared" si="0"/>
        <v>0</v>
      </c>
    </row>
    <row r="119" spans="1:8" ht="15.75" customHeight="1" x14ac:dyDescent="0.15">
      <c r="A119" s="5" t="s">
        <v>206</v>
      </c>
      <c r="B119" s="5" t="s">
        <v>434</v>
      </c>
      <c r="C119" s="5" t="s">
        <v>435</v>
      </c>
      <c r="D119" s="5" t="s">
        <v>436</v>
      </c>
      <c r="E119" s="7" t="s">
        <v>415</v>
      </c>
      <c r="F119" s="5" t="s">
        <v>210</v>
      </c>
      <c r="G119" s="5" t="s">
        <v>206</v>
      </c>
      <c r="H119" s="8">
        <f t="shared" si="0"/>
        <v>0</v>
      </c>
    </row>
    <row r="120" spans="1:8" ht="15.75" customHeight="1" x14ac:dyDescent="0.15">
      <c r="A120" s="5" t="s">
        <v>211</v>
      </c>
      <c r="B120" s="5" t="s">
        <v>437</v>
      </c>
      <c r="C120" s="5" t="s">
        <v>433</v>
      </c>
      <c r="D120" s="5" t="s">
        <v>438</v>
      </c>
      <c r="E120" s="7" t="s">
        <v>415</v>
      </c>
      <c r="F120" s="5" t="s">
        <v>214</v>
      </c>
      <c r="G120" s="5" t="s">
        <v>211</v>
      </c>
      <c r="H120" s="8">
        <f t="shared" si="0"/>
        <v>0</v>
      </c>
    </row>
    <row r="121" spans="1:8" ht="15.75" customHeight="1" x14ac:dyDescent="0.15">
      <c r="A121" s="5" t="s">
        <v>215</v>
      </c>
      <c r="B121" s="5" t="s">
        <v>439</v>
      </c>
      <c r="C121" s="5" t="s">
        <v>436</v>
      </c>
      <c r="D121" s="5" t="s">
        <v>440</v>
      </c>
      <c r="E121" s="7" t="s">
        <v>415</v>
      </c>
      <c r="F121" s="5" t="s">
        <v>218</v>
      </c>
      <c r="G121" s="5" t="s">
        <v>215</v>
      </c>
      <c r="H121" s="8">
        <f t="shared" si="0"/>
        <v>0</v>
      </c>
    </row>
    <row r="122" spans="1:8" ht="15.75" customHeight="1" x14ac:dyDescent="0.15">
      <c r="A122" s="5" t="s">
        <v>219</v>
      </c>
      <c r="B122" s="5" t="s">
        <v>441</v>
      </c>
      <c r="C122" s="5" t="s">
        <v>442</v>
      </c>
      <c r="D122" s="5" t="s">
        <v>442</v>
      </c>
      <c r="E122" s="7" t="s">
        <v>443</v>
      </c>
      <c r="F122" s="5" t="s">
        <v>223</v>
      </c>
      <c r="G122" s="5" t="s">
        <v>219</v>
      </c>
      <c r="H122" s="8">
        <f t="shared" si="0"/>
        <v>0</v>
      </c>
    </row>
    <row r="123" spans="1:8" ht="15.75" customHeight="1" x14ac:dyDescent="0.15">
      <c r="A123" s="5" t="s">
        <v>224</v>
      </c>
      <c r="B123" s="5" t="s">
        <v>444</v>
      </c>
      <c r="C123" s="5" t="s">
        <v>445</v>
      </c>
      <c r="D123" s="5" t="s">
        <v>445</v>
      </c>
      <c r="E123" s="7" t="s">
        <v>443</v>
      </c>
      <c r="F123" s="5" t="s">
        <v>227</v>
      </c>
      <c r="G123" s="5" t="s">
        <v>224</v>
      </c>
      <c r="H123" s="8">
        <f t="shared" si="0"/>
        <v>0</v>
      </c>
    </row>
    <row r="124" spans="1:8" ht="15.75" customHeight="1" x14ac:dyDescent="0.15">
      <c r="A124" s="5" t="s">
        <v>228</v>
      </c>
      <c r="B124" s="5" t="s">
        <v>446</v>
      </c>
      <c r="C124" s="5" t="s">
        <v>447</v>
      </c>
      <c r="D124" s="5" t="s">
        <v>447</v>
      </c>
      <c r="E124" s="7" t="s">
        <v>443</v>
      </c>
      <c r="F124" s="5" t="s">
        <v>231</v>
      </c>
      <c r="G124" s="5" t="s">
        <v>228</v>
      </c>
      <c r="H124" s="8">
        <f t="shared" si="0"/>
        <v>0</v>
      </c>
    </row>
    <row r="125" spans="1:8" ht="15.75" customHeight="1" x14ac:dyDescent="0.15">
      <c r="A125" s="5" t="s">
        <v>232</v>
      </c>
      <c r="B125" s="5" t="s">
        <v>448</v>
      </c>
      <c r="C125" s="5" t="s">
        <v>449</v>
      </c>
      <c r="D125" s="5" t="s">
        <v>449</v>
      </c>
      <c r="E125" s="7" t="s">
        <v>443</v>
      </c>
      <c r="F125" s="5" t="s">
        <v>235</v>
      </c>
      <c r="G125" s="5" t="s">
        <v>232</v>
      </c>
      <c r="H125" s="8">
        <f t="shared" si="0"/>
        <v>0</v>
      </c>
    </row>
    <row r="126" spans="1:8" ht="15.75" customHeight="1" x14ac:dyDescent="0.15">
      <c r="A126" s="5" t="s">
        <v>236</v>
      </c>
      <c r="B126" s="5" t="s">
        <v>450</v>
      </c>
      <c r="C126" s="5" t="s">
        <v>451</v>
      </c>
      <c r="D126" s="5" t="s">
        <v>451</v>
      </c>
      <c r="E126" s="7" t="s">
        <v>443</v>
      </c>
      <c r="F126" s="5" t="s">
        <v>239</v>
      </c>
      <c r="G126" s="5" t="s">
        <v>236</v>
      </c>
      <c r="H126" s="8">
        <f t="shared" si="0"/>
        <v>0</v>
      </c>
    </row>
    <row r="127" spans="1:8" ht="15.75" customHeight="1" x14ac:dyDescent="0.15">
      <c r="A127" s="5" t="s">
        <v>240</v>
      </c>
      <c r="B127" s="5" t="s">
        <v>452</v>
      </c>
      <c r="C127" s="5" t="s">
        <v>453</v>
      </c>
      <c r="D127" s="5" t="s">
        <v>453</v>
      </c>
      <c r="E127" s="7" t="s">
        <v>443</v>
      </c>
      <c r="F127" s="5" t="s">
        <v>243</v>
      </c>
      <c r="G127" s="5" t="s">
        <v>240</v>
      </c>
      <c r="H127" s="8">
        <f t="shared" si="0"/>
        <v>0</v>
      </c>
    </row>
    <row r="128" spans="1:8" ht="15.75" customHeight="1" x14ac:dyDescent="0.15">
      <c r="A128" s="5" t="s">
        <v>244</v>
      </c>
      <c r="B128" s="5" t="s">
        <v>454</v>
      </c>
      <c r="C128" s="9" t="s">
        <v>455</v>
      </c>
      <c r="D128" s="10" t="s">
        <v>456</v>
      </c>
      <c r="E128" s="7" t="s">
        <v>443</v>
      </c>
      <c r="F128" s="5" t="s">
        <v>248</v>
      </c>
      <c r="G128" s="5" t="s">
        <v>244</v>
      </c>
      <c r="H128" s="8">
        <f t="shared" si="0"/>
        <v>1</v>
      </c>
    </row>
    <row r="129" spans="1:8" ht="15.75" customHeight="1" x14ac:dyDescent="0.15">
      <c r="A129" s="5" t="s">
        <v>249</v>
      </c>
      <c r="B129" s="5" t="s">
        <v>457</v>
      </c>
      <c r="C129" s="5" t="s">
        <v>458</v>
      </c>
      <c r="D129" s="10" t="s">
        <v>459</v>
      </c>
      <c r="E129" s="7" t="s">
        <v>443</v>
      </c>
      <c r="F129" s="5" t="s">
        <v>253</v>
      </c>
      <c r="G129" s="5" t="s">
        <v>249</v>
      </c>
      <c r="H129" s="8">
        <f t="shared" si="0"/>
        <v>1</v>
      </c>
    </row>
    <row r="130" spans="1:8" ht="15.75" customHeight="1" x14ac:dyDescent="0.15">
      <c r="A130" s="5" t="s">
        <v>254</v>
      </c>
      <c r="B130" s="5" t="s">
        <v>460</v>
      </c>
      <c r="C130" s="5" t="s">
        <v>461</v>
      </c>
      <c r="D130" s="5" t="s">
        <v>462</v>
      </c>
      <c r="E130" s="7" t="s">
        <v>443</v>
      </c>
      <c r="F130" s="5" t="s">
        <v>258</v>
      </c>
      <c r="G130" s="5" t="s">
        <v>254</v>
      </c>
      <c r="H130" s="8">
        <f t="shared" si="0"/>
        <v>0</v>
      </c>
    </row>
    <row r="131" spans="1:8" ht="15.75" customHeight="1" x14ac:dyDescent="0.15">
      <c r="A131" s="5" t="s">
        <v>259</v>
      </c>
      <c r="B131" s="5" t="s">
        <v>463</v>
      </c>
      <c r="C131" s="5" t="s">
        <v>464</v>
      </c>
      <c r="D131" s="5" t="s">
        <v>465</v>
      </c>
      <c r="E131" s="7" t="s">
        <v>443</v>
      </c>
      <c r="F131" s="5" t="s">
        <v>263</v>
      </c>
      <c r="G131" s="5" t="s">
        <v>259</v>
      </c>
      <c r="H131" s="8">
        <f t="shared" si="0"/>
        <v>0</v>
      </c>
    </row>
    <row r="132" spans="1:8" ht="15.75" customHeight="1" x14ac:dyDescent="0.15">
      <c r="A132" s="5" t="s">
        <v>264</v>
      </c>
      <c r="B132" s="5" t="s">
        <v>466</v>
      </c>
      <c r="C132" s="5" t="s">
        <v>462</v>
      </c>
      <c r="D132" s="5" t="s">
        <v>467</v>
      </c>
      <c r="E132" s="7" t="s">
        <v>443</v>
      </c>
      <c r="F132" s="5" t="s">
        <v>267</v>
      </c>
      <c r="G132" s="5" t="s">
        <v>264</v>
      </c>
      <c r="H132" s="8">
        <f t="shared" si="0"/>
        <v>0</v>
      </c>
    </row>
    <row r="133" spans="1:8" ht="15.75" customHeight="1" x14ac:dyDescent="0.15">
      <c r="A133" s="5" t="s">
        <v>268</v>
      </c>
      <c r="B133" s="5" t="s">
        <v>468</v>
      </c>
      <c r="C133" s="5" t="s">
        <v>465</v>
      </c>
      <c r="D133" s="5" t="s">
        <v>469</v>
      </c>
      <c r="E133" s="7" t="s">
        <v>443</v>
      </c>
      <c r="F133" s="5" t="s">
        <v>271</v>
      </c>
      <c r="G133" s="5" t="s">
        <v>268</v>
      </c>
      <c r="H133" s="8">
        <f t="shared" si="0"/>
        <v>0</v>
      </c>
    </row>
    <row r="134" spans="1:8" ht="15.75" customHeight="1" x14ac:dyDescent="0.15">
      <c r="A134" s="5" t="s">
        <v>272</v>
      </c>
      <c r="B134" s="5" t="s">
        <v>470</v>
      </c>
      <c r="C134" s="9" t="s">
        <v>471</v>
      </c>
      <c r="D134" s="10" t="s">
        <v>472</v>
      </c>
      <c r="E134" s="7" t="s">
        <v>473</v>
      </c>
      <c r="F134" s="5" t="s">
        <v>277</v>
      </c>
      <c r="G134" s="5" t="s">
        <v>272</v>
      </c>
      <c r="H134" s="8">
        <f t="shared" si="0"/>
        <v>1</v>
      </c>
    </row>
    <row r="135" spans="1:8" ht="15.75" customHeight="1" x14ac:dyDescent="0.15">
      <c r="A135" s="5" t="s">
        <v>278</v>
      </c>
      <c r="B135" s="5" t="s">
        <v>474</v>
      </c>
      <c r="C135" s="5" t="s">
        <v>475</v>
      </c>
      <c r="D135" s="5" t="s">
        <v>476</v>
      </c>
      <c r="E135" s="7" t="s">
        <v>473</v>
      </c>
      <c r="F135" s="5" t="s">
        <v>282</v>
      </c>
      <c r="G135" s="5" t="s">
        <v>278</v>
      </c>
      <c r="H135" s="8">
        <f t="shared" si="0"/>
        <v>0</v>
      </c>
    </row>
    <row r="136" spans="1:8" ht="15.75" customHeight="1" x14ac:dyDescent="0.15">
      <c r="A136" s="5" t="s">
        <v>283</v>
      </c>
      <c r="B136" s="5" t="s">
        <v>477</v>
      </c>
      <c r="C136" s="5" t="s">
        <v>476</v>
      </c>
      <c r="D136" s="5" t="s">
        <v>478</v>
      </c>
      <c r="E136" s="7" t="s">
        <v>473</v>
      </c>
      <c r="F136" s="5" t="s">
        <v>286</v>
      </c>
      <c r="G136" s="5" t="s">
        <v>283</v>
      </c>
      <c r="H136" s="8">
        <f t="shared" si="0"/>
        <v>0</v>
      </c>
    </row>
    <row r="137" spans="1:8" ht="15.75" customHeight="1" x14ac:dyDescent="0.15">
      <c r="A137" s="5" t="s">
        <v>287</v>
      </c>
      <c r="B137" s="5" t="s">
        <v>479</v>
      </c>
      <c r="C137" s="5" t="s">
        <v>478</v>
      </c>
      <c r="D137" s="5" t="s">
        <v>480</v>
      </c>
      <c r="E137" s="7" t="s">
        <v>473</v>
      </c>
      <c r="F137" s="5" t="s">
        <v>290</v>
      </c>
      <c r="G137" s="5" t="s">
        <v>287</v>
      </c>
      <c r="H137" s="8">
        <f t="shared" si="0"/>
        <v>0</v>
      </c>
    </row>
    <row r="138" spans="1:8" ht="15.75" customHeight="1" x14ac:dyDescent="0.15">
      <c r="A138" s="5" t="s">
        <v>291</v>
      </c>
      <c r="B138" s="5" t="s">
        <v>481</v>
      </c>
      <c r="C138" s="5" t="s">
        <v>482</v>
      </c>
      <c r="D138" s="10" t="s">
        <v>483</v>
      </c>
      <c r="E138" s="7" t="s">
        <v>473</v>
      </c>
      <c r="F138" s="5" t="s">
        <v>295</v>
      </c>
      <c r="G138" s="5" t="s">
        <v>291</v>
      </c>
      <c r="H138" s="8">
        <f t="shared" si="0"/>
        <v>1</v>
      </c>
    </row>
    <row r="139" spans="1:8" ht="15.75" customHeight="1" x14ac:dyDescent="0.15">
      <c r="A139" s="5" t="s">
        <v>296</v>
      </c>
      <c r="B139" s="5" t="s">
        <v>484</v>
      </c>
      <c r="C139" s="5" t="s">
        <v>480</v>
      </c>
      <c r="D139" s="5" t="s">
        <v>485</v>
      </c>
      <c r="E139" s="7" t="s">
        <v>473</v>
      </c>
      <c r="F139" s="5" t="s">
        <v>299</v>
      </c>
      <c r="G139" s="5" t="s">
        <v>296</v>
      </c>
      <c r="H139" s="8">
        <f t="shared" si="0"/>
        <v>0</v>
      </c>
    </row>
    <row r="140" spans="1:8" ht="15.75" customHeight="1" x14ac:dyDescent="0.15">
      <c r="A140" s="5" t="s">
        <v>300</v>
      </c>
      <c r="B140" s="5" t="s">
        <v>486</v>
      </c>
      <c r="C140" s="5" t="s">
        <v>487</v>
      </c>
      <c r="D140" s="5" t="s">
        <v>488</v>
      </c>
      <c r="E140" s="7" t="s">
        <v>473</v>
      </c>
      <c r="F140" s="5" t="s">
        <v>304</v>
      </c>
      <c r="G140" s="5" t="s">
        <v>300</v>
      </c>
      <c r="H140" s="8">
        <f t="shared" si="0"/>
        <v>0</v>
      </c>
    </row>
    <row r="141" spans="1:8" ht="15.75" customHeight="1" x14ac:dyDescent="0.15">
      <c r="A141" s="5" t="s">
        <v>305</v>
      </c>
      <c r="B141" s="5" t="s">
        <v>489</v>
      </c>
      <c r="C141" s="5" t="s">
        <v>485</v>
      </c>
      <c r="D141" s="5" t="s">
        <v>490</v>
      </c>
      <c r="E141" s="7" t="s">
        <v>473</v>
      </c>
      <c r="F141" s="5" t="s">
        <v>308</v>
      </c>
      <c r="G141" s="5" t="s">
        <v>305</v>
      </c>
      <c r="H141" s="8">
        <f t="shared" si="0"/>
        <v>0</v>
      </c>
    </row>
    <row r="142" spans="1:8" ht="15.75" customHeight="1" x14ac:dyDescent="0.15">
      <c r="A142" s="5" t="s">
        <v>309</v>
      </c>
      <c r="B142" s="5" t="s">
        <v>491</v>
      </c>
      <c r="C142" s="5" t="s">
        <v>488</v>
      </c>
      <c r="D142" s="5" t="s">
        <v>492</v>
      </c>
      <c r="E142" s="7" t="s">
        <v>473</v>
      </c>
      <c r="F142" s="5" t="s">
        <v>312</v>
      </c>
      <c r="G142" s="5" t="s">
        <v>309</v>
      </c>
      <c r="H142" s="8">
        <f t="shared" si="0"/>
        <v>0</v>
      </c>
    </row>
    <row r="143" spans="1:8" ht="15.75" customHeight="1" x14ac:dyDescent="0.15">
      <c r="A143" s="5" t="s">
        <v>313</v>
      </c>
      <c r="B143" s="5" t="s">
        <v>493</v>
      </c>
      <c r="C143" s="5" t="s">
        <v>490</v>
      </c>
      <c r="D143" s="5" t="s">
        <v>494</v>
      </c>
      <c r="E143" s="7" t="s">
        <v>473</v>
      </c>
      <c r="F143" s="5" t="s">
        <v>316</v>
      </c>
      <c r="G143" s="5" t="s">
        <v>313</v>
      </c>
      <c r="H143" s="8">
        <f t="shared" si="0"/>
        <v>0</v>
      </c>
    </row>
    <row r="144" spans="1:8" ht="15.75" customHeight="1" x14ac:dyDescent="0.15">
      <c r="A144" s="5" t="s">
        <v>317</v>
      </c>
      <c r="B144" s="5" t="s">
        <v>495</v>
      </c>
      <c r="C144" s="5" t="s">
        <v>492</v>
      </c>
      <c r="D144" s="5" t="s">
        <v>496</v>
      </c>
      <c r="E144" s="7" t="s">
        <v>473</v>
      </c>
      <c r="F144" s="5" t="s">
        <v>320</v>
      </c>
      <c r="G144" s="5" t="s">
        <v>317</v>
      </c>
      <c r="H144" s="8">
        <f t="shared" si="0"/>
        <v>0</v>
      </c>
    </row>
    <row r="145" spans="1:8" ht="15.75" customHeight="1" x14ac:dyDescent="0.15">
      <c r="A145" s="5" t="s">
        <v>321</v>
      </c>
      <c r="B145" s="5" t="s">
        <v>497</v>
      </c>
      <c r="C145" s="5" t="s">
        <v>494</v>
      </c>
      <c r="D145" s="5" t="s">
        <v>498</v>
      </c>
      <c r="E145" s="7" t="s">
        <v>473</v>
      </c>
      <c r="F145" s="5" t="s">
        <v>324</v>
      </c>
      <c r="G145" s="5" t="s">
        <v>321</v>
      </c>
      <c r="H145" s="8">
        <f t="shared" si="0"/>
        <v>0</v>
      </c>
    </row>
    <row r="146" spans="1:8" ht="15.75" customHeight="1" x14ac:dyDescent="0.15">
      <c r="A146" s="5"/>
      <c r="B146" s="5"/>
      <c r="C146" s="5"/>
      <c r="D146" s="7"/>
      <c r="E146" s="7"/>
      <c r="F146" s="5"/>
      <c r="G146" s="5"/>
    </row>
    <row r="147" spans="1:8" ht="15.75" customHeight="1" x14ac:dyDescent="0.15">
      <c r="A147" s="5"/>
      <c r="B147" s="5"/>
      <c r="C147" s="5"/>
      <c r="D147" s="7"/>
      <c r="E147" s="7"/>
      <c r="F147" s="5"/>
      <c r="G147" s="5"/>
    </row>
    <row r="148" spans="1:8" ht="15.75" customHeight="1" x14ac:dyDescent="0.15">
      <c r="A148" s="5"/>
      <c r="B148" s="5"/>
      <c r="C148" s="5"/>
      <c r="D148" s="7"/>
      <c r="E148" s="7"/>
      <c r="F148" s="5"/>
      <c r="G148" s="5"/>
    </row>
    <row r="149" spans="1:8" ht="15.75" customHeight="1" x14ac:dyDescent="0.15">
      <c r="A149" s="5"/>
      <c r="B149" s="5"/>
      <c r="C149" s="5"/>
      <c r="D149" s="7"/>
      <c r="E149" s="7"/>
      <c r="F149" s="5"/>
      <c r="G149" s="5"/>
    </row>
    <row r="150" spans="1:8" ht="15.75" customHeight="1" x14ac:dyDescent="0.15">
      <c r="A150" s="5"/>
      <c r="B150" s="5"/>
      <c r="C150" s="5"/>
      <c r="D150" s="7"/>
      <c r="E150" s="7"/>
      <c r="F150" s="5"/>
      <c r="G150" s="5"/>
    </row>
    <row r="151" spans="1:8" ht="15.75" customHeight="1" x14ac:dyDescent="0.15">
      <c r="A151" s="5"/>
      <c r="B151" s="5"/>
      <c r="C151" s="5"/>
      <c r="D151" s="7"/>
      <c r="E151" s="7"/>
      <c r="F151" s="5"/>
      <c r="G151" s="5"/>
    </row>
    <row r="152" spans="1:8" ht="15.75" customHeight="1" x14ac:dyDescent="0.15">
      <c r="A152" s="5"/>
      <c r="B152" s="5"/>
      <c r="C152" s="5"/>
      <c r="D152" s="7"/>
      <c r="E152" s="7"/>
      <c r="F152" s="5"/>
      <c r="G152" s="5"/>
    </row>
    <row r="153" spans="1:8" ht="15.75" customHeight="1" x14ac:dyDescent="0.15">
      <c r="A153" s="5"/>
      <c r="B153" s="5"/>
      <c r="C153" s="5"/>
      <c r="D153" s="7"/>
      <c r="E153" s="7"/>
      <c r="F153" s="5"/>
      <c r="G153" s="5"/>
    </row>
    <row r="154" spans="1:8" ht="15.75" customHeight="1" x14ac:dyDescent="0.15">
      <c r="A154" s="5"/>
      <c r="B154" s="5"/>
      <c r="C154" s="5"/>
      <c r="D154" s="7"/>
      <c r="E154" s="7"/>
      <c r="F154" s="5"/>
      <c r="G154" s="5"/>
    </row>
    <row r="155" spans="1:8" ht="15.75" customHeight="1" x14ac:dyDescent="0.15">
      <c r="A155" s="5"/>
      <c r="B155" s="5"/>
      <c r="C155" s="5"/>
      <c r="D155" s="7"/>
      <c r="E155" s="7"/>
      <c r="F155" s="5"/>
      <c r="G155" s="5"/>
    </row>
    <row r="156" spans="1:8" ht="15.75" customHeight="1" x14ac:dyDescent="0.15">
      <c r="A156" s="5"/>
      <c r="B156" s="5"/>
      <c r="C156" s="5"/>
      <c r="D156" s="7"/>
      <c r="E156" s="7"/>
      <c r="F156" s="5"/>
      <c r="G156" s="5"/>
    </row>
    <row r="157" spans="1:8" ht="15.75" customHeight="1" x14ac:dyDescent="0.15">
      <c r="A157" s="5"/>
      <c r="B157" s="5"/>
      <c r="C157" s="5"/>
      <c r="D157" s="7"/>
      <c r="E157" s="7"/>
      <c r="F157" s="5"/>
      <c r="G157" s="5"/>
    </row>
    <row r="158" spans="1:8" ht="15.75" customHeight="1" x14ac:dyDescent="0.15">
      <c r="A158" s="5"/>
      <c r="B158" s="5"/>
      <c r="C158" s="5"/>
      <c r="D158" s="7"/>
      <c r="E158" s="7"/>
      <c r="F158" s="5"/>
      <c r="G158" s="5"/>
    </row>
    <row r="159" spans="1:8" ht="15.75" customHeight="1" x14ac:dyDescent="0.15">
      <c r="A159" s="5"/>
      <c r="B159" s="5"/>
      <c r="C159" s="5"/>
      <c r="D159" s="7"/>
      <c r="E159" s="7"/>
      <c r="F159" s="5"/>
      <c r="G159" s="5"/>
    </row>
    <row r="160" spans="1:8" ht="15.75" customHeight="1" x14ac:dyDescent="0.15">
      <c r="A160" s="5"/>
      <c r="B160" s="5"/>
      <c r="C160" s="5"/>
      <c r="D160" s="7"/>
      <c r="E160" s="7"/>
      <c r="F160" s="5"/>
      <c r="G160" s="5"/>
    </row>
    <row r="161" spans="1:7" ht="15.75" customHeight="1" x14ac:dyDescent="0.15">
      <c r="A161" s="5"/>
      <c r="B161" s="5"/>
      <c r="C161" s="5"/>
      <c r="D161" s="7"/>
      <c r="E161" s="7"/>
      <c r="F161" s="5"/>
      <c r="G161" s="5"/>
    </row>
    <row r="162" spans="1:7" ht="15.75" customHeight="1" x14ac:dyDescent="0.15">
      <c r="A162" s="5"/>
      <c r="B162" s="5"/>
      <c r="C162" s="5"/>
      <c r="D162" s="7"/>
      <c r="E162" s="7"/>
      <c r="F162" s="5"/>
      <c r="G162" s="5"/>
    </row>
    <row r="163" spans="1:7" ht="15.75" customHeight="1" x14ac:dyDescent="0.15">
      <c r="A163" s="5"/>
      <c r="B163" s="5"/>
      <c r="C163" s="5"/>
      <c r="D163" s="7"/>
      <c r="E163" s="7"/>
      <c r="F163" s="5"/>
      <c r="G163" s="5"/>
    </row>
    <row r="164" spans="1:7" ht="15.75" customHeight="1" x14ac:dyDescent="0.15">
      <c r="A164" s="5"/>
      <c r="B164" s="5"/>
      <c r="C164" s="5"/>
      <c r="D164" s="7"/>
      <c r="E164" s="7"/>
      <c r="F164" s="5"/>
      <c r="G164" s="5"/>
    </row>
    <row r="165" spans="1:7" ht="15.75" customHeight="1" x14ac:dyDescent="0.15">
      <c r="A165" s="5"/>
      <c r="B165" s="5"/>
      <c r="C165" s="5"/>
      <c r="D165" s="7"/>
      <c r="E165" s="7"/>
      <c r="F165" s="5"/>
      <c r="G165" s="5"/>
    </row>
    <row r="166" spans="1:7" ht="15.75" customHeight="1" x14ac:dyDescent="0.15">
      <c r="A166" s="5"/>
      <c r="B166" s="5"/>
      <c r="C166" s="5"/>
      <c r="D166" s="7"/>
      <c r="E166" s="7"/>
      <c r="F166" s="5"/>
      <c r="G166" s="5"/>
    </row>
    <row r="167" spans="1:7" ht="15.75" customHeight="1" x14ac:dyDescent="0.15">
      <c r="A167" s="5"/>
      <c r="B167" s="5"/>
      <c r="C167" s="5"/>
      <c r="D167" s="7"/>
      <c r="E167" s="7"/>
      <c r="F167" s="5"/>
      <c r="G167" s="5"/>
    </row>
    <row r="168" spans="1:7" ht="15.75" customHeight="1" x14ac:dyDescent="0.15">
      <c r="A168" s="5"/>
      <c r="B168" s="5"/>
      <c r="C168" s="5"/>
      <c r="D168" s="7"/>
      <c r="E168" s="7"/>
      <c r="F168" s="5"/>
      <c r="G168" s="5"/>
    </row>
    <row r="169" spans="1:7" ht="15.75" customHeight="1" x14ac:dyDescent="0.15">
      <c r="A169" s="5"/>
      <c r="B169" s="5"/>
      <c r="C169" s="5"/>
      <c r="D169" s="7"/>
      <c r="E169" s="7"/>
      <c r="F169" s="5"/>
      <c r="G169" s="5"/>
    </row>
    <row r="170" spans="1:7" ht="15.75" customHeight="1" x14ac:dyDescent="0.15">
      <c r="A170" s="5"/>
      <c r="B170" s="5"/>
      <c r="C170" s="5"/>
      <c r="D170" s="7"/>
      <c r="E170" s="7"/>
      <c r="F170" s="5"/>
      <c r="G170" s="5"/>
    </row>
    <row r="171" spans="1:7" ht="15.75" customHeight="1" x14ac:dyDescent="0.15">
      <c r="A171" s="5"/>
      <c r="B171" s="5"/>
      <c r="C171" s="5"/>
      <c r="D171" s="7"/>
      <c r="E171" s="7"/>
      <c r="F171" s="5"/>
      <c r="G171" s="5"/>
    </row>
    <row r="172" spans="1:7" ht="15.75" customHeight="1" x14ac:dyDescent="0.15">
      <c r="A172" s="5"/>
      <c r="B172" s="5"/>
      <c r="C172" s="5"/>
      <c r="D172" s="7"/>
      <c r="E172" s="7"/>
      <c r="F172" s="5"/>
      <c r="G172" s="5"/>
    </row>
    <row r="173" spans="1:7" ht="15.75" customHeight="1" x14ac:dyDescent="0.15">
      <c r="A173" s="5"/>
      <c r="B173" s="5"/>
      <c r="C173" s="5"/>
      <c r="D173" s="7"/>
      <c r="E173" s="7"/>
      <c r="F173" s="5"/>
      <c r="G173" s="5"/>
    </row>
    <row r="174" spans="1:7" ht="15.75" customHeight="1" x14ac:dyDescent="0.15">
      <c r="A174" s="5"/>
      <c r="B174" s="5"/>
      <c r="C174" s="5"/>
      <c r="D174" s="7"/>
      <c r="E174" s="7"/>
      <c r="F174" s="5"/>
      <c r="G174" s="5"/>
    </row>
    <row r="175" spans="1:7" ht="15.75" customHeight="1" x14ac:dyDescent="0.15">
      <c r="A175" s="5"/>
      <c r="B175" s="5"/>
      <c r="C175" s="5"/>
      <c r="D175" s="7"/>
      <c r="E175" s="7"/>
      <c r="F175" s="5"/>
      <c r="G175" s="5"/>
    </row>
    <row r="176" spans="1:7" ht="15.75" customHeight="1" x14ac:dyDescent="0.15">
      <c r="A176" s="5"/>
      <c r="B176" s="5"/>
      <c r="C176" s="5"/>
      <c r="D176" s="7"/>
      <c r="E176" s="7"/>
      <c r="F176" s="5"/>
      <c r="G176" s="5"/>
    </row>
    <row r="177" spans="1:7" ht="15.75" customHeight="1" x14ac:dyDescent="0.15">
      <c r="A177" s="5"/>
      <c r="B177" s="5"/>
      <c r="C177" s="5"/>
      <c r="D177" s="7"/>
      <c r="E177" s="7"/>
      <c r="F177" s="5"/>
      <c r="G177" s="5"/>
    </row>
    <row r="178" spans="1:7" ht="15.75" customHeight="1" x14ac:dyDescent="0.15">
      <c r="A178" s="5"/>
      <c r="B178" s="5"/>
      <c r="C178" s="5"/>
      <c r="D178" s="7"/>
      <c r="E178" s="7"/>
      <c r="F178" s="5"/>
      <c r="G178" s="5"/>
    </row>
    <row r="179" spans="1:7" ht="15.75" customHeight="1" x14ac:dyDescent="0.15">
      <c r="A179" s="5"/>
      <c r="B179" s="5"/>
      <c r="C179" s="5"/>
      <c r="D179" s="7"/>
      <c r="E179" s="7"/>
      <c r="F179" s="5"/>
      <c r="G179" s="5"/>
    </row>
    <row r="180" spans="1:7" ht="15.75" customHeight="1" x14ac:dyDescent="0.15">
      <c r="A180" s="5"/>
      <c r="B180" s="5"/>
      <c r="C180" s="5"/>
      <c r="D180" s="7"/>
      <c r="E180" s="7"/>
      <c r="F180" s="5"/>
      <c r="G180" s="5"/>
    </row>
    <row r="181" spans="1:7" ht="15.75" customHeight="1" x14ac:dyDescent="0.15">
      <c r="A181" s="5"/>
      <c r="B181" s="5"/>
      <c r="C181" s="5"/>
      <c r="D181" s="7"/>
      <c r="E181" s="7"/>
      <c r="F181" s="5"/>
      <c r="G181" s="5"/>
    </row>
    <row r="182" spans="1:7" ht="15.75" customHeight="1" x14ac:dyDescent="0.15">
      <c r="A182" s="5"/>
      <c r="B182" s="5"/>
      <c r="C182" s="5"/>
      <c r="D182" s="7"/>
      <c r="E182" s="7"/>
      <c r="F182" s="5"/>
      <c r="G182" s="5"/>
    </row>
    <row r="183" spans="1:7" ht="15.75" customHeight="1" x14ac:dyDescent="0.15">
      <c r="A183" s="5"/>
      <c r="B183" s="5"/>
      <c r="C183" s="5"/>
      <c r="D183" s="7"/>
      <c r="E183" s="7"/>
      <c r="F183" s="5"/>
      <c r="G183" s="5"/>
    </row>
    <row r="184" spans="1:7" ht="15.75" customHeight="1" x14ac:dyDescent="0.15">
      <c r="A184" s="5"/>
      <c r="B184" s="5"/>
      <c r="C184" s="5"/>
      <c r="D184" s="7"/>
      <c r="E184" s="7"/>
      <c r="F184" s="5"/>
      <c r="G184" s="5"/>
    </row>
    <row r="185" spans="1:7" ht="15.75" customHeight="1" x14ac:dyDescent="0.15">
      <c r="A185" s="5"/>
      <c r="B185" s="5"/>
      <c r="C185" s="5"/>
      <c r="D185" s="7"/>
      <c r="E185" s="7"/>
      <c r="F185" s="5"/>
      <c r="G185" s="5"/>
    </row>
    <row r="186" spans="1:7" ht="15.75" customHeight="1" x14ac:dyDescent="0.15">
      <c r="A186" s="5"/>
      <c r="B186" s="5"/>
      <c r="C186" s="5"/>
      <c r="D186" s="7"/>
      <c r="E186" s="7"/>
      <c r="F186" s="5"/>
      <c r="G186" s="5"/>
    </row>
    <row r="187" spans="1:7" ht="15.75" customHeight="1" x14ac:dyDescent="0.15">
      <c r="A187" s="5"/>
      <c r="B187" s="5"/>
      <c r="C187" s="5"/>
      <c r="D187" s="7"/>
      <c r="E187" s="7"/>
      <c r="F187" s="5"/>
      <c r="G187" s="5"/>
    </row>
    <row r="188" spans="1:7" ht="15.75" customHeight="1" x14ac:dyDescent="0.15">
      <c r="A188" s="5"/>
      <c r="B188" s="5"/>
      <c r="C188" s="5"/>
      <c r="D188" s="7"/>
      <c r="E188" s="7"/>
      <c r="F188" s="5"/>
      <c r="G188" s="5"/>
    </row>
    <row r="189" spans="1:7" ht="15.75" customHeight="1" x14ac:dyDescent="0.15">
      <c r="A189" s="5"/>
      <c r="B189" s="5"/>
      <c r="C189" s="5"/>
      <c r="D189" s="7"/>
      <c r="E189" s="7"/>
      <c r="F189" s="5"/>
      <c r="G189" s="5"/>
    </row>
    <row r="190" spans="1:7" ht="15.75" customHeight="1" x14ac:dyDescent="0.15">
      <c r="A190" s="5"/>
      <c r="B190" s="5"/>
      <c r="C190" s="5"/>
      <c r="D190" s="7"/>
      <c r="E190" s="7"/>
      <c r="F190" s="5"/>
      <c r="G190" s="5"/>
    </row>
    <row r="191" spans="1:7" ht="15.75" customHeight="1" x14ac:dyDescent="0.15">
      <c r="A191" s="5"/>
      <c r="B191" s="5"/>
      <c r="C191" s="5"/>
      <c r="D191" s="7"/>
      <c r="E191" s="7"/>
      <c r="F191" s="5"/>
      <c r="G191" s="5"/>
    </row>
    <row r="192" spans="1:7" ht="15.75" customHeight="1" x14ac:dyDescent="0.15">
      <c r="A192" s="5"/>
      <c r="B192" s="5"/>
      <c r="C192" s="5"/>
      <c r="D192" s="7"/>
      <c r="E192" s="7"/>
      <c r="F192" s="5"/>
      <c r="G192" s="5"/>
    </row>
    <row r="193" spans="1:7" ht="15.75" customHeight="1" x14ac:dyDescent="0.15">
      <c r="A193" s="5"/>
      <c r="B193" s="5"/>
      <c r="C193" s="5"/>
      <c r="D193" s="7"/>
      <c r="E193" s="7"/>
      <c r="F193" s="5"/>
      <c r="G193" s="5"/>
    </row>
    <row r="194" spans="1:7" ht="15.75" customHeight="1" x14ac:dyDescent="0.15">
      <c r="A194" s="5"/>
      <c r="B194" s="5"/>
      <c r="C194" s="5"/>
      <c r="D194" s="7"/>
      <c r="E194" s="7"/>
      <c r="F194" s="5"/>
      <c r="G194" s="5"/>
    </row>
    <row r="195" spans="1:7" ht="15.75" customHeight="1" x14ac:dyDescent="0.15">
      <c r="A195" s="5"/>
      <c r="B195" s="5"/>
      <c r="C195" s="5"/>
      <c r="D195" s="7"/>
      <c r="E195" s="7"/>
      <c r="F195" s="5"/>
      <c r="G195" s="5"/>
    </row>
    <row r="196" spans="1:7" ht="15.75" customHeight="1" x14ac:dyDescent="0.15">
      <c r="A196" s="5"/>
      <c r="B196" s="5"/>
      <c r="C196" s="5"/>
      <c r="D196" s="7"/>
      <c r="E196" s="7"/>
      <c r="F196" s="5"/>
      <c r="G196" s="5"/>
    </row>
    <row r="197" spans="1:7" ht="15.75" customHeight="1" x14ac:dyDescent="0.15">
      <c r="A197" s="5"/>
      <c r="B197" s="5"/>
      <c r="C197" s="5"/>
      <c r="D197" s="7"/>
      <c r="E197" s="7"/>
      <c r="F197" s="5"/>
      <c r="G197" s="5"/>
    </row>
    <row r="198" spans="1:7" ht="15.75" customHeight="1" x14ac:dyDescent="0.15">
      <c r="A198" s="5"/>
      <c r="B198" s="5"/>
      <c r="C198" s="5"/>
      <c r="D198" s="7"/>
      <c r="E198" s="7"/>
      <c r="F198" s="5"/>
      <c r="G198" s="5"/>
    </row>
    <row r="199" spans="1:7" ht="15.75" customHeight="1" x14ac:dyDescent="0.15">
      <c r="A199" s="5"/>
      <c r="B199" s="5"/>
      <c r="C199" s="5"/>
      <c r="D199" s="7"/>
      <c r="E199" s="7"/>
      <c r="F199" s="5"/>
      <c r="G199" s="5"/>
    </row>
    <row r="200" spans="1:7" ht="15.75" customHeight="1" x14ac:dyDescent="0.15">
      <c r="A200" s="5"/>
      <c r="B200" s="5"/>
      <c r="C200" s="5"/>
      <c r="D200" s="7"/>
      <c r="E200" s="7"/>
      <c r="F200" s="5"/>
      <c r="G200" s="5"/>
    </row>
    <row r="201" spans="1:7" ht="15.75" customHeight="1" x14ac:dyDescent="0.15">
      <c r="A201" s="5"/>
      <c r="B201" s="5"/>
      <c r="C201" s="5"/>
      <c r="D201" s="7"/>
      <c r="E201" s="7"/>
      <c r="F201" s="5"/>
      <c r="G201" s="5"/>
    </row>
    <row r="202" spans="1:7" ht="15.75" customHeight="1" x14ac:dyDescent="0.15">
      <c r="A202" s="5"/>
      <c r="B202" s="5"/>
      <c r="C202" s="5"/>
      <c r="D202" s="7"/>
      <c r="E202" s="7"/>
      <c r="F202" s="5"/>
      <c r="G202" s="5"/>
    </row>
    <row r="203" spans="1:7" ht="15.75" customHeight="1" x14ac:dyDescent="0.15">
      <c r="A203" s="5"/>
      <c r="B203" s="5"/>
      <c r="C203" s="5"/>
      <c r="D203" s="7"/>
      <c r="E203" s="7"/>
      <c r="F203" s="5"/>
      <c r="G203" s="5"/>
    </row>
    <row r="204" spans="1:7" ht="15.75" customHeight="1" x14ac:dyDescent="0.15">
      <c r="A204" s="5"/>
      <c r="B204" s="5"/>
      <c r="C204" s="5"/>
      <c r="D204" s="7"/>
      <c r="E204" s="7"/>
      <c r="F204" s="5"/>
      <c r="G204" s="5"/>
    </row>
    <row r="205" spans="1:7" ht="15.75" customHeight="1" x14ac:dyDescent="0.15">
      <c r="A205" s="5"/>
      <c r="B205" s="5"/>
      <c r="C205" s="5"/>
      <c r="D205" s="7"/>
      <c r="E205" s="7"/>
      <c r="F205" s="5"/>
      <c r="G205" s="5"/>
    </row>
    <row r="206" spans="1:7" ht="15.75" customHeight="1" x14ac:dyDescent="0.15">
      <c r="A206" s="5"/>
      <c r="B206" s="5"/>
      <c r="C206" s="5"/>
      <c r="D206" s="7"/>
      <c r="E206" s="7"/>
      <c r="F206" s="5"/>
      <c r="G206" s="5"/>
    </row>
    <row r="207" spans="1:7" ht="15.75" customHeight="1" x14ac:dyDescent="0.15">
      <c r="A207" s="5"/>
      <c r="B207" s="5"/>
      <c r="C207" s="5"/>
      <c r="D207" s="7"/>
      <c r="E207" s="7"/>
      <c r="F207" s="5"/>
      <c r="G207" s="5"/>
    </row>
    <row r="208" spans="1:7" ht="15.75" customHeight="1" x14ac:dyDescent="0.15">
      <c r="A208" s="5"/>
      <c r="B208" s="5"/>
      <c r="C208" s="5"/>
      <c r="D208" s="7"/>
      <c r="E208" s="7"/>
      <c r="F208" s="5"/>
      <c r="G208" s="5"/>
    </row>
    <row r="209" spans="1:7" ht="15.75" customHeight="1" x14ac:dyDescent="0.15">
      <c r="A209" s="5"/>
      <c r="B209" s="5"/>
      <c r="C209" s="5"/>
      <c r="D209" s="7"/>
      <c r="E209" s="7"/>
      <c r="F209" s="5"/>
      <c r="G209" s="5"/>
    </row>
    <row r="210" spans="1:7" ht="15.75" customHeight="1" x14ac:dyDescent="0.15">
      <c r="A210" s="5"/>
      <c r="B210" s="5"/>
      <c r="C210" s="5"/>
      <c r="D210" s="7"/>
      <c r="E210" s="7"/>
      <c r="F210" s="5"/>
      <c r="G210" s="5"/>
    </row>
    <row r="211" spans="1:7" ht="15.75" customHeight="1" x14ac:dyDescent="0.15">
      <c r="A211" s="5"/>
      <c r="B211" s="5"/>
      <c r="C211" s="5"/>
      <c r="D211" s="7"/>
      <c r="E211" s="7"/>
      <c r="F211" s="5"/>
      <c r="G211" s="5"/>
    </row>
    <row r="212" spans="1:7" ht="15.75" customHeight="1" x14ac:dyDescent="0.15">
      <c r="A212" s="5"/>
      <c r="B212" s="5"/>
      <c r="C212" s="5"/>
      <c r="D212" s="7"/>
      <c r="E212" s="7"/>
      <c r="F212" s="5"/>
      <c r="G212" s="5"/>
    </row>
    <row r="213" spans="1:7" ht="15.75" customHeight="1" x14ac:dyDescent="0.15">
      <c r="A213" s="5"/>
      <c r="B213" s="5"/>
      <c r="C213" s="5"/>
      <c r="D213" s="7"/>
      <c r="E213" s="7"/>
      <c r="F213" s="5"/>
      <c r="G213" s="5"/>
    </row>
    <row r="214" spans="1:7" ht="15.75" customHeight="1" x14ac:dyDescent="0.15">
      <c r="A214" s="5"/>
      <c r="B214" s="5"/>
      <c r="C214" s="5"/>
      <c r="D214" s="7"/>
      <c r="E214" s="7"/>
      <c r="F214" s="5"/>
      <c r="G214" s="5"/>
    </row>
    <row r="215" spans="1:7" ht="15.75" customHeight="1" x14ac:dyDescent="0.15">
      <c r="A215" s="5"/>
      <c r="B215" s="5"/>
      <c r="C215" s="5"/>
      <c r="D215" s="7"/>
      <c r="E215" s="7"/>
      <c r="F215" s="5"/>
      <c r="G215" s="5"/>
    </row>
    <row r="216" spans="1:7" ht="15.75" customHeight="1" x14ac:dyDescent="0.15">
      <c r="A216" s="5"/>
      <c r="B216" s="5"/>
      <c r="C216" s="5"/>
      <c r="D216" s="7"/>
      <c r="E216" s="7"/>
      <c r="F216" s="5"/>
      <c r="G216" s="5"/>
    </row>
    <row r="217" spans="1:7" ht="15.75" customHeight="1" x14ac:dyDescent="0.15">
      <c r="A217" s="5"/>
      <c r="B217" s="5"/>
      <c r="C217" s="5"/>
      <c r="D217" s="7"/>
      <c r="E217" s="7"/>
      <c r="F217" s="5"/>
      <c r="G217" s="5"/>
    </row>
    <row r="218" spans="1:7" ht="15.75" customHeight="1" x14ac:dyDescent="0.15">
      <c r="A218" s="5"/>
      <c r="B218" s="5"/>
      <c r="C218" s="5"/>
      <c r="D218" s="7"/>
      <c r="E218" s="7"/>
      <c r="F218" s="5"/>
      <c r="G218" s="5"/>
    </row>
    <row r="219" spans="1:7" ht="15.75" customHeight="1" x14ac:dyDescent="0.15">
      <c r="A219" s="5"/>
      <c r="B219" s="5"/>
      <c r="C219" s="5"/>
      <c r="D219" s="7"/>
      <c r="E219" s="7"/>
      <c r="F219" s="5"/>
      <c r="G219" s="5"/>
    </row>
    <row r="220" spans="1:7" ht="15.75" customHeight="1" x14ac:dyDescent="0.15">
      <c r="A220" s="5"/>
      <c r="B220" s="5"/>
      <c r="C220" s="5"/>
      <c r="D220" s="7"/>
      <c r="E220" s="7"/>
      <c r="F220" s="5"/>
      <c r="G220" s="5"/>
    </row>
    <row r="221" spans="1:7" ht="15.75" customHeight="1" x14ac:dyDescent="0.15">
      <c r="A221" s="5"/>
      <c r="B221" s="5"/>
      <c r="C221" s="5"/>
      <c r="D221" s="7"/>
      <c r="E221" s="7"/>
      <c r="F221" s="5"/>
      <c r="G221" s="5"/>
    </row>
    <row r="222" spans="1:7" ht="15.75" customHeight="1" x14ac:dyDescent="0.15">
      <c r="A222" s="5"/>
      <c r="B222" s="5"/>
      <c r="C222" s="5"/>
      <c r="D222" s="7"/>
      <c r="E222" s="7"/>
      <c r="F222" s="5"/>
      <c r="G222" s="5"/>
    </row>
    <row r="223" spans="1:7" ht="15.75" customHeight="1" x14ac:dyDescent="0.15">
      <c r="A223" s="5"/>
      <c r="B223" s="5"/>
      <c r="C223" s="5"/>
      <c r="D223" s="7"/>
      <c r="E223" s="7"/>
      <c r="F223" s="5"/>
      <c r="G223" s="5"/>
    </row>
    <row r="224" spans="1:7" ht="15.75" customHeight="1" x14ac:dyDescent="0.15">
      <c r="A224" s="5"/>
      <c r="B224" s="5"/>
      <c r="C224" s="5"/>
      <c r="D224" s="7"/>
      <c r="E224" s="7"/>
      <c r="F224" s="5"/>
      <c r="G224" s="5"/>
    </row>
    <row r="225" spans="1:7" ht="15.75" customHeight="1" x14ac:dyDescent="0.15">
      <c r="A225" s="5"/>
      <c r="B225" s="5"/>
      <c r="C225" s="5"/>
      <c r="D225" s="7"/>
      <c r="E225" s="7"/>
      <c r="F225" s="5"/>
      <c r="G225" s="5"/>
    </row>
    <row r="226" spans="1:7" ht="15.75" customHeight="1" x14ac:dyDescent="0.15">
      <c r="A226" s="5"/>
      <c r="B226" s="5"/>
      <c r="C226" s="5"/>
      <c r="D226" s="7"/>
      <c r="E226" s="7"/>
      <c r="F226" s="5"/>
      <c r="G226" s="5"/>
    </row>
    <row r="227" spans="1:7" ht="15.75" customHeight="1" x14ac:dyDescent="0.15">
      <c r="A227" s="5"/>
      <c r="B227" s="5"/>
      <c r="C227" s="5"/>
      <c r="D227" s="7"/>
      <c r="E227" s="7"/>
      <c r="F227" s="5"/>
      <c r="G227" s="5"/>
    </row>
    <row r="228" spans="1:7" ht="15.75" customHeight="1" x14ac:dyDescent="0.15">
      <c r="A228" s="5"/>
      <c r="B228" s="5"/>
      <c r="C228" s="5"/>
      <c r="D228" s="7"/>
      <c r="E228" s="7"/>
      <c r="F228" s="5"/>
      <c r="G228" s="5"/>
    </row>
    <row r="229" spans="1:7" ht="15.75" customHeight="1" x14ac:dyDescent="0.15">
      <c r="A229" s="5"/>
      <c r="B229" s="5"/>
      <c r="C229" s="5"/>
      <c r="D229" s="7"/>
      <c r="E229" s="7"/>
      <c r="F229" s="5"/>
      <c r="G229" s="5"/>
    </row>
    <row r="230" spans="1:7" ht="15.75" customHeight="1" x14ac:dyDescent="0.15">
      <c r="A230" s="5"/>
      <c r="B230" s="5"/>
      <c r="C230" s="5"/>
      <c r="D230" s="7"/>
      <c r="E230" s="7"/>
      <c r="F230" s="5"/>
      <c r="G230" s="5"/>
    </row>
    <row r="231" spans="1:7" ht="15.75" customHeight="1" x14ac:dyDescent="0.15">
      <c r="A231" s="5"/>
      <c r="B231" s="5"/>
      <c r="C231" s="5"/>
      <c r="D231" s="7"/>
      <c r="E231" s="7"/>
      <c r="F231" s="5"/>
      <c r="G231" s="5"/>
    </row>
    <row r="232" spans="1:7" ht="15.75" customHeight="1" x14ac:dyDescent="0.15">
      <c r="A232" s="5"/>
      <c r="B232" s="5"/>
      <c r="C232" s="5"/>
      <c r="D232" s="7"/>
      <c r="E232" s="7"/>
      <c r="F232" s="5"/>
      <c r="G232" s="5"/>
    </row>
    <row r="233" spans="1:7" ht="15.75" customHeight="1" x14ac:dyDescent="0.15">
      <c r="A233" s="5"/>
      <c r="B233" s="5"/>
      <c r="C233" s="5"/>
      <c r="D233" s="7"/>
      <c r="E233" s="7"/>
      <c r="F233" s="5"/>
      <c r="G233" s="5"/>
    </row>
    <row r="234" spans="1:7" ht="15.75" customHeight="1" x14ac:dyDescent="0.15">
      <c r="A234" s="5"/>
      <c r="B234" s="5"/>
      <c r="C234" s="5"/>
      <c r="D234" s="7"/>
      <c r="E234" s="7"/>
      <c r="F234" s="5"/>
      <c r="G234" s="5"/>
    </row>
    <row r="235" spans="1:7" ht="15.75" customHeight="1" x14ac:dyDescent="0.15">
      <c r="A235" s="5"/>
      <c r="B235" s="5"/>
      <c r="C235" s="5"/>
      <c r="D235" s="7"/>
      <c r="E235" s="7"/>
      <c r="F235" s="5"/>
      <c r="G235" s="5"/>
    </row>
    <row r="236" spans="1:7" ht="15.75" customHeight="1" x14ac:dyDescent="0.15">
      <c r="A236" s="5"/>
      <c r="B236" s="5"/>
      <c r="C236" s="5"/>
      <c r="D236" s="7"/>
      <c r="E236" s="7"/>
      <c r="F236" s="5"/>
      <c r="G236" s="5"/>
    </row>
    <row r="237" spans="1:7" ht="15.75" customHeight="1" x14ac:dyDescent="0.15">
      <c r="A237" s="5"/>
      <c r="B237" s="5"/>
      <c r="C237" s="5"/>
      <c r="D237" s="7"/>
      <c r="E237" s="7"/>
      <c r="F237" s="5"/>
      <c r="G237" s="5"/>
    </row>
    <row r="238" spans="1:7" ht="15.75" customHeight="1" x14ac:dyDescent="0.15">
      <c r="A238" s="5"/>
      <c r="B238" s="5"/>
      <c r="C238" s="5"/>
      <c r="D238" s="7"/>
      <c r="E238" s="7"/>
      <c r="F238" s="5"/>
      <c r="G238" s="5"/>
    </row>
    <row r="239" spans="1:7" ht="15.75" customHeight="1" x14ac:dyDescent="0.15">
      <c r="A239" s="5"/>
      <c r="B239" s="5"/>
      <c r="C239" s="5"/>
      <c r="D239" s="7"/>
      <c r="E239" s="7"/>
      <c r="F239" s="5"/>
      <c r="G239" s="5"/>
    </row>
    <row r="240" spans="1:7" ht="15.75" customHeight="1" x14ac:dyDescent="0.15">
      <c r="A240" s="5"/>
      <c r="B240" s="5"/>
      <c r="C240" s="5"/>
      <c r="D240" s="7"/>
      <c r="E240" s="7"/>
      <c r="F240" s="5"/>
      <c r="G240" s="5"/>
    </row>
    <row r="241" spans="1:7" ht="15.75" customHeight="1" x14ac:dyDescent="0.15">
      <c r="A241" s="5"/>
      <c r="B241" s="5"/>
      <c r="C241" s="5"/>
      <c r="D241" s="7"/>
      <c r="E241" s="7"/>
      <c r="F241" s="5"/>
      <c r="G241" s="5"/>
    </row>
    <row r="242" spans="1:7" ht="15.75" customHeight="1" x14ac:dyDescent="0.15">
      <c r="A242" s="5"/>
      <c r="B242" s="5"/>
      <c r="C242" s="5"/>
      <c r="D242" s="7"/>
      <c r="E242" s="7"/>
      <c r="F242" s="5"/>
      <c r="G242" s="5"/>
    </row>
    <row r="243" spans="1:7" ht="15.75" customHeight="1" x14ac:dyDescent="0.15">
      <c r="A243" s="5"/>
      <c r="B243" s="5"/>
      <c r="C243" s="5"/>
      <c r="D243" s="7"/>
      <c r="E243" s="7"/>
      <c r="F243" s="5"/>
      <c r="G243" s="5"/>
    </row>
    <row r="244" spans="1:7" ht="15.75" customHeight="1" x14ac:dyDescent="0.15">
      <c r="A244" s="5"/>
      <c r="B244" s="5"/>
      <c r="C244" s="5"/>
      <c r="D244" s="7"/>
      <c r="E244" s="7"/>
      <c r="F244" s="5"/>
      <c r="G244" s="5"/>
    </row>
    <row r="245" spans="1:7" ht="15.75" customHeight="1" x14ac:dyDescent="0.15">
      <c r="A245" s="5"/>
      <c r="B245" s="5"/>
      <c r="C245" s="5"/>
      <c r="D245" s="7"/>
      <c r="E245" s="7"/>
      <c r="F245" s="5"/>
      <c r="G245" s="5"/>
    </row>
    <row r="246" spans="1:7" ht="15.75" customHeight="1" x14ac:dyDescent="0.15">
      <c r="A246" s="5"/>
      <c r="B246" s="5"/>
      <c r="C246" s="5"/>
      <c r="D246" s="7"/>
      <c r="E246" s="7"/>
      <c r="F246" s="5"/>
      <c r="G246" s="5"/>
    </row>
    <row r="247" spans="1:7" ht="15.75" customHeight="1" x14ac:dyDescent="0.15">
      <c r="A247" s="5"/>
      <c r="B247" s="5"/>
      <c r="C247" s="5"/>
      <c r="D247" s="7"/>
      <c r="E247" s="7"/>
      <c r="F247" s="5"/>
      <c r="G247" s="5"/>
    </row>
    <row r="248" spans="1:7" ht="15.75" customHeight="1" x14ac:dyDescent="0.15">
      <c r="A248" s="5"/>
      <c r="B248" s="5"/>
      <c r="C248" s="5"/>
      <c r="D248" s="7"/>
      <c r="E248" s="7"/>
      <c r="F248" s="5"/>
      <c r="G248" s="5"/>
    </row>
    <row r="249" spans="1:7" ht="15.75" customHeight="1" x14ac:dyDescent="0.15">
      <c r="A249" s="5"/>
      <c r="B249" s="5"/>
      <c r="C249" s="5"/>
      <c r="D249" s="7"/>
      <c r="E249" s="7"/>
      <c r="F249" s="5"/>
      <c r="G249" s="5"/>
    </row>
    <row r="250" spans="1:7" ht="15.75" customHeight="1" x14ac:dyDescent="0.15">
      <c r="A250" s="5"/>
      <c r="B250" s="5"/>
      <c r="C250" s="5"/>
      <c r="D250" s="7"/>
      <c r="E250" s="7"/>
      <c r="F250" s="5"/>
      <c r="G250" s="5"/>
    </row>
    <row r="251" spans="1:7" ht="15.75" customHeight="1" x14ac:dyDescent="0.15">
      <c r="A251" s="5"/>
      <c r="B251" s="5"/>
      <c r="C251" s="5"/>
      <c r="D251" s="7"/>
      <c r="E251" s="7"/>
      <c r="F251" s="5"/>
      <c r="G251" s="5"/>
    </row>
    <row r="252" spans="1:7" ht="15.75" customHeight="1" x14ac:dyDescent="0.15">
      <c r="A252" s="5"/>
      <c r="B252" s="5"/>
      <c r="C252" s="5"/>
      <c r="D252" s="7"/>
      <c r="E252" s="7"/>
      <c r="F252" s="5"/>
      <c r="G252" s="5"/>
    </row>
    <row r="253" spans="1:7" ht="15.75" customHeight="1" x14ac:dyDescent="0.15">
      <c r="A253" s="5"/>
      <c r="B253" s="5"/>
      <c r="C253" s="5"/>
      <c r="D253" s="7"/>
      <c r="E253" s="7"/>
      <c r="F253" s="5"/>
      <c r="G253" s="5"/>
    </row>
    <row r="254" spans="1:7" ht="15.75" customHeight="1" x14ac:dyDescent="0.15">
      <c r="A254" s="5"/>
      <c r="B254" s="5"/>
      <c r="C254" s="5"/>
      <c r="D254" s="7"/>
      <c r="E254" s="7"/>
      <c r="F254" s="5"/>
      <c r="G254" s="5"/>
    </row>
    <row r="255" spans="1:7" ht="15.75" customHeight="1" x14ac:dyDescent="0.15">
      <c r="A255" s="5"/>
      <c r="B255" s="5"/>
      <c r="C255" s="5"/>
      <c r="D255" s="7"/>
      <c r="E255" s="7"/>
      <c r="F255" s="5"/>
      <c r="G255" s="5"/>
    </row>
    <row r="256" spans="1:7" ht="15.75" customHeight="1" x14ac:dyDescent="0.15">
      <c r="A256" s="5"/>
      <c r="B256" s="5"/>
      <c r="C256" s="5"/>
      <c r="D256" s="7"/>
      <c r="E256" s="7"/>
      <c r="F256" s="5"/>
      <c r="G256" s="5"/>
    </row>
    <row r="257" spans="1:7" ht="15.75" customHeight="1" x14ac:dyDescent="0.15">
      <c r="A257" s="5"/>
      <c r="B257" s="5"/>
      <c r="C257" s="5"/>
      <c r="D257" s="7"/>
      <c r="E257" s="7"/>
      <c r="F257" s="5"/>
      <c r="G257" s="5"/>
    </row>
    <row r="258" spans="1:7" ht="15.75" customHeight="1" x14ac:dyDescent="0.15">
      <c r="A258" s="5"/>
      <c r="B258" s="5"/>
      <c r="C258" s="5"/>
      <c r="D258" s="7"/>
      <c r="E258" s="7"/>
      <c r="F258" s="5"/>
      <c r="G258" s="5"/>
    </row>
    <row r="259" spans="1:7" ht="15.75" customHeight="1" x14ac:dyDescent="0.15">
      <c r="A259" s="5"/>
      <c r="B259" s="5"/>
      <c r="C259" s="5"/>
      <c r="D259" s="7"/>
      <c r="E259" s="7"/>
      <c r="F259" s="5"/>
      <c r="G259" s="5"/>
    </row>
    <row r="260" spans="1:7" ht="15.75" customHeight="1" x14ac:dyDescent="0.15">
      <c r="A260" s="5"/>
      <c r="B260" s="5"/>
      <c r="C260" s="5"/>
      <c r="D260" s="7"/>
      <c r="E260" s="7"/>
      <c r="F260" s="5"/>
      <c r="G260" s="5"/>
    </row>
    <row r="261" spans="1:7" ht="15.75" customHeight="1" x14ac:dyDescent="0.15">
      <c r="A261" s="5"/>
      <c r="B261" s="5"/>
      <c r="C261" s="5"/>
      <c r="D261" s="7"/>
      <c r="E261" s="7"/>
      <c r="F261" s="5"/>
      <c r="G261" s="5"/>
    </row>
    <row r="262" spans="1:7" ht="15.75" customHeight="1" x14ac:dyDescent="0.15">
      <c r="A262" s="5"/>
      <c r="B262" s="5"/>
      <c r="C262" s="5"/>
      <c r="D262" s="7"/>
      <c r="E262" s="7"/>
      <c r="F262" s="5"/>
      <c r="G262" s="5"/>
    </row>
    <row r="263" spans="1:7" ht="15.75" customHeight="1" x14ac:dyDescent="0.15">
      <c r="A263" s="5"/>
      <c r="B263" s="5"/>
      <c r="C263" s="5"/>
      <c r="D263" s="7"/>
      <c r="E263" s="7"/>
      <c r="F263" s="5"/>
      <c r="G263" s="5"/>
    </row>
    <row r="264" spans="1:7" ht="15.75" customHeight="1" x14ac:dyDescent="0.15">
      <c r="A264" s="5"/>
      <c r="B264" s="5"/>
      <c r="C264" s="5"/>
      <c r="D264" s="7"/>
      <c r="E264" s="7"/>
      <c r="F264" s="5"/>
      <c r="G264" s="5"/>
    </row>
    <row r="265" spans="1:7" ht="15.75" customHeight="1" x14ac:dyDescent="0.15">
      <c r="A265" s="5"/>
      <c r="B265" s="5"/>
      <c r="C265" s="5"/>
      <c r="D265" s="7"/>
      <c r="E265" s="7"/>
      <c r="F265" s="5"/>
      <c r="G265" s="5"/>
    </row>
    <row r="266" spans="1:7" ht="15.75" customHeight="1" x14ac:dyDescent="0.15">
      <c r="A266" s="5"/>
      <c r="B266" s="5"/>
      <c r="C266" s="5"/>
      <c r="D266" s="7"/>
      <c r="E266" s="7"/>
      <c r="F266" s="5"/>
      <c r="G266" s="5"/>
    </row>
    <row r="267" spans="1:7" ht="15.75" customHeight="1" x14ac:dyDescent="0.15">
      <c r="A267" s="5"/>
      <c r="B267" s="5"/>
      <c r="C267" s="5"/>
      <c r="D267" s="7"/>
      <c r="E267" s="7"/>
      <c r="F267" s="5"/>
      <c r="G267" s="5"/>
    </row>
    <row r="268" spans="1:7" ht="15.75" customHeight="1" x14ac:dyDescent="0.15">
      <c r="A268" s="5"/>
      <c r="B268" s="5"/>
      <c r="C268" s="5"/>
      <c r="D268" s="7"/>
      <c r="E268" s="7"/>
      <c r="F268" s="5"/>
      <c r="G268" s="5"/>
    </row>
    <row r="269" spans="1:7" ht="15.75" customHeight="1" x14ac:dyDescent="0.15">
      <c r="A269" s="5"/>
      <c r="B269" s="5"/>
      <c r="C269" s="5"/>
      <c r="D269" s="7"/>
      <c r="E269" s="7"/>
      <c r="F269" s="5"/>
      <c r="G269" s="5"/>
    </row>
    <row r="270" spans="1:7" ht="15.75" customHeight="1" x14ac:dyDescent="0.15">
      <c r="A270" s="5"/>
      <c r="B270" s="5"/>
      <c r="C270" s="5"/>
      <c r="D270" s="7"/>
      <c r="E270" s="7"/>
      <c r="F270" s="5"/>
      <c r="G270" s="5"/>
    </row>
    <row r="271" spans="1:7" ht="15.75" customHeight="1" x14ac:dyDescent="0.15">
      <c r="A271" s="5"/>
      <c r="B271" s="5"/>
      <c r="C271" s="5"/>
      <c r="D271" s="7"/>
      <c r="E271" s="7"/>
      <c r="F271" s="5"/>
      <c r="G271" s="5"/>
    </row>
    <row r="272" spans="1:7" ht="15.75" customHeight="1" x14ac:dyDescent="0.15">
      <c r="A272" s="5"/>
      <c r="B272" s="5"/>
      <c r="C272" s="5"/>
      <c r="D272" s="7"/>
      <c r="E272" s="7"/>
      <c r="F272" s="5"/>
      <c r="G272" s="5"/>
    </row>
    <row r="273" spans="1:7" ht="15.75" customHeight="1" x14ac:dyDescent="0.15">
      <c r="A273" s="5"/>
      <c r="B273" s="5"/>
      <c r="C273" s="5"/>
      <c r="D273" s="7"/>
      <c r="E273" s="7"/>
      <c r="F273" s="5"/>
      <c r="G273" s="5"/>
    </row>
    <row r="274" spans="1:7" ht="15.75" customHeight="1" x14ac:dyDescent="0.15">
      <c r="A274" s="5"/>
      <c r="B274" s="5"/>
      <c r="C274" s="5"/>
      <c r="D274" s="7"/>
      <c r="E274" s="7"/>
      <c r="F274" s="5"/>
      <c r="G274" s="5"/>
    </row>
    <row r="275" spans="1:7" ht="15.75" customHeight="1" x14ac:dyDescent="0.15">
      <c r="A275" s="5"/>
      <c r="B275" s="5"/>
      <c r="C275" s="5"/>
      <c r="D275" s="7"/>
      <c r="E275" s="7"/>
      <c r="F275" s="5"/>
      <c r="G275" s="5"/>
    </row>
    <row r="276" spans="1:7" ht="15.75" customHeight="1" x14ac:dyDescent="0.15">
      <c r="A276" s="5"/>
      <c r="B276" s="5"/>
      <c r="C276" s="5"/>
      <c r="D276" s="7"/>
      <c r="E276" s="7"/>
      <c r="F276" s="5"/>
      <c r="G276" s="5"/>
    </row>
    <row r="277" spans="1:7" ht="15.75" customHeight="1" x14ac:dyDescent="0.15">
      <c r="A277" s="5"/>
      <c r="B277" s="5"/>
      <c r="C277" s="5"/>
      <c r="D277" s="7"/>
      <c r="E277" s="7"/>
      <c r="F277" s="5"/>
      <c r="G277" s="5"/>
    </row>
    <row r="278" spans="1:7" ht="15.75" customHeight="1" x14ac:dyDescent="0.15">
      <c r="A278" s="5"/>
      <c r="B278" s="5"/>
      <c r="C278" s="5"/>
      <c r="D278" s="7"/>
      <c r="E278" s="7"/>
      <c r="F278" s="5"/>
      <c r="G278" s="5"/>
    </row>
    <row r="279" spans="1:7" ht="15.75" customHeight="1" x14ac:dyDescent="0.15">
      <c r="A279" s="5"/>
      <c r="B279" s="5"/>
      <c r="C279" s="5"/>
      <c r="D279" s="7"/>
      <c r="E279" s="7"/>
      <c r="F279" s="5"/>
      <c r="G279" s="5"/>
    </row>
    <row r="280" spans="1:7" ht="15.75" customHeight="1" x14ac:dyDescent="0.15">
      <c r="A280" s="5"/>
      <c r="B280" s="5"/>
      <c r="C280" s="5"/>
      <c r="D280" s="7"/>
      <c r="E280" s="7"/>
      <c r="F280" s="5"/>
      <c r="G280" s="5"/>
    </row>
    <row r="281" spans="1:7" ht="15.75" customHeight="1" x14ac:dyDescent="0.15">
      <c r="A281" s="5"/>
      <c r="B281" s="5"/>
      <c r="C281" s="5"/>
      <c r="D281" s="7"/>
      <c r="E281" s="7"/>
      <c r="F281" s="5"/>
      <c r="G281" s="5"/>
    </row>
    <row r="282" spans="1:7" ht="15.75" customHeight="1" x14ac:dyDescent="0.15">
      <c r="A282" s="5"/>
      <c r="B282" s="5"/>
      <c r="C282" s="5"/>
      <c r="D282" s="7"/>
      <c r="E282" s="7"/>
      <c r="F282" s="5"/>
      <c r="G282" s="5"/>
    </row>
    <row r="283" spans="1:7" ht="15.75" customHeight="1" x14ac:dyDescent="0.15">
      <c r="A283" s="5"/>
      <c r="B283" s="5"/>
      <c r="C283" s="5"/>
      <c r="D283" s="7"/>
      <c r="E283" s="7"/>
      <c r="F283" s="5"/>
      <c r="G283" s="5"/>
    </row>
    <row r="284" spans="1:7" ht="15.75" customHeight="1" x14ac:dyDescent="0.15">
      <c r="A284" s="5"/>
      <c r="B284" s="5"/>
      <c r="C284" s="5"/>
      <c r="D284" s="7"/>
      <c r="E284" s="7"/>
      <c r="F284" s="5"/>
      <c r="G284" s="5"/>
    </row>
    <row r="285" spans="1:7" ht="15.75" customHeight="1" x14ac:dyDescent="0.15">
      <c r="A285" s="5"/>
      <c r="B285" s="5"/>
      <c r="C285" s="5"/>
      <c r="D285" s="7"/>
      <c r="E285" s="7"/>
      <c r="F285" s="5"/>
      <c r="G285" s="5"/>
    </row>
    <row r="286" spans="1:7" ht="15.75" customHeight="1" x14ac:dyDescent="0.15">
      <c r="A286" s="5"/>
      <c r="B286" s="5"/>
      <c r="C286" s="5"/>
      <c r="D286" s="7"/>
      <c r="E286" s="7"/>
      <c r="F286" s="5"/>
      <c r="G286" s="5"/>
    </row>
    <row r="287" spans="1:7" ht="15.75" customHeight="1" x14ac:dyDescent="0.15">
      <c r="A287" s="5"/>
      <c r="B287" s="5"/>
      <c r="C287" s="5"/>
      <c r="D287" s="7"/>
      <c r="E287" s="7"/>
      <c r="F287" s="5"/>
      <c r="G287" s="5"/>
    </row>
    <row r="288" spans="1:7" ht="15.75" customHeight="1" x14ac:dyDescent="0.15">
      <c r="A288" s="5"/>
      <c r="B288" s="5"/>
      <c r="C288" s="5"/>
      <c r="D288" s="7"/>
      <c r="E288" s="7"/>
      <c r="F288" s="5"/>
      <c r="G288" s="5"/>
    </row>
    <row r="289" spans="1:7" ht="15.75" customHeight="1" x14ac:dyDescent="0.15">
      <c r="A289" s="5"/>
      <c r="B289" s="5"/>
      <c r="C289" s="5"/>
      <c r="D289" s="7"/>
      <c r="E289" s="7"/>
      <c r="F289" s="5"/>
      <c r="G289" s="5"/>
    </row>
    <row r="290" spans="1:7" ht="15.75" customHeight="1" x14ac:dyDescent="0.15">
      <c r="A290" s="5"/>
      <c r="B290" s="5"/>
      <c r="C290" s="5"/>
      <c r="D290" s="7"/>
      <c r="E290" s="7"/>
      <c r="F290" s="5"/>
      <c r="G290" s="5"/>
    </row>
    <row r="291" spans="1:7" ht="15.75" customHeight="1" x14ac:dyDescent="0.15">
      <c r="A291" s="5"/>
      <c r="B291" s="5"/>
      <c r="C291" s="5"/>
      <c r="D291" s="7"/>
      <c r="E291" s="7"/>
      <c r="F291" s="5"/>
      <c r="G291" s="5"/>
    </row>
    <row r="292" spans="1:7" ht="15.75" customHeight="1" x14ac:dyDescent="0.15">
      <c r="A292" s="5"/>
      <c r="B292" s="5"/>
      <c r="C292" s="5"/>
      <c r="D292" s="7"/>
      <c r="E292" s="7"/>
      <c r="F292" s="5"/>
      <c r="G292" s="5"/>
    </row>
    <row r="293" spans="1:7" ht="15.75" customHeight="1" x14ac:dyDescent="0.15">
      <c r="A293" s="5"/>
      <c r="B293" s="5"/>
      <c r="C293" s="5"/>
      <c r="D293" s="7"/>
      <c r="E293" s="7"/>
      <c r="F293" s="5"/>
      <c r="G293" s="5"/>
    </row>
    <row r="294" spans="1:7" ht="15.75" customHeight="1" x14ac:dyDescent="0.15">
      <c r="A294" s="5"/>
      <c r="B294" s="5"/>
      <c r="C294" s="5"/>
      <c r="D294" s="7"/>
      <c r="E294" s="7"/>
      <c r="F294" s="5"/>
      <c r="G294" s="5"/>
    </row>
    <row r="295" spans="1:7" ht="15.75" customHeight="1" x14ac:dyDescent="0.15">
      <c r="A295" s="5"/>
      <c r="B295" s="5"/>
      <c r="C295" s="5"/>
      <c r="D295" s="7"/>
      <c r="E295" s="7"/>
      <c r="F295" s="5"/>
      <c r="G295" s="5"/>
    </row>
    <row r="296" spans="1:7" ht="15.75" customHeight="1" x14ac:dyDescent="0.15">
      <c r="A296" s="5"/>
      <c r="B296" s="5"/>
      <c r="C296" s="5"/>
      <c r="D296" s="7"/>
      <c r="E296" s="7"/>
      <c r="F296" s="5"/>
      <c r="G296" s="5"/>
    </row>
    <row r="297" spans="1:7" ht="15.75" customHeight="1" x14ac:dyDescent="0.15">
      <c r="A297" s="5"/>
      <c r="B297" s="5"/>
      <c r="C297" s="5"/>
      <c r="D297" s="7"/>
      <c r="E297" s="7"/>
      <c r="F297" s="5"/>
      <c r="G297" s="5"/>
    </row>
    <row r="298" spans="1:7" ht="15.75" customHeight="1" x14ac:dyDescent="0.15">
      <c r="A298" s="5"/>
      <c r="B298" s="5"/>
      <c r="C298" s="5"/>
      <c r="D298" s="7"/>
      <c r="E298" s="7"/>
      <c r="F298" s="5"/>
      <c r="G298" s="5"/>
    </row>
    <row r="299" spans="1:7" ht="15.75" customHeight="1" x14ac:dyDescent="0.15">
      <c r="A299" s="5"/>
      <c r="B299" s="5"/>
      <c r="C299" s="5"/>
      <c r="D299" s="7"/>
      <c r="E299" s="7"/>
      <c r="F299" s="5"/>
      <c r="G299" s="5"/>
    </row>
    <row r="300" spans="1:7" ht="15.75" customHeight="1" x14ac:dyDescent="0.15">
      <c r="A300" s="5"/>
      <c r="B300" s="5"/>
      <c r="C300" s="5"/>
      <c r="D300" s="7"/>
      <c r="E300" s="7"/>
      <c r="F300" s="5"/>
      <c r="G300" s="5"/>
    </row>
    <row r="301" spans="1:7" ht="15.75" customHeight="1" x14ac:dyDescent="0.15">
      <c r="A301" s="5"/>
      <c r="B301" s="5"/>
      <c r="C301" s="5"/>
      <c r="D301" s="7"/>
      <c r="E301" s="7"/>
      <c r="F301" s="5"/>
      <c r="G301" s="5"/>
    </row>
    <row r="302" spans="1:7" ht="15.75" customHeight="1" x14ac:dyDescent="0.15">
      <c r="A302" s="5"/>
      <c r="B302" s="5"/>
      <c r="C302" s="5"/>
      <c r="D302" s="7"/>
      <c r="E302" s="7"/>
      <c r="F302" s="5"/>
      <c r="G302" s="5"/>
    </row>
    <row r="303" spans="1:7" ht="15.75" customHeight="1" x14ac:dyDescent="0.15">
      <c r="A303" s="5"/>
      <c r="B303" s="5"/>
      <c r="C303" s="5"/>
      <c r="D303" s="7"/>
      <c r="E303" s="7"/>
      <c r="F303" s="5"/>
      <c r="G303" s="5"/>
    </row>
    <row r="304" spans="1:7" ht="15.75" customHeight="1" x14ac:dyDescent="0.15">
      <c r="A304" s="5"/>
      <c r="B304" s="5"/>
      <c r="C304" s="5"/>
      <c r="D304" s="7"/>
      <c r="E304" s="7"/>
      <c r="F304" s="5"/>
      <c r="G304" s="5"/>
    </row>
    <row r="305" spans="1:7" ht="15.75" customHeight="1" x14ac:dyDescent="0.15">
      <c r="A305" s="5"/>
      <c r="B305" s="5"/>
      <c r="C305" s="5"/>
      <c r="D305" s="7"/>
      <c r="E305" s="7"/>
      <c r="F305" s="5"/>
      <c r="G305" s="5"/>
    </row>
    <row r="306" spans="1:7" ht="15.75" customHeight="1" x14ac:dyDescent="0.15">
      <c r="A306" s="5"/>
      <c r="B306" s="5"/>
      <c r="C306" s="5"/>
      <c r="D306" s="7"/>
      <c r="E306" s="7"/>
      <c r="F306" s="5"/>
      <c r="G306" s="5"/>
    </row>
    <row r="307" spans="1:7" ht="15.75" customHeight="1" x14ac:dyDescent="0.15">
      <c r="A307" s="5"/>
      <c r="B307" s="5"/>
      <c r="C307" s="5"/>
      <c r="D307" s="7"/>
      <c r="E307" s="7"/>
      <c r="F307" s="5"/>
      <c r="G307" s="5"/>
    </row>
    <row r="308" spans="1:7" ht="15.75" customHeight="1" x14ac:dyDescent="0.15">
      <c r="A308" s="5"/>
      <c r="B308" s="5"/>
      <c r="C308" s="5"/>
      <c r="D308" s="7"/>
      <c r="E308" s="7"/>
      <c r="F308" s="5"/>
      <c r="G308" s="5"/>
    </row>
    <row r="309" spans="1:7" ht="15.75" customHeight="1" x14ac:dyDescent="0.15">
      <c r="A309" s="5"/>
      <c r="B309" s="5"/>
      <c r="C309" s="5"/>
      <c r="D309" s="7"/>
      <c r="E309" s="7"/>
      <c r="F309" s="5"/>
      <c r="G309" s="5"/>
    </row>
    <row r="310" spans="1:7" ht="15.75" customHeight="1" x14ac:dyDescent="0.15">
      <c r="A310" s="5"/>
      <c r="B310" s="5"/>
      <c r="C310" s="5"/>
      <c r="D310" s="7"/>
      <c r="E310" s="7"/>
      <c r="F310" s="5"/>
      <c r="G310" s="5"/>
    </row>
    <row r="311" spans="1:7" ht="15.75" customHeight="1" x14ac:dyDescent="0.15">
      <c r="A311" s="5"/>
      <c r="B311" s="5"/>
      <c r="C311" s="5"/>
      <c r="D311" s="7"/>
      <c r="E311" s="7"/>
      <c r="F311" s="5"/>
      <c r="G311" s="5"/>
    </row>
    <row r="312" spans="1:7" ht="15.75" customHeight="1" x14ac:dyDescent="0.15">
      <c r="A312" s="5"/>
      <c r="B312" s="5"/>
      <c r="C312" s="5"/>
      <c r="D312" s="7"/>
      <c r="E312" s="7"/>
      <c r="F312" s="5"/>
      <c r="G312" s="5"/>
    </row>
    <row r="313" spans="1:7" ht="15.75" customHeight="1" x14ac:dyDescent="0.15">
      <c r="A313" s="5"/>
      <c r="B313" s="5"/>
      <c r="C313" s="5"/>
      <c r="D313" s="7"/>
      <c r="E313" s="7"/>
      <c r="F313" s="5"/>
      <c r="G313" s="5"/>
    </row>
    <row r="314" spans="1:7" ht="15.75" customHeight="1" x14ac:dyDescent="0.15">
      <c r="A314" s="5"/>
      <c r="B314" s="5"/>
      <c r="C314" s="5"/>
      <c r="D314" s="7"/>
      <c r="E314" s="7"/>
      <c r="F314" s="5"/>
      <c r="G314" s="5"/>
    </row>
    <row r="315" spans="1:7" ht="15.75" customHeight="1" x14ac:dyDescent="0.15">
      <c r="A315" s="5"/>
      <c r="B315" s="5"/>
      <c r="C315" s="5"/>
      <c r="D315" s="7"/>
      <c r="E315" s="7"/>
      <c r="F315" s="5"/>
      <c r="G315" s="5"/>
    </row>
    <row r="316" spans="1:7" ht="15.75" customHeight="1" x14ac:dyDescent="0.15">
      <c r="A316" s="5"/>
      <c r="B316" s="5"/>
      <c r="C316" s="5"/>
      <c r="D316" s="7"/>
      <c r="E316" s="7"/>
      <c r="F316" s="5"/>
      <c r="G316" s="5"/>
    </row>
    <row r="317" spans="1:7" ht="15.75" customHeight="1" x14ac:dyDescent="0.15">
      <c r="A317" s="5"/>
      <c r="B317" s="5"/>
      <c r="C317" s="5"/>
      <c r="D317" s="7"/>
      <c r="E317" s="7"/>
      <c r="F317" s="5"/>
      <c r="G317" s="5"/>
    </row>
    <row r="318" spans="1:7" ht="15.75" customHeight="1" x14ac:dyDescent="0.15">
      <c r="A318" s="5"/>
      <c r="B318" s="5"/>
      <c r="C318" s="5"/>
      <c r="D318" s="7"/>
      <c r="E318" s="7"/>
      <c r="F318" s="5"/>
      <c r="G318" s="5"/>
    </row>
    <row r="319" spans="1:7" ht="15.75" customHeight="1" x14ac:dyDescent="0.15">
      <c r="A319" s="5"/>
      <c r="B319" s="5"/>
      <c r="C319" s="5"/>
      <c r="D319" s="7"/>
      <c r="E319" s="7"/>
      <c r="F319" s="5"/>
      <c r="G319" s="5"/>
    </row>
    <row r="320" spans="1:7" ht="15.75" customHeight="1" x14ac:dyDescent="0.15">
      <c r="A320" s="5"/>
      <c r="B320" s="5"/>
      <c r="C320" s="5"/>
      <c r="D320" s="7"/>
      <c r="E320" s="7"/>
      <c r="F320" s="5"/>
      <c r="G320" s="5"/>
    </row>
    <row r="321" spans="1:7" ht="15.75" customHeight="1" x14ac:dyDescent="0.15">
      <c r="A321" s="5"/>
      <c r="B321" s="5"/>
      <c r="C321" s="5"/>
      <c r="D321" s="7"/>
      <c r="E321" s="7"/>
      <c r="F321" s="5"/>
      <c r="G321" s="5"/>
    </row>
    <row r="322" spans="1:7" ht="15.75" customHeight="1" x14ac:dyDescent="0.15">
      <c r="A322" s="5"/>
      <c r="B322" s="5"/>
      <c r="C322" s="5"/>
      <c r="D322" s="7"/>
      <c r="E322" s="7"/>
      <c r="F322" s="5"/>
      <c r="G322" s="5"/>
    </row>
    <row r="323" spans="1:7" ht="15.75" customHeight="1" x14ac:dyDescent="0.15">
      <c r="A323" s="5"/>
      <c r="B323" s="5"/>
      <c r="C323" s="5"/>
      <c r="D323" s="7"/>
      <c r="E323" s="7"/>
      <c r="F323" s="5"/>
      <c r="G323" s="5"/>
    </row>
    <row r="324" spans="1:7" ht="15.75" customHeight="1" x14ac:dyDescent="0.15">
      <c r="A324" s="5"/>
      <c r="B324" s="5"/>
      <c r="C324" s="5"/>
      <c r="D324" s="7"/>
      <c r="E324" s="7"/>
      <c r="F324" s="5"/>
      <c r="G324" s="5"/>
    </row>
    <row r="325" spans="1:7" ht="15.75" customHeight="1" x14ac:dyDescent="0.15">
      <c r="A325" s="5"/>
      <c r="B325" s="5"/>
      <c r="C325" s="5"/>
      <c r="D325" s="7"/>
      <c r="E325" s="7"/>
      <c r="F325" s="5"/>
      <c r="G325" s="5"/>
    </row>
    <row r="326" spans="1:7" ht="15.75" customHeight="1" x14ac:dyDescent="0.15">
      <c r="A326" s="5"/>
      <c r="B326" s="5"/>
      <c r="C326" s="5"/>
      <c r="D326" s="7"/>
      <c r="E326" s="7"/>
      <c r="F326" s="5"/>
      <c r="G326" s="5"/>
    </row>
    <row r="327" spans="1:7" ht="15.75" customHeight="1" x14ac:dyDescent="0.15">
      <c r="A327" s="5"/>
      <c r="B327" s="5"/>
      <c r="C327" s="5"/>
      <c r="D327" s="7"/>
      <c r="E327" s="7"/>
      <c r="F327" s="5"/>
      <c r="G327" s="5"/>
    </row>
    <row r="328" spans="1:7" ht="15.75" customHeight="1" x14ac:dyDescent="0.15">
      <c r="A328" s="5"/>
      <c r="B328" s="5"/>
      <c r="C328" s="5"/>
      <c r="D328" s="7"/>
      <c r="E328" s="7"/>
      <c r="F328" s="5"/>
      <c r="G328" s="5"/>
    </row>
    <row r="329" spans="1:7" ht="15.75" customHeight="1" x14ac:dyDescent="0.15">
      <c r="A329" s="5"/>
      <c r="B329" s="5"/>
      <c r="C329" s="5"/>
      <c r="D329" s="7"/>
      <c r="E329" s="7"/>
      <c r="F329" s="5"/>
      <c r="G329" s="5"/>
    </row>
    <row r="330" spans="1:7" ht="15.75" customHeight="1" x14ac:dyDescent="0.15">
      <c r="A330" s="5"/>
      <c r="B330" s="5"/>
      <c r="C330" s="5"/>
      <c r="D330" s="7"/>
      <c r="E330" s="7"/>
      <c r="F330" s="5"/>
      <c r="G330" s="5"/>
    </row>
    <row r="331" spans="1:7" ht="15.75" customHeight="1" x14ac:dyDescent="0.15">
      <c r="A331" s="5"/>
      <c r="B331" s="5"/>
      <c r="C331" s="5"/>
      <c r="D331" s="7"/>
      <c r="E331" s="7"/>
      <c r="F331" s="5"/>
      <c r="G331" s="5"/>
    </row>
    <row r="332" spans="1:7" ht="15.75" customHeight="1" x14ac:dyDescent="0.15">
      <c r="A332" s="5"/>
      <c r="B332" s="5"/>
      <c r="C332" s="5"/>
      <c r="D332" s="7"/>
      <c r="E332" s="7"/>
      <c r="F332" s="5"/>
      <c r="G332" s="5"/>
    </row>
    <row r="333" spans="1:7" ht="15.75" customHeight="1" x14ac:dyDescent="0.15">
      <c r="A333" s="5"/>
      <c r="B333" s="5"/>
      <c r="C333" s="5"/>
      <c r="D333" s="7"/>
      <c r="E333" s="7"/>
      <c r="F333" s="5"/>
      <c r="G333" s="5"/>
    </row>
    <row r="334" spans="1:7" ht="15.75" customHeight="1" x14ac:dyDescent="0.15">
      <c r="A334" s="5"/>
      <c r="B334" s="5"/>
      <c r="C334" s="5"/>
      <c r="D334" s="7"/>
      <c r="E334" s="7"/>
      <c r="F334" s="5"/>
      <c r="G334" s="5"/>
    </row>
    <row r="335" spans="1:7" ht="15.75" customHeight="1" x14ac:dyDescent="0.15">
      <c r="A335" s="5"/>
      <c r="B335" s="5"/>
      <c r="C335" s="5"/>
      <c r="D335" s="7"/>
      <c r="E335" s="7"/>
      <c r="F335" s="5"/>
      <c r="G335" s="5"/>
    </row>
    <row r="336" spans="1:7" ht="15.75" customHeight="1" x14ac:dyDescent="0.15">
      <c r="A336" s="5"/>
      <c r="B336" s="5"/>
      <c r="C336" s="5"/>
      <c r="D336" s="7"/>
      <c r="E336" s="7"/>
      <c r="F336" s="5"/>
      <c r="G336" s="5"/>
    </row>
    <row r="337" spans="1:7" ht="15.75" customHeight="1" x14ac:dyDescent="0.15">
      <c r="A337" s="5"/>
      <c r="B337" s="5"/>
      <c r="C337" s="5"/>
      <c r="D337" s="7"/>
      <c r="E337" s="7"/>
      <c r="F337" s="5"/>
      <c r="G337" s="5"/>
    </row>
    <row r="338" spans="1:7" ht="15.75" customHeight="1" x14ac:dyDescent="0.15">
      <c r="A338" s="5"/>
      <c r="B338" s="5"/>
      <c r="C338" s="5"/>
      <c r="D338" s="7"/>
      <c r="E338" s="7"/>
      <c r="F338" s="5"/>
      <c r="G338" s="5"/>
    </row>
    <row r="339" spans="1:7" ht="15.75" customHeight="1" x14ac:dyDescent="0.15">
      <c r="A339" s="5"/>
      <c r="B339" s="5"/>
      <c r="C339" s="5"/>
      <c r="D339" s="7"/>
      <c r="E339" s="7"/>
      <c r="F339" s="5"/>
      <c r="G339" s="5"/>
    </row>
    <row r="340" spans="1:7" ht="15.75" customHeight="1" x14ac:dyDescent="0.15">
      <c r="A340" s="5"/>
      <c r="B340" s="5"/>
      <c r="C340" s="5"/>
      <c r="D340" s="7"/>
      <c r="E340" s="7"/>
      <c r="F340" s="5"/>
      <c r="G340" s="5"/>
    </row>
    <row r="341" spans="1:7" ht="15.75" customHeight="1" x14ac:dyDescent="0.15">
      <c r="A341" s="5"/>
      <c r="B341" s="5"/>
      <c r="C341" s="5"/>
      <c r="D341" s="7"/>
      <c r="E341" s="7"/>
      <c r="F341" s="5"/>
      <c r="G341" s="5"/>
    </row>
    <row r="342" spans="1:7" ht="15.75" customHeight="1" x14ac:dyDescent="0.15">
      <c r="A342" s="5"/>
      <c r="B342" s="5"/>
      <c r="C342" s="5"/>
      <c r="D342" s="7"/>
      <c r="E342" s="7"/>
      <c r="F342" s="5"/>
      <c r="G342" s="5"/>
    </row>
    <row r="343" spans="1:7" ht="15.75" customHeight="1" x14ac:dyDescent="0.15">
      <c r="A343" s="5"/>
      <c r="B343" s="5"/>
      <c r="C343" s="5"/>
      <c r="D343" s="7"/>
      <c r="E343" s="7"/>
      <c r="F343" s="5"/>
      <c r="G343" s="5"/>
    </row>
    <row r="344" spans="1:7" ht="15.75" customHeight="1" x14ac:dyDescent="0.15">
      <c r="A344" s="5"/>
      <c r="B344" s="5"/>
      <c r="C344" s="5"/>
      <c r="D344" s="7"/>
      <c r="E344" s="7"/>
      <c r="F344" s="5"/>
      <c r="G344" s="5"/>
    </row>
    <row r="345" spans="1:7" ht="15.75" customHeight="1" x14ac:dyDescent="0.15">
      <c r="A345" s="5"/>
      <c r="B345" s="5"/>
      <c r="C345" s="5"/>
      <c r="D345" s="7"/>
      <c r="E345" s="7"/>
      <c r="F345" s="5"/>
      <c r="G345" s="5"/>
    </row>
    <row r="346" spans="1:7" ht="15.75" customHeight="1" x14ac:dyDescent="0.15"/>
    <row r="347" spans="1:7" ht="15.75" customHeight="1" x14ac:dyDescent="0.15"/>
    <row r="348" spans="1:7" ht="15.75" customHeight="1" x14ac:dyDescent="0.15"/>
    <row r="349" spans="1:7" ht="15.75" customHeight="1" x14ac:dyDescent="0.15"/>
    <row r="350" spans="1:7" ht="15.75" customHeight="1" x14ac:dyDescent="0.15"/>
    <row r="351" spans="1:7" ht="15.75" customHeight="1" x14ac:dyDescent="0.15"/>
    <row r="352" spans="1:7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  <col min="13" max="13" width="10" customWidth="1"/>
  </cols>
  <sheetData>
    <row r="1" spans="1:27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15">
      <c r="A2" s="40" t="s">
        <v>508</v>
      </c>
      <c r="B2" s="8">
        <f t="shared" ref="B2:B145" ca="1" si="0">RAND()</f>
        <v>0.42924712897566542</v>
      </c>
      <c r="C2" s="5" t="s">
        <v>127</v>
      </c>
      <c r="D2" s="8" t="str">
        <f>VLOOKUP(C2,allStim!$B$2:$G$145,6,FALSE)</f>
        <v>épanoui</v>
      </c>
      <c r="K2" s="8">
        <f>VLOOKUP(C2,allStim!$B$1:$H$145,7,FALSE)</f>
        <v>0</v>
      </c>
      <c r="L2" s="13">
        <f>VLOOKUP(C2,triggers!$A:$L,10,FALSE)</f>
        <v>33</v>
      </c>
    </row>
    <row r="3" spans="1:27" ht="15.75" customHeight="1" x14ac:dyDescent="0.15">
      <c r="A3" s="41"/>
      <c r="B3" s="8">
        <f t="shared" ca="1" si="0"/>
        <v>0.13141816291537467</v>
      </c>
      <c r="C3" s="5" t="s">
        <v>448</v>
      </c>
      <c r="D3" s="8" t="str">
        <f>VLOOKUP(C3,allStim!$B$2:$G$145,6,FALSE)</f>
        <v>ornée</v>
      </c>
      <c r="E3" s="8" t="str">
        <f t="shared" ref="E3:E145" si="1">D2</f>
        <v>épanoui</v>
      </c>
      <c r="K3" s="8">
        <f>VLOOKUP(C3,allStim!$B$1:$H$145,7,FALSE)</f>
        <v>0</v>
      </c>
      <c r="L3" s="13">
        <f>VLOOKUP(C3,triggers!$A:$L,10,FALSE)</f>
        <v>153</v>
      </c>
    </row>
    <row r="4" spans="1:27" ht="15.75" customHeight="1" x14ac:dyDescent="0.15">
      <c r="A4" s="41"/>
      <c r="B4" s="8">
        <f t="shared" ca="1" si="0"/>
        <v>0.68674064928790601</v>
      </c>
      <c r="C4" s="5" t="s">
        <v>398</v>
      </c>
      <c r="D4" s="8" t="str">
        <f>VLOOKUP(C4,allStim!$B$2:$G$145,6,FALSE)</f>
        <v>rectiligne</v>
      </c>
      <c r="E4" s="8" t="str">
        <f t="shared" si="1"/>
        <v>ornée</v>
      </c>
      <c r="F4" s="8" t="str">
        <f t="shared" ref="F4:F145" si="2">E3</f>
        <v>épanoui</v>
      </c>
      <c r="K4" s="8">
        <f>VLOOKUP(C4,allStim!$B$1:$H$145,7,FALSE)</f>
        <v>1</v>
      </c>
      <c r="L4" s="13">
        <f>VLOOKUP(C4,triggers!$A:$L,10,FALSE)</f>
        <v>212</v>
      </c>
    </row>
    <row r="5" spans="1:27" ht="15.75" customHeight="1" x14ac:dyDescent="0.15">
      <c r="A5" s="41"/>
      <c r="B5" s="8">
        <f t="shared" ca="1" si="0"/>
        <v>0.13872257182406611</v>
      </c>
      <c r="C5" s="5" t="s">
        <v>329</v>
      </c>
      <c r="D5" s="8" t="str">
        <f>VLOOKUP(C5,allStim!$B$2:$G$145,6,FALSE)</f>
        <v>bigarré</v>
      </c>
      <c r="E5" s="8" t="str">
        <f t="shared" si="1"/>
        <v>rectiligne</v>
      </c>
      <c r="F5" s="8" t="str">
        <f t="shared" si="2"/>
        <v>ornée</v>
      </c>
      <c r="G5" s="8" t="str">
        <f t="shared" ref="G5:G145" si="3">F4</f>
        <v>épanoui</v>
      </c>
      <c r="K5" s="8">
        <f>VLOOKUP(C5,allStim!$B$1:$H$145,7,FALSE)</f>
        <v>0</v>
      </c>
      <c r="L5" s="13">
        <f>VLOOKUP(C5,triggers!$A:$L,10,FALSE)</f>
        <v>110</v>
      </c>
    </row>
    <row r="6" spans="1:27" ht="15.75" customHeight="1" x14ac:dyDescent="0.15">
      <c r="A6" s="41"/>
      <c r="B6" s="8">
        <f t="shared" ca="1" si="0"/>
        <v>0.76415984693993488</v>
      </c>
      <c r="C6" s="5" t="s">
        <v>395</v>
      </c>
      <c r="D6" s="8" t="str">
        <f>VLOOKUP(C6,allStim!$B$2:$G$145,6,FALSE)</f>
        <v>cicatrisée</v>
      </c>
      <c r="E6" s="8" t="str">
        <f t="shared" si="1"/>
        <v>bigarré</v>
      </c>
      <c r="F6" s="8" t="str">
        <f t="shared" si="2"/>
        <v>rectiligne</v>
      </c>
      <c r="G6" s="8" t="str">
        <f t="shared" si="3"/>
        <v>ornée</v>
      </c>
      <c r="H6" s="8" t="str">
        <f t="shared" ref="H6:H145" si="4">G5</f>
        <v>épanoui</v>
      </c>
      <c r="K6" s="8">
        <f>VLOOKUP(C6,allStim!$B$1:$H$145,7,FALSE)</f>
        <v>0</v>
      </c>
      <c r="L6" s="13">
        <f>VLOOKUP(C6,triggers!$A:$L,10,FALSE)</f>
        <v>134</v>
      </c>
    </row>
    <row r="7" spans="1:27" ht="15.75" customHeight="1" x14ac:dyDescent="0.15">
      <c r="A7" s="41"/>
      <c r="B7" s="8">
        <f t="shared" ca="1" si="0"/>
        <v>0.72403117238877368</v>
      </c>
      <c r="C7" s="5" t="s">
        <v>357</v>
      </c>
      <c r="D7" s="8" t="str">
        <f>VLOOKUP(C7,allStim!$B$2:$G$145,6,FALSE)</f>
        <v>lourde</v>
      </c>
      <c r="E7" s="8" t="str">
        <f t="shared" si="1"/>
        <v>cicatrisée</v>
      </c>
      <c r="F7" s="8" t="str">
        <f t="shared" si="2"/>
        <v>bigarré</v>
      </c>
      <c r="G7" s="8" t="str">
        <f t="shared" si="3"/>
        <v>rectiligne</v>
      </c>
      <c r="H7" s="8" t="str">
        <f t="shared" si="4"/>
        <v>ornée</v>
      </c>
      <c r="I7" s="8" t="str">
        <f t="shared" ref="I7:I145" si="5">H6</f>
        <v>épanoui</v>
      </c>
      <c r="K7" s="8">
        <f>VLOOKUP(C7,allStim!$B$1:$H$145,7,FALSE)</f>
        <v>0</v>
      </c>
      <c r="L7" s="13">
        <f>VLOOKUP(C7,triggers!$A:$L,10,FALSE)</f>
        <v>121</v>
      </c>
    </row>
    <row r="8" spans="1:27" ht="15.75" customHeight="1" x14ac:dyDescent="0.15">
      <c r="A8" s="41"/>
      <c r="B8" s="8">
        <f t="shared" ca="1" si="0"/>
        <v>0.54585999088476544</v>
      </c>
      <c r="C8" s="5" t="s">
        <v>381</v>
      </c>
      <c r="D8" s="8" t="str">
        <f>VLOOKUP(C8,allStim!$B$2:$G$145,6,FALSE)</f>
        <v>furieux</v>
      </c>
      <c r="E8" s="8" t="str">
        <f t="shared" si="1"/>
        <v>lourde</v>
      </c>
      <c r="F8" s="8" t="str">
        <f t="shared" si="2"/>
        <v>cicatrisée</v>
      </c>
      <c r="G8" s="8" t="str">
        <f t="shared" si="3"/>
        <v>bigarré</v>
      </c>
      <c r="H8" s="8" t="str">
        <f t="shared" si="4"/>
        <v>rectiligne</v>
      </c>
      <c r="I8" s="8" t="str">
        <f t="shared" si="5"/>
        <v>ornée</v>
      </c>
      <c r="K8" s="8">
        <f>VLOOKUP(C8,allStim!$B$1:$H$145,7,FALSE)</f>
        <v>0</v>
      </c>
      <c r="L8" s="13">
        <f>VLOOKUP(C8,triggers!$A:$L,10,FALSE)</f>
        <v>129</v>
      </c>
    </row>
    <row r="9" spans="1:27" ht="15.75" customHeight="1" x14ac:dyDescent="0.15">
      <c r="A9" s="41"/>
      <c r="B9" s="8">
        <f t="shared" ca="1" si="0"/>
        <v>0.18858038353789741</v>
      </c>
      <c r="C9" s="5" t="s">
        <v>379</v>
      </c>
      <c r="D9" s="8" t="str">
        <f>VLOOKUP(C9,allStim!$B$2:$G$145,6,FALSE)</f>
        <v>rapide</v>
      </c>
      <c r="E9" s="8" t="str">
        <f t="shared" si="1"/>
        <v>furieux</v>
      </c>
      <c r="F9" s="8" t="str">
        <f t="shared" si="2"/>
        <v>lourde</v>
      </c>
      <c r="G9" s="8" t="str">
        <f t="shared" si="3"/>
        <v>cicatrisée</v>
      </c>
      <c r="H9" s="8" t="str">
        <f t="shared" si="4"/>
        <v>bigarré</v>
      </c>
      <c r="I9" s="8" t="str">
        <f t="shared" si="5"/>
        <v>rectiligne</v>
      </c>
      <c r="K9" s="8">
        <f>VLOOKUP(C9,allStim!$B$1:$H$145,7,FALSE)</f>
        <v>0</v>
      </c>
      <c r="L9" s="13">
        <f>VLOOKUP(C9,triggers!$A:$L,10,FALSE)</f>
        <v>128</v>
      </c>
    </row>
    <row r="10" spans="1:27" ht="15.75" customHeight="1" x14ac:dyDescent="0.15">
      <c r="A10" s="41"/>
      <c r="B10" s="8">
        <f t="shared" ca="1" si="0"/>
        <v>0.38447767729051618</v>
      </c>
      <c r="C10" s="5" t="s">
        <v>212</v>
      </c>
      <c r="D10" s="8" t="str">
        <f>VLOOKUP(C10,allStim!$B$2:$G$145,6,FALSE)</f>
        <v>verdoyant</v>
      </c>
      <c r="E10" s="8" t="str">
        <f t="shared" si="1"/>
        <v>rapide</v>
      </c>
      <c r="F10" s="8" t="str">
        <f t="shared" si="2"/>
        <v>furieux</v>
      </c>
      <c r="G10" s="8" t="str">
        <f t="shared" si="3"/>
        <v>lourde</v>
      </c>
      <c r="H10" s="8" t="str">
        <f t="shared" si="4"/>
        <v>cicatrisée</v>
      </c>
      <c r="I10" s="8" t="str">
        <f t="shared" si="5"/>
        <v>bigarré</v>
      </c>
      <c r="K10" s="8">
        <f>VLOOKUP(C10,allStim!$B$1:$H$145,7,FALSE)</f>
        <v>0</v>
      </c>
      <c r="L10" s="13">
        <f>VLOOKUP(C10,triggers!$A:$L,10,FALSE)</f>
        <v>48</v>
      </c>
    </row>
    <row r="11" spans="1:27" ht="15.75" customHeight="1" x14ac:dyDescent="0.15">
      <c r="A11" s="41"/>
      <c r="B11" s="8">
        <f t="shared" ca="1" si="0"/>
        <v>0.96341393772355544</v>
      </c>
      <c r="C11" s="5" t="s">
        <v>186</v>
      </c>
      <c r="D11" s="8" t="str">
        <f>VLOOKUP(C11,allStim!$B$2:$G$145,6,FALSE)</f>
        <v>fortifié</v>
      </c>
      <c r="E11" s="8" t="str">
        <f t="shared" si="1"/>
        <v>verdoyant</v>
      </c>
      <c r="F11" s="8" t="str">
        <f t="shared" si="2"/>
        <v>rapide</v>
      </c>
      <c r="G11" s="8" t="str">
        <f t="shared" si="3"/>
        <v>furieux</v>
      </c>
      <c r="H11" s="8" t="str">
        <f t="shared" si="4"/>
        <v>lourde</v>
      </c>
      <c r="I11" s="8" t="str">
        <f t="shared" si="5"/>
        <v>cicatrisée</v>
      </c>
      <c r="K11" s="8">
        <f>VLOOKUP(C11,allStim!$B$1:$H$145,7,FALSE)</f>
        <v>0</v>
      </c>
      <c r="L11" s="13">
        <f>VLOOKUP(C11,triggers!$A:$L,10,FALSE)</f>
        <v>43</v>
      </c>
    </row>
    <row r="12" spans="1:27" ht="15.75" customHeight="1" x14ac:dyDescent="0.15">
      <c r="A12" s="41"/>
      <c r="B12" s="8">
        <f t="shared" ca="1" si="0"/>
        <v>0.54874979405419899</v>
      </c>
      <c r="C12" s="5" t="s">
        <v>53</v>
      </c>
      <c r="D12" s="8" t="str">
        <f>VLOOKUP(C12,allStim!$B$2:$G$145,6,FALSE)</f>
        <v>rampant</v>
      </c>
      <c r="E12" s="8" t="str">
        <f t="shared" si="1"/>
        <v>fortifié</v>
      </c>
      <c r="F12" s="8" t="str">
        <f t="shared" si="2"/>
        <v>verdoyant</v>
      </c>
      <c r="G12" s="8" t="str">
        <f t="shared" si="3"/>
        <v>rapide</v>
      </c>
      <c r="H12" s="8" t="str">
        <f t="shared" si="4"/>
        <v>furieux</v>
      </c>
      <c r="I12" s="8" t="str">
        <f t="shared" si="5"/>
        <v>lourde</v>
      </c>
      <c r="K12" s="8">
        <f>VLOOKUP(C12,allStim!$B$1:$H$145,7,FALSE)</f>
        <v>0</v>
      </c>
      <c r="L12" s="13">
        <f>VLOOKUP(C12,triggers!$A:$L,10,FALSE)</f>
        <v>18</v>
      </c>
    </row>
    <row r="13" spans="1:27" ht="15.75" customHeight="1" x14ac:dyDescent="0.15">
      <c r="A13" s="41"/>
      <c r="B13" s="8">
        <f t="shared" ca="1" si="0"/>
        <v>0.58092999816725444</v>
      </c>
      <c r="C13" s="5" t="s">
        <v>92</v>
      </c>
      <c r="D13" s="8" t="str">
        <f>VLOOKUP(C13,allStim!$B$2:$G$145,6,FALSE)</f>
        <v>experimentée</v>
      </c>
      <c r="E13" s="8" t="str">
        <f t="shared" si="1"/>
        <v>rampant</v>
      </c>
      <c r="F13" s="8" t="str">
        <f t="shared" si="2"/>
        <v>fortifié</v>
      </c>
      <c r="G13" s="8" t="str">
        <f t="shared" si="3"/>
        <v>verdoyant</v>
      </c>
      <c r="H13" s="8" t="str">
        <f t="shared" si="4"/>
        <v>rapide</v>
      </c>
      <c r="I13" s="8" t="str">
        <f t="shared" si="5"/>
        <v>furieux</v>
      </c>
      <c r="K13" s="8">
        <f>VLOOKUP(C13,allStim!$B$1:$H$145,7,FALSE)</f>
        <v>1</v>
      </c>
      <c r="L13" s="13">
        <f>VLOOKUP(C13,triggers!$A:$L,10,FALSE)</f>
        <v>25</v>
      </c>
    </row>
    <row r="14" spans="1:27" ht="15.75" customHeight="1" x14ac:dyDescent="0.15">
      <c r="A14" s="41"/>
      <c r="B14" s="8">
        <f t="shared" ca="1" si="0"/>
        <v>0.65365977525280183</v>
      </c>
      <c r="C14" s="5" t="s">
        <v>288</v>
      </c>
      <c r="D14" s="8" t="str">
        <f>VLOOKUP(C14,allStim!$B$2:$G$145,6,FALSE)</f>
        <v>fleuri</v>
      </c>
      <c r="E14" s="8" t="str">
        <f t="shared" si="1"/>
        <v>experimentée</v>
      </c>
      <c r="F14" s="8" t="str">
        <f t="shared" si="2"/>
        <v>rampant</v>
      </c>
      <c r="G14" s="8" t="str">
        <f t="shared" si="3"/>
        <v>fortifié</v>
      </c>
      <c r="H14" s="8" t="str">
        <f t="shared" si="4"/>
        <v>verdoyant</v>
      </c>
      <c r="I14" s="8" t="str">
        <f t="shared" si="5"/>
        <v>rapide</v>
      </c>
      <c r="K14" s="8">
        <f>VLOOKUP(C14,allStim!$B$1:$H$145,7,FALSE)</f>
        <v>0</v>
      </c>
      <c r="L14" s="13">
        <f>VLOOKUP(C14,triggers!$A:$L,10,FALSE)</f>
        <v>62</v>
      </c>
    </row>
    <row r="15" spans="1:27" ht="15.75" customHeight="1" x14ac:dyDescent="0.15">
      <c r="A15" s="41"/>
      <c r="B15" s="8">
        <f t="shared" ca="1" si="0"/>
        <v>0.13702625543147617</v>
      </c>
      <c r="C15" s="5" t="s">
        <v>460</v>
      </c>
      <c r="D15" s="8" t="str">
        <f>VLOOKUP(C15,allStim!$B$2:$G$145,6,FALSE)</f>
        <v>exquise</v>
      </c>
      <c r="E15" s="8" t="str">
        <f t="shared" si="1"/>
        <v>fleuri</v>
      </c>
      <c r="F15" s="8" t="str">
        <f t="shared" si="2"/>
        <v>experimentée</v>
      </c>
      <c r="G15" s="8" t="str">
        <f t="shared" si="3"/>
        <v>rampant</v>
      </c>
      <c r="H15" s="8" t="str">
        <f t="shared" si="4"/>
        <v>fortifié</v>
      </c>
      <c r="I15" s="8" t="str">
        <f t="shared" si="5"/>
        <v>verdoyant</v>
      </c>
      <c r="K15" s="8">
        <f>VLOOKUP(C15,allStim!$B$1:$H$145,7,FALSE)</f>
        <v>0</v>
      </c>
      <c r="L15" s="13">
        <f>VLOOKUP(C15,triggers!$A:$L,10,FALSE)</f>
        <v>156</v>
      </c>
    </row>
    <row r="16" spans="1:27" ht="15.75" customHeight="1" x14ac:dyDescent="0.15">
      <c r="A16" s="41"/>
      <c r="B16" s="8">
        <f t="shared" ca="1" si="0"/>
        <v>0.52471365393259783</v>
      </c>
      <c r="C16" s="5" t="s">
        <v>446</v>
      </c>
      <c r="D16" s="8" t="str">
        <f>VLOOKUP(C16,allStim!$B$2:$G$145,6,FALSE)</f>
        <v>argentée</v>
      </c>
      <c r="E16" s="8" t="str">
        <f t="shared" si="1"/>
        <v>exquise</v>
      </c>
      <c r="F16" s="8" t="str">
        <f t="shared" si="2"/>
        <v>fleuri</v>
      </c>
      <c r="G16" s="8" t="str">
        <f t="shared" si="3"/>
        <v>experimentée</v>
      </c>
      <c r="H16" s="8" t="str">
        <f t="shared" si="4"/>
        <v>rampant</v>
      </c>
      <c r="I16" s="8" t="str">
        <f t="shared" si="5"/>
        <v>fortifié</v>
      </c>
      <c r="K16" s="8">
        <f>VLOOKUP(C16,allStim!$B$1:$H$145,7,FALSE)</f>
        <v>0</v>
      </c>
      <c r="L16" s="13">
        <f>VLOOKUP(C16,triggers!$A:$L,10,FALSE)</f>
        <v>152</v>
      </c>
    </row>
    <row r="17" spans="1:12" ht="15.75" customHeight="1" x14ac:dyDescent="0.15">
      <c r="A17" s="41"/>
      <c r="B17" s="8">
        <f t="shared" ca="1" si="0"/>
        <v>0.29114090885465438</v>
      </c>
      <c r="C17" s="5" t="s">
        <v>484</v>
      </c>
      <c r="D17" s="8" t="str">
        <f>VLOOKUP(C17,allStim!$B$2:$G$145,6,FALSE)</f>
        <v>décoré</v>
      </c>
      <c r="E17" s="8" t="str">
        <f t="shared" si="1"/>
        <v>argentée</v>
      </c>
      <c r="F17" s="8" t="str">
        <f t="shared" si="2"/>
        <v>exquise</v>
      </c>
      <c r="G17" s="8" t="str">
        <f t="shared" si="3"/>
        <v>fleuri</v>
      </c>
      <c r="H17" s="8" t="str">
        <f t="shared" si="4"/>
        <v>experimentée</v>
      </c>
      <c r="I17" s="8" t="str">
        <f t="shared" si="5"/>
        <v>rampant</v>
      </c>
      <c r="K17" s="8">
        <f>VLOOKUP(C17,allStim!$B$1:$H$145,7,FALSE)</f>
        <v>0</v>
      </c>
      <c r="L17" s="13">
        <f>VLOOKUP(C17,triggers!$A:$L,10,FALSE)</f>
        <v>163</v>
      </c>
    </row>
    <row r="18" spans="1:12" ht="15.75" customHeight="1" x14ac:dyDescent="0.15">
      <c r="A18" s="41"/>
      <c r="B18" s="8">
        <f t="shared" ca="1" si="0"/>
        <v>0.9573528932685107</v>
      </c>
      <c r="C18" s="5" t="s">
        <v>198</v>
      </c>
      <c r="D18" s="8" t="str">
        <f>VLOOKUP(C18,allStim!$B$2:$G$145,6,FALSE)</f>
        <v>torsadé</v>
      </c>
      <c r="E18" s="8" t="str">
        <f t="shared" si="1"/>
        <v>décoré</v>
      </c>
      <c r="F18" s="8" t="str">
        <f t="shared" si="2"/>
        <v>argentée</v>
      </c>
      <c r="G18" s="8" t="str">
        <f t="shared" si="3"/>
        <v>exquise</v>
      </c>
      <c r="H18" s="8" t="str">
        <f t="shared" si="4"/>
        <v>fleuri</v>
      </c>
      <c r="I18" s="8" t="str">
        <f t="shared" si="5"/>
        <v>experimentée</v>
      </c>
      <c r="K18" s="8">
        <f>VLOOKUP(C18,allStim!$B$1:$H$145,7,FALSE)</f>
        <v>1</v>
      </c>
      <c r="L18" s="13">
        <f>VLOOKUP(C18,triggers!$A:$L,10,FALSE)</f>
        <v>215</v>
      </c>
    </row>
    <row r="19" spans="1:12" ht="15.75" customHeight="1" x14ac:dyDescent="0.15">
      <c r="A19" s="41"/>
      <c r="B19" s="8">
        <f t="shared" ca="1" si="0"/>
        <v>0.80974481610876592</v>
      </c>
      <c r="C19" s="5" t="s">
        <v>23</v>
      </c>
      <c r="D19" s="8" t="str">
        <f>VLOOKUP(C19,allStim!$B$2:$G$145,6,FALSE)</f>
        <v>noble</v>
      </c>
      <c r="E19" s="8" t="str">
        <f t="shared" si="1"/>
        <v>torsadé</v>
      </c>
      <c r="F19" s="8" t="str">
        <f t="shared" si="2"/>
        <v>décoré</v>
      </c>
      <c r="G19" s="8" t="str">
        <f t="shared" si="3"/>
        <v>argentée</v>
      </c>
      <c r="H19" s="8" t="str">
        <f t="shared" si="4"/>
        <v>exquise</v>
      </c>
      <c r="I19" s="8" t="str">
        <f t="shared" si="5"/>
        <v>fleuri</v>
      </c>
      <c r="K19" s="8">
        <f>VLOOKUP(C19,allStim!$B$1:$H$145,7,FALSE)</f>
        <v>0</v>
      </c>
      <c r="L19" s="13">
        <f>VLOOKUP(C19,triggers!$A:$L,10,FALSE)</f>
        <v>12</v>
      </c>
    </row>
    <row r="20" spans="1:12" ht="15.75" customHeight="1" x14ac:dyDescent="0.15">
      <c r="A20" s="41"/>
      <c r="B20" s="8">
        <f t="shared" ca="1" si="0"/>
        <v>0.10666891916479915</v>
      </c>
      <c r="C20" s="5" t="s">
        <v>250</v>
      </c>
      <c r="D20" s="8" t="str">
        <f>VLOOKUP(C20,allStim!$B$2:$G$145,6,FALSE)</f>
        <v>malin</v>
      </c>
      <c r="E20" s="8" t="str">
        <f t="shared" si="1"/>
        <v>noble</v>
      </c>
      <c r="F20" s="8" t="str">
        <f t="shared" si="2"/>
        <v>torsadé</v>
      </c>
      <c r="G20" s="8" t="str">
        <f t="shared" si="3"/>
        <v>décoré</v>
      </c>
      <c r="H20" s="8" t="str">
        <f t="shared" si="4"/>
        <v>argentée</v>
      </c>
      <c r="I20" s="8" t="str">
        <f t="shared" si="5"/>
        <v>exquise</v>
      </c>
      <c r="K20" s="8">
        <f>VLOOKUP(C20,allStim!$B$1:$H$145,7,FALSE)</f>
        <v>1</v>
      </c>
      <c r="L20" s="13">
        <f>VLOOKUP(C20,triggers!$A:$L,10,FALSE)</f>
        <v>219</v>
      </c>
    </row>
    <row r="21" spans="1:12" ht="15.75" customHeight="1" x14ac:dyDescent="0.15">
      <c r="A21" s="41"/>
      <c r="B21" s="8">
        <f t="shared" ca="1" si="0"/>
        <v>0.99804640905830477</v>
      </c>
      <c r="C21" s="5" t="s">
        <v>497</v>
      </c>
      <c r="D21" s="8" t="str">
        <f>VLOOKUP(C21,allStim!$B$2:$G$145,6,FALSE)</f>
        <v>peint</v>
      </c>
      <c r="E21" s="8" t="str">
        <f t="shared" si="1"/>
        <v>malin</v>
      </c>
      <c r="F21" s="8" t="str">
        <f t="shared" si="2"/>
        <v>noble</v>
      </c>
      <c r="G21" s="8" t="str">
        <f t="shared" si="3"/>
        <v>torsadé</v>
      </c>
      <c r="H21" s="8" t="str">
        <f t="shared" si="4"/>
        <v>décoré</v>
      </c>
      <c r="I21" s="8" t="str">
        <f t="shared" si="5"/>
        <v>argentée</v>
      </c>
      <c r="K21" s="8">
        <f>VLOOKUP(C21,allStim!$B$1:$H$145,7,FALSE)</f>
        <v>0</v>
      </c>
      <c r="L21" s="13">
        <f>VLOOKUP(C21,triggers!$A:$L,10,FALSE)</f>
        <v>169</v>
      </c>
    </row>
    <row r="22" spans="1:12" ht="15.75" customHeight="1" x14ac:dyDescent="0.15">
      <c r="A22" s="41"/>
      <c r="B22" s="8">
        <f t="shared" ca="1" si="0"/>
        <v>0.60386637491309325</v>
      </c>
      <c r="C22" s="5" t="s">
        <v>83</v>
      </c>
      <c r="D22" s="8" t="str">
        <f>VLOOKUP(C22,allStim!$B$2:$G$145,6,FALSE)</f>
        <v>profitable</v>
      </c>
      <c r="E22" s="8" t="str">
        <f t="shared" si="1"/>
        <v>peint</v>
      </c>
      <c r="F22" s="8" t="str">
        <f t="shared" si="2"/>
        <v>malin</v>
      </c>
      <c r="G22" s="8" t="str">
        <f t="shared" si="3"/>
        <v>noble</v>
      </c>
      <c r="H22" s="8" t="str">
        <f t="shared" si="4"/>
        <v>torsadé</v>
      </c>
      <c r="I22" s="8" t="str">
        <f t="shared" si="5"/>
        <v>décoré</v>
      </c>
      <c r="K22" s="8">
        <f>VLOOKUP(C22,allStim!$B$1:$H$145,7,FALSE)</f>
        <v>0</v>
      </c>
      <c r="L22" s="13">
        <f>VLOOKUP(C22,triggers!$A:$L,10,FALSE)</f>
        <v>24</v>
      </c>
    </row>
    <row r="23" spans="1:12" ht="15.75" customHeight="1" x14ac:dyDescent="0.15">
      <c r="A23" s="41"/>
      <c r="B23" s="8">
        <f t="shared" ca="1" si="0"/>
        <v>0.89299266381698028</v>
      </c>
      <c r="C23" s="5" t="s">
        <v>159</v>
      </c>
      <c r="D23" s="8" t="str">
        <f>VLOOKUP(C23,allStim!$B$2:$G$145,6,FALSE)</f>
        <v>dénudées</v>
      </c>
      <c r="E23" s="8" t="str">
        <f t="shared" si="1"/>
        <v>profitable</v>
      </c>
      <c r="F23" s="8" t="str">
        <f t="shared" si="2"/>
        <v>peint</v>
      </c>
      <c r="G23" s="8" t="str">
        <f t="shared" si="3"/>
        <v>malin</v>
      </c>
      <c r="H23" s="8" t="str">
        <f t="shared" si="4"/>
        <v>noble</v>
      </c>
      <c r="I23" s="8" t="str">
        <f t="shared" si="5"/>
        <v>torsadé</v>
      </c>
      <c r="K23" s="8">
        <f>VLOOKUP(C23,allStim!$B$1:$H$145,7,FALSE)</f>
        <v>0</v>
      </c>
      <c r="L23" s="13">
        <f>VLOOKUP(C23,triggers!$A:$L,10,FALSE)</f>
        <v>38</v>
      </c>
    </row>
    <row r="24" spans="1:12" ht="15.75" customHeight="1" x14ac:dyDescent="0.15">
      <c r="A24" s="41"/>
      <c r="B24" s="8">
        <f t="shared" ca="1" si="0"/>
        <v>0.577102163506929</v>
      </c>
      <c r="C24" s="5" t="s">
        <v>27</v>
      </c>
      <c r="D24" s="8" t="str">
        <f>VLOOKUP(C24,allStim!$B$2:$G$145,6,FALSE)</f>
        <v>féroce</v>
      </c>
      <c r="E24" s="8" t="str">
        <f t="shared" si="1"/>
        <v>dénudées</v>
      </c>
      <c r="F24" s="8" t="str">
        <f t="shared" si="2"/>
        <v>profitable</v>
      </c>
      <c r="G24" s="8" t="str">
        <f t="shared" si="3"/>
        <v>peint</v>
      </c>
      <c r="H24" s="8" t="str">
        <f t="shared" si="4"/>
        <v>malin</v>
      </c>
      <c r="I24" s="8" t="str">
        <f t="shared" si="5"/>
        <v>noble</v>
      </c>
      <c r="K24" s="8">
        <f>VLOOKUP(C24,allStim!$B$1:$H$145,7,FALSE)</f>
        <v>0</v>
      </c>
      <c r="L24" s="13">
        <f>VLOOKUP(C24,triggers!$A:$L,10,FALSE)</f>
        <v>13</v>
      </c>
    </row>
    <row r="25" spans="1:12" ht="15.75" customHeight="1" x14ac:dyDescent="0.15">
      <c r="A25" s="41"/>
      <c r="B25" s="8">
        <f t="shared" ca="1" si="0"/>
        <v>0.53922814944244857</v>
      </c>
      <c r="C25" s="5" t="s">
        <v>66</v>
      </c>
      <c r="D25" s="8" t="str">
        <f>VLOOKUP(C25,allStim!$B$2:$G$145,6,FALSE)</f>
        <v>lourde</v>
      </c>
      <c r="E25" s="8" t="str">
        <f t="shared" si="1"/>
        <v>féroce</v>
      </c>
      <c r="F25" s="8" t="str">
        <f t="shared" si="2"/>
        <v>dénudées</v>
      </c>
      <c r="G25" s="8" t="str">
        <f t="shared" si="3"/>
        <v>profitable</v>
      </c>
      <c r="H25" s="8" t="str">
        <f t="shared" si="4"/>
        <v>peint</v>
      </c>
      <c r="I25" s="8" t="str">
        <f t="shared" si="5"/>
        <v>malin</v>
      </c>
      <c r="K25" s="8">
        <f>VLOOKUP(C25,allStim!$B$1:$H$145,7,FALSE)</f>
        <v>0</v>
      </c>
      <c r="L25" s="13">
        <f>VLOOKUP(C25,triggers!$A:$L,10,FALSE)</f>
        <v>21</v>
      </c>
    </row>
    <row r="26" spans="1:12" ht="15.75" customHeight="1" x14ac:dyDescent="0.15">
      <c r="A26" s="41"/>
      <c r="B26" s="8">
        <f t="shared" ca="1" si="0"/>
        <v>0.2846201944098431</v>
      </c>
      <c r="C26" s="5" t="s">
        <v>106</v>
      </c>
      <c r="D26" s="8" t="str">
        <f>VLOOKUP(C26,allStim!$B$2:$G$145,6,FALSE)</f>
        <v>rapide</v>
      </c>
      <c r="E26" s="8" t="str">
        <f t="shared" si="1"/>
        <v>lourde</v>
      </c>
      <c r="F26" s="8" t="str">
        <f t="shared" si="2"/>
        <v>féroce</v>
      </c>
      <c r="G26" s="8" t="str">
        <f t="shared" si="3"/>
        <v>dénudées</v>
      </c>
      <c r="H26" s="8" t="str">
        <f t="shared" si="4"/>
        <v>profitable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28</v>
      </c>
    </row>
    <row r="27" spans="1:12" ht="15.75" customHeight="1" x14ac:dyDescent="0.15">
      <c r="A27" s="41"/>
      <c r="B27" s="8">
        <f t="shared" ca="1" si="0"/>
        <v>0.25173327541921198</v>
      </c>
      <c r="C27" s="5" t="s">
        <v>441</v>
      </c>
      <c r="D27" s="8" t="str">
        <f>VLOOKUP(C27,allStim!$B$2:$G$145,6,FALSE)</f>
        <v>précieux</v>
      </c>
      <c r="E27" s="8" t="str">
        <f t="shared" si="1"/>
        <v>rapide</v>
      </c>
      <c r="F27" s="8" t="str">
        <f t="shared" si="2"/>
        <v>lourde</v>
      </c>
      <c r="G27" s="8" t="str">
        <f t="shared" si="3"/>
        <v>féroce</v>
      </c>
      <c r="H27" s="8" t="str">
        <f t="shared" si="4"/>
        <v>dénudées</v>
      </c>
      <c r="I27" s="8" t="str">
        <f t="shared" si="5"/>
        <v>profitable</v>
      </c>
      <c r="K27" s="8">
        <f>VLOOKUP(C27,allStim!$B$1:$H$145,7,FALSE)</f>
        <v>0</v>
      </c>
      <c r="L27" s="13">
        <f>VLOOKUP(C27,triggers!$A:$L,10,FALSE)</f>
        <v>150</v>
      </c>
    </row>
    <row r="28" spans="1:12" ht="15.75" customHeight="1" x14ac:dyDescent="0.15">
      <c r="A28" s="41"/>
      <c r="B28" s="8">
        <f t="shared" ca="1" si="0"/>
        <v>0.66503086591144567</v>
      </c>
      <c r="C28" s="5" t="s">
        <v>345</v>
      </c>
      <c r="D28" s="8" t="str">
        <f>VLOOKUP(C28,allStim!$B$2:$G$145,6,FALSE)</f>
        <v>géant</v>
      </c>
      <c r="E28" s="8" t="str">
        <f t="shared" si="1"/>
        <v>précieux</v>
      </c>
      <c r="F28" s="8" t="str">
        <f t="shared" si="2"/>
        <v>rapide</v>
      </c>
      <c r="G28" s="8" t="str">
        <f t="shared" si="3"/>
        <v>lourde</v>
      </c>
      <c r="H28" s="8" t="str">
        <f t="shared" si="4"/>
        <v>féroce</v>
      </c>
      <c r="I28" s="8" t="str">
        <f t="shared" si="5"/>
        <v>dénudées</v>
      </c>
      <c r="K28" s="8">
        <f>VLOOKUP(C28,allStim!$B$1:$H$145,7,FALSE)</f>
        <v>0</v>
      </c>
      <c r="L28" s="13">
        <f>VLOOKUP(C28,triggers!$A:$L,10,FALSE)</f>
        <v>116</v>
      </c>
    </row>
    <row r="29" spans="1:12" ht="15.75" customHeight="1" x14ac:dyDescent="0.15">
      <c r="A29" s="41"/>
      <c r="B29" s="8">
        <f t="shared" ca="1" si="0"/>
        <v>0.96897436844019247</v>
      </c>
      <c r="C29" s="5" t="s">
        <v>348</v>
      </c>
      <c r="D29" s="8" t="str">
        <f>VLOOKUP(C29,allStim!$B$2:$G$145,6,FALSE)</f>
        <v>sain</v>
      </c>
      <c r="E29" s="8" t="str">
        <f t="shared" si="1"/>
        <v>géant</v>
      </c>
      <c r="F29" s="8" t="str">
        <f t="shared" si="2"/>
        <v>précieux</v>
      </c>
      <c r="G29" s="8" t="str">
        <f t="shared" si="3"/>
        <v>rapide</v>
      </c>
      <c r="H29" s="8" t="str">
        <f t="shared" si="4"/>
        <v>lourde</v>
      </c>
      <c r="I29" s="8" t="str">
        <f t="shared" si="5"/>
        <v>féroce</v>
      </c>
      <c r="K29" s="8">
        <f>VLOOKUP(C29,allStim!$B$1:$H$145,7,FALSE)</f>
        <v>0</v>
      </c>
      <c r="L29" s="13">
        <f>VLOOKUP(C29,triggers!$A:$L,10,FALSE)</f>
        <v>117</v>
      </c>
    </row>
    <row r="30" spans="1:12" ht="15.75" customHeight="1" x14ac:dyDescent="0.15">
      <c r="A30" s="41"/>
      <c r="B30" s="8">
        <f t="shared" ca="1" si="0"/>
        <v>0.44175556341574396</v>
      </c>
      <c r="C30" s="5" t="s">
        <v>421</v>
      </c>
      <c r="D30" s="8" t="str">
        <f>VLOOKUP(C30,allStim!$B$2:$G$145,6,FALSE)</f>
        <v>astiqué</v>
      </c>
      <c r="E30" s="8" t="str">
        <f t="shared" si="1"/>
        <v>sain</v>
      </c>
      <c r="F30" s="8" t="str">
        <f t="shared" si="2"/>
        <v>géant</v>
      </c>
      <c r="G30" s="8" t="str">
        <f t="shared" si="3"/>
        <v>précieux</v>
      </c>
      <c r="H30" s="8" t="str">
        <f t="shared" si="4"/>
        <v>rapide</v>
      </c>
      <c r="I30" s="8" t="str">
        <f t="shared" si="5"/>
        <v>lourde</v>
      </c>
      <c r="K30" s="8">
        <f>VLOOKUP(C30,allStim!$B$1:$H$145,7,FALSE)</f>
        <v>0</v>
      </c>
      <c r="L30" s="13">
        <f>VLOOKUP(C30,triggers!$A:$L,10,FALSE)</f>
        <v>142</v>
      </c>
    </row>
    <row r="31" spans="1:12" ht="15.75" customHeight="1" x14ac:dyDescent="0.15">
      <c r="A31" s="41"/>
      <c r="B31" s="8">
        <f t="shared" ca="1" si="0"/>
        <v>0.74071115562590129</v>
      </c>
      <c r="C31" s="5" t="s">
        <v>292</v>
      </c>
      <c r="D31" s="8" t="str">
        <f>VLOOKUP(C31,allStim!$B$2:$G$145,6,FALSE)</f>
        <v>restaurée</v>
      </c>
      <c r="E31" s="8" t="str">
        <f t="shared" si="1"/>
        <v>astiqué</v>
      </c>
      <c r="F31" s="8" t="str">
        <f t="shared" si="2"/>
        <v>sain</v>
      </c>
      <c r="G31" s="8" t="str">
        <f t="shared" si="3"/>
        <v>géant</v>
      </c>
      <c r="H31" s="8" t="str">
        <f t="shared" si="4"/>
        <v>précieux</v>
      </c>
      <c r="I31" s="8" t="str">
        <f t="shared" si="5"/>
        <v>rapide</v>
      </c>
      <c r="K31" s="8">
        <f>VLOOKUP(C31,allStim!$B$1:$H$145,7,FALSE)</f>
        <v>1</v>
      </c>
      <c r="L31" s="13">
        <f>VLOOKUP(C31,triggers!$A:$L,10,FALSE)</f>
        <v>223</v>
      </c>
    </row>
    <row r="32" spans="1:12" ht="15.75" customHeight="1" x14ac:dyDescent="0.15">
      <c r="A32" s="41"/>
      <c r="B32" s="8">
        <f t="shared" ca="1" si="0"/>
        <v>0.675484588593111</v>
      </c>
      <c r="C32" s="5" t="s">
        <v>369</v>
      </c>
      <c r="D32" s="8" t="str">
        <f>VLOOKUP(C32,allStim!$B$2:$G$145,6,FALSE)</f>
        <v>humble</v>
      </c>
      <c r="E32" s="8" t="str">
        <f t="shared" si="1"/>
        <v>restaurée</v>
      </c>
      <c r="F32" s="8" t="str">
        <f t="shared" si="2"/>
        <v>astiqué</v>
      </c>
      <c r="G32" s="8" t="str">
        <f t="shared" si="3"/>
        <v>sain</v>
      </c>
      <c r="H32" s="8" t="str">
        <f t="shared" si="4"/>
        <v>géant</v>
      </c>
      <c r="I32" s="8" t="str">
        <f t="shared" si="5"/>
        <v>précieux</v>
      </c>
      <c r="K32" s="8">
        <f>VLOOKUP(C32,allStim!$B$1:$H$145,7,FALSE)</f>
        <v>0</v>
      </c>
      <c r="L32" s="13">
        <f>VLOOKUP(C32,triggers!$A:$L,10,FALSE)</f>
        <v>208</v>
      </c>
    </row>
    <row r="33" spans="1:12" ht="15.75" customHeight="1" x14ac:dyDescent="0.15">
      <c r="A33" s="41"/>
      <c r="B33" s="8">
        <f t="shared" ca="1" si="0"/>
        <v>0.96163431537424648</v>
      </c>
      <c r="C33" s="5" t="s">
        <v>284</v>
      </c>
      <c r="D33" s="8" t="str">
        <f>VLOOKUP(C33,allStim!$B$2:$G$145,6,FALSE)</f>
        <v>apprêtée</v>
      </c>
      <c r="E33" s="8" t="str">
        <f t="shared" si="1"/>
        <v>humble</v>
      </c>
      <c r="F33" s="8" t="str">
        <f t="shared" si="2"/>
        <v>restaurée</v>
      </c>
      <c r="G33" s="8" t="str">
        <f t="shared" si="3"/>
        <v>astiqué</v>
      </c>
      <c r="H33" s="8" t="str">
        <f t="shared" si="4"/>
        <v>sain</v>
      </c>
      <c r="I33" s="8" t="str">
        <f t="shared" si="5"/>
        <v>géant</v>
      </c>
      <c r="K33" s="8">
        <f>VLOOKUP(C33,allStim!$B$1:$H$145,7,FALSE)</f>
        <v>0</v>
      </c>
      <c r="L33" s="13">
        <f>VLOOKUP(C33,triggers!$A:$L,10,FALSE)</f>
        <v>61</v>
      </c>
    </row>
    <row r="34" spans="1:12" ht="15.75" customHeight="1" x14ac:dyDescent="0.15">
      <c r="A34" s="41"/>
      <c r="B34" s="8">
        <f t="shared" ca="1" si="0"/>
        <v>0.52755665322801482</v>
      </c>
      <c r="C34" s="5" t="s">
        <v>237</v>
      </c>
      <c r="D34" s="8" t="str">
        <f>VLOOKUP(C34,allStim!$B$2:$G$145,6,FALSE)</f>
        <v>âgé</v>
      </c>
      <c r="E34" s="8" t="str">
        <f t="shared" si="1"/>
        <v>apprêtée</v>
      </c>
      <c r="F34" s="8" t="str">
        <f t="shared" si="2"/>
        <v>humble</v>
      </c>
      <c r="G34" s="8" t="str">
        <f t="shared" si="3"/>
        <v>restaurée</v>
      </c>
      <c r="H34" s="8" t="str">
        <f t="shared" si="4"/>
        <v>astiqué</v>
      </c>
      <c r="I34" s="8" t="str">
        <f t="shared" si="5"/>
        <v>sain</v>
      </c>
      <c r="K34" s="8">
        <f>VLOOKUP(C34,allStim!$B$1:$H$145,7,FALSE)</f>
        <v>0</v>
      </c>
      <c r="L34" s="13">
        <f>VLOOKUP(C34,triggers!$A:$L,10,FALSE)</f>
        <v>54</v>
      </c>
    </row>
    <row r="35" spans="1:12" ht="15.75" customHeight="1" x14ac:dyDescent="0.15">
      <c r="A35" s="41"/>
      <c r="B35" s="8">
        <f t="shared" ca="1" si="0"/>
        <v>0.31048074098723144</v>
      </c>
      <c r="C35" s="5" t="s">
        <v>318</v>
      </c>
      <c r="D35" s="8" t="str">
        <f>VLOOKUP(C35,allStim!$B$2:$G$145,6,FALSE)</f>
        <v>charmante</v>
      </c>
      <c r="E35" s="8" t="str">
        <f t="shared" si="1"/>
        <v>âgé</v>
      </c>
      <c r="F35" s="8" t="str">
        <f t="shared" si="2"/>
        <v>apprêtée</v>
      </c>
      <c r="G35" s="8" t="str">
        <f t="shared" si="3"/>
        <v>humble</v>
      </c>
      <c r="H35" s="8" t="str">
        <f t="shared" si="4"/>
        <v>restaurée</v>
      </c>
      <c r="I35" s="8" t="str">
        <f t="shared" si="5"/>
        <v>astiqué</v>
      </c>
      <c r="K35" s="8">
        <f>VLOOKUP(C35,allStim!$B$1:$H$145,7,FALSE)</f>
        <v>0</v>
      </c>
      <c r="L35" s="13">
        <f>VLOOKUP(C35,triggers!$A:$L,10,FALSE)</f>
        <v>68</v>
      </c>
    </row>
    <row r="36" spans="1:12" ht="15.75" customHeight="1" x14ac:dyDescent="0.15">
      <c r="A36" s="41"/>
      <c r="B36" s="8">
        <f t="shared" ca="1" si="0"/>
        <v>0.98969666227757858</v>
      </c>
      <c r="C36" s="5" t="s">
        <v>167</v>
      </c>
      <c r="D36" s="8" t="str">
        <f>VLOOKUP(C36,allStim!$B$2:$G$145,6,FALSE)</f>
        <v>jaunes</v>
      </c>
      <c r="E36" s="8" t="str">
        <f t="shared" si="1"/>
        <v>charmante</v>
      </c>
      <c r="F36" s="8" t="str">
        <f t="shared" si="2"/>
        <v>âgé</v>
      </c>
      <c r="G36" s="8" t="str">
        <f t="shared" si="3"/>
        <v>apprêtée</v>
      </c>
      <c r="H36" s="8" t="str">
        <f t="shared" si="4"/>
        <v>humble</v>
      </c>
      <c r="I36" s="8" t="str">
        <f t="shared" si="5"/>
        <v>restaurée</v>
      </c>
      <c r="K36" s="8">
        <f>VLOOKUP(C36,allStim!$B$1:$H$145,7,FALSE)</f>
        <v>1</v>
      </c>
      <c r="L36" s="13">
        <f>VLOOKUP(C36,triggers!$A:$L,10,FALSE)</f>
        <v>213</v>
      </c>
    </row>
    <row r="37" spans="1:12" ht="15.75" customHeight="1" x14ac:dyDescent="0.15">
      <c r="A37" s="41"/>
      <c r="B37" s="8">
        <f t="shared" ca="1" si="0"/>
        <v>0.52916990990446933</v>
      </c>
      <c r="C37" s="5" t="s">
        <v>44</v>
      </c>
      <c r="D37" s="8" t="str">
        <f>VLOOKUP(C37,allStim!$B$2:$G$145,6,FALSE)</f>
        <v>géant</v>
      </c>
      <c r="E37" s="8" t="str">
        <f t="shared" si="1"/>
        <v>jaunes</v>
      </c>
      <c r="F37" s="8" t="str">
        <f t="shared" si="2"/>
        <v>charmante</v>
      </c>
      <c r="G37" s="8" t="str">
        <f t="shared" si="3"/>
        <v>âgé</v>
      </c>
      <c r="H37" s="8" t="str">
        <f t="shared" si="4"/>
        <v>apprêtée</v>
      </c>
      <c r="I37" s="8" t="str">
        <f t="shared" si="5"/>
        <v>humble</v>
      </c>
      <c r="K37" s="8">
        <f>VLOOKUP(C37,allStim!$B$1:$H$145,7,FALSE)</f>
        <v>0</v>
      </c>
      <c r="L37" s="13">
        <f>VLOOKUP(C37,triggers!$A:$L,10,FALSE)</f>
        <v>16</v>
      </c>
    </row>
    <row r="38" spans="1:12" ht="15.75" customHeight="1" x14ac:dyDescent="0.15">
      <c r="A38" s="41"/>
      <c r="B38" s="8">
        <f t="shared" ca="1" si="0"/>
        <v>0.7672144850227941</v>
      </c>
      <c r="C38" s="5" t="s">
        <v>173</v>
      </c>
      <c r="D38" s="8" t="str">
        <f>VLOOKUP(C38,allStim!$B$2:$G$145,6,FALSE)</f>
        <v>violette</v>
      </c>
      <c r="E38" s="8" t="str">
        <f t="shared" si="1"/>
        <v>géant</v>
      </c>
      <c r="F38" s="8" t="str">
        <f t="shared" si="2"/>
        <v>jaunes</v>
      </c>
      <c r="G38" s="8" t="str">
        <f t="shared" si="3"/>
        <v>charmante</v>
      </c>
      <c r="H38" s="8" t="str">
        <f t="shared" si="4"/>
        <v>âgé</v>
      </c>
      <c r="I38" s="8" t="str">
        <f t="shared" si="5"/>
        <v>apprêtée</v>
      </c>
      <c r="K38" s="8">
        <f>VLOOKUP(C38,allStim!$B$1:$H$145,7,FALSE)</f>
        <v>0</v>
      </c>
      <c r="L38" s="13">
        <f>VLOOKUP(C38,triggers!$A:$L,10,FALSE)</f>
        <v>40</v>
      </c>
    </row>
    <row r="39" spans="1:12" ht="15.75" customHeight="1" x14ac:dyDescent="0.15">
      <c r="A39" s="41"/>
      <c r="B39" s="8">
        <f t="shared" ca="1" si="0"/>
        <v>0.84127192764512093</v>
      </c>
      <c r="C39" s="5" t="s">
        <v>241</v>
      </c>
      <c r="D39" s="8" t="str">
        <f>VLOOKUP(C39,allStim!$B$2:$G$145,6,FALSE)</f>
        <v>dessinées</v>
      </c>
      <c r="E39" s="8" t="str">
        <f t="shared" si="1"/>
        <v>violette</v>
      </c>
      <c r="F39" s="8" t="str">
        <f t="shared" si="2"/>
        <v>géant</v>
      </c>
      <c r="G39" s="8" t="str">
        <f t="shared" si="3"/>
        <v>jaunes</v>
      </c>
      <c r="H39" s="8" t="str">
        <f t="shared" si="4"/>
        <v>charmante</v>
      </c>
      <c r="I39" s="8" t="str">
        <f t="shared" si="5"/>
        <v>âgé</v>
      </c>
      <c r="K39" s="8">
        <f>VLOOKUP(C39,allStim!$B$1:$H$145,7,FALSE)</f>
        <v>0</v>
      </c>
      <c r="L39" s="13">
        <f>VLOOKUP(C39,triggers!$A:$L,10,FALSE)</f>
        <v>55</v>
      </c>
    </row>
    <row r="40" spans="1:12" ht="15.75" customHeight="1" x14ac:dyDescent="0.15">
      <c r="A40" s="41"/>
      <c r="B40" s="8">
        <f t="shared" ca="1" si="0"/>
        <v>0.54097059155599481</v>
      </c>
      <c r="C40" s="5" t="s">
        <v>322</v>
      </c>
      <c r="D40" s="8" t="str">
        <f>VLOOKUP(C40,allStim!$B$2:$G$145,6,FALSE)</f>
        <v>peint</v>
      </c>
      <c r="E40" s="8" t="str">
        <f t="shared" si="1"/>
        <v>dessinées</v>
      </c>
      <c r="F40" s="8" t="str">
        <f t="shared" si="2"/>
        <v>violette</v>
      </c>
      <c r="G40" s="8" t="str">
        <f t="shared" si="3"/>
        <v>géant</v>
      </c>
      <c r="H40" s="8" t="str">
        <f t="shared" si="4"/>
        <v>jaunes</v>
      </c>
      <c r="I40" s="8" t="str">
        <f t="shared" si="5"/>
        <v>charmante</v>
      </c>
      <c r="K40" s="8">
        <f>VLOOKUP(C40,allStim!$B$1:$H$145,7,FALSE)</f>
        <v>0</v>
      </c>
      <c r="L40" s="13">
        <f>VLOOKUP(C40,triggers!$A:$L,10,FALSE)</f>
        <v>69</v>
      </c>
    </row>
    <row r="41" spans="1:12" ht="15.75" customHeight="1" x14ac:dyDescent="0.15">
      <c r="A41" s="41"/>
      <c r="B41" s="8">
        <f t="shared" ca="1" si="0"/>
        <v>0.59156209187625575</v>
      </c>
      <c r="C41" s="5" t="s">
        <v>350</v>
      </c>
      <c r="D41" s="8" t="str">
        <f>VLOOKUP(C41,allStim!$B$2:$G$145,6,FALSE)</f>
        <v>rampant</v>
      </c>
      <c r="E41" s="8" t="str">
        <f t="shared" si="1"/>
        <v>peint</v>
      </c>
      <c r="F41" s="8" t="str">
        <f t="shared" si="2"/>
        <v>dessinées</v>
      </c>
      <c r="G41" s="8" t="str">
        <f t="shared" si="3"/>
        <v>violette</v>
      </c>
      <c r="H41" s="8" t="str">
        <f t="shared" si="4"/>
        <v>géant</v>
      </c>
      <c r="I41" s="8" t="str">
        <f t="shared" si="5"/>
        <v>jaunes</v>
      </c>
      <c r="K41" s="8">
        <f>VLOOKUP(C41,allStim!$B$1:$H$145,7,FALSE)</f>
        <v>0</v>
      </c>
      <c r="L41" s="13">
        <f>VLOOKUP(C41,triggers!$A:$L,10,FALSE)</f>
        <v>118</v>
      </c>
    </row>
    <row r="42" spans="1:12" ht="15.75" customHeight="1" x14ac:dyDescent="0.15">
      <c r="A42" s="41"/>
      <c r="B42" s="8">
        <f t="shared" ca="1" si="0"/>
        <v>0.26078118455454191</v>
      </c>
      <c r="C42" s="5" t="s">
        <v>454</v>
      </c>
      <c r="D42" s="8" t="str">
        <f>VLOOKUP(C42,allStim!$B$2:$G$145,6,FALSE)</f>
        <v>douce</v>
      </c>
      <c r="E42" s="8" t="str">
        <f t="shared" si="1"/>
        <v>rampant</v>
      </c>
      <c r="F42" s="8" t="str">
        <f t="shared" si="2"/>
        <v>peint</v>
      </c>
      <c r="G42" s="8" t="str">
        <f t="shared" si="3"/>
        <v>dessinées</v>
      </c>
      <c r="H42" s="8" t="str">
        <f t="shared" si="4"/>
        <v>violette</v>
      </c>
      <c r="I42" s="8" t="str">
        <f t="shared" si="5"/>
        <v>géant</v>
      </c>
      <c r="K42" s="8">
        <f>VLOOKUP(C42,allStim!$B$1:$H$145,7,FALSE)</f>
        <v>1</v>
      </c>
      <c r="L42" s="13">
        <f>VLOOKUP(C42,triggers!$A:$L,10,FALSE)</f>
        <v>218</v>
      </c>
    </row>
    <row r="43" spans="1:12" ht="15.75" customHeight="1" x14ac:dyDescent="0.15">
      <c r="A43" s="41"/>
      <c r="B43" s="8">
        <f t="shared" ca="1" si="0"/>
        <v>0.14886633435535501</v>
      </c>
      <c r="C43" s="5" t="s">
        <v>194</v>
      </c>
      <c r="D43" s="8" t="str">
        <f>VLOOKUP(C43,allStim!$B$2:$G$145,6,FALSE)</f>
        <v>blanche</v>
      </c>
      <c r="E43" s="8" t="str">
        <f t="shared" si="1"/>
        <v>douce</v>
      </c>
      <c r="F43" s="8" t="str">
        <f t="shared" si="2"/>
        <v>rampant</v>
      </c>
      <c r="G43" s="8" t="str">
        <f t="shared" si="3"/>
        <v>peint</v>
      </c>
      <c r="H43" s="8" t="str">
        <f t="shared" si="4"/>
        <v>dessinées</v>
      </c>
      <c r="I43" s="8" t="str">
        <f t="shared" si="5"/>
        <v>violette</v>
      </c>
      <c r="K43" s="8">
        <f>VLOOKUP(C43,allStim!$B$1:$H$145,7,FALSE)</f>
        <v>0</v>
      </c>
      <c r="L43" s="13">
        <f>VLOOKUP(C43,triggers!$A:$L,10,FALSE)</f>
        <v>45</v>
      </c>
    </row>
    <row r="44" spans="1:12" ht="15.75" customHeight="1" x14ac:dyDescent="0.15">
      <c r="A44" s="41"/>
      <c r="B44" s="8">
        <f t="shared" ca="1" si="0"/>
        <v>0.76766073618158703</v>
      </c>
      <c r="C44" s="5" t="s">
        <v>429</v>
      </c>
      <c r="D44" s="8" t="str">
        <f>VLOOKUP(C44,allStim!$B$2:$G$145,6,FALSE)</f>
        <v>torsadé</v>
      </c>
      <c r="E44" s="8" t="str">
        <f t="shared" si="1"/>
        <v>blanche</v>
      </c>
      <c r="F44" s="8" t="str">
        <f t="shared" si="2"/>
        <v>douce</v>
      </c>
      <c r="G44" s="8" t="str">
        <f t="shared" si="3"/>
        <v>rampant</v>
      </c>
      <c r="H44" s="8" t="str">
        <f t="shared" si="4"/>
        <v>peint</v>
      </c>
      <c r="I44" s="8" t="str">
        <f t="shared" si="5"/>
        <v>dessinées</v>
      </c>
      <c r="K44" s="8">
        <f>VLOOKUP(C44,allStim!$B$1:$H$145,7,FALSE)</f>
        <v>1</v>
      </c>
      <c r="L44" s="13">
        <f>VLOOKUP(C44,triggers!$A:$L,10,FALSE)</f>
        <v>216</v>
      </c>
    </row>
    <row r="45" spans="1:12" ht="15.75" customHeight="1" x14ac:dyDescent="0.15">
      <c r="A45" s="41"/>
      <c r="B45" s="8">
        <f t="shared" ca="1" si="0"/>
        <v>0.83553543810247333</v>
      </c>
      <c r="C45" s="5" t="s">
        <v>233</v>
      </c>
      <c r="D45" s="8" t="str">
        <f>VLOOKUP(C45,allStim!$B$2:$G$145,6,FALSE)</f>
        <v>ornée</v>
      </c>
      <c r="E45" s="8" t="str">
        <f t="shared" si="1"/>
        <v>torsadé</v>
      </c>
      <c r="F45" s="8" t="str">
        <f t="shared" si="2"/>
        <v>blanche</v>
      </c>
      <c r="G45" s="8" t="str">
        <f t="shared" si="3"/>
        <v>douce</v>
      </c>
      <c r="H45" s="8" t="str">
        <f t="shared" si="4"/>
        <v>rampant</v>
      </c>
      <c r="I45" s="8" t="str">
        <f t="shared" si="5"/>
        <v>peint</v>
      </c>
      <c r="K45" s="8">
        <f>VLOOKUP(C45,allStim!$B$1:$H$145,7,FALSE)</f>
        <v>0</v>
      </c>
      <c r="L45" s="13">
        <f>VLOOKUP(C45,triggers!$A:$L,10,FALSE)</f>
        <v>53</v>
      </c>
    </row>
    <row r="46" spans="1:12" ht="15.75" customHeight="1" x14ac:dyDescent="0.15">
      <c r="A46" s="41"/>
      <c r="B46" s="8">
        <f t="shared" ca="1" si="0"/>
        <v>0.55200426357930599</v>
      </c>
      <c r="C46" s="5" t="s">
        <v>376</v>
      </c>
      <c r="D46" s="8" t="str">
        <f>VLOOKUP(C46,allStim!$B$2:$G$145,6,FALSE)</f>
        <v>dérangé</v>
      </c>
      <c r="E46" s="8" t="str">
        <f t="shared" si="1"/>
        <v>ornée</v>
      </c>
      <c r="F46" s="8" t="str">
        <f t="shared" si="2"/>
        <v>torsadé</v>
      </c>
      <c r="G46" s="8" t="str">
        <f t="shared" si="3"/>
        <v>blanche</v>
      </c>
      <c r="H46" s="8" t="str">
        <f t="shared" si="4"/>
        <v>douce</v>
      </c>
      <c r="I46" s="8" t="str">
        <f t="shared" si="5"/>
        <v>rampant</v>
      </c>
      <c r="K46" s="8">
        <f>VLOOKUP(C46,allStim!$B$1:$H$145,7,FALSE)</f>
        <v>0</v>
      </c>
      <c r="L46" s="13">
        <f>VLOOKUP(C46,triggers!$A:$L,10,FALSE)</f>
        <v>127</v>
      </c>
    </row>
    <row r="47" spans="1:12" ht="15.75" customHeight="1" x14ac:dyDescent="0.15">
      <c r="A47" s="41"/>
      <c r="B47" s="8">
        <f t="shared" ca="1" si="0"/>
        <v>0.16384696566134671</v>
      </c>
      <c r="C47" s="5" t="s">
        <v>423</v>
      </c>
      <c r="D47" s="8" t="str">
        <f>VLOOKUP(C47,allStim!$B$2:$G$145,6,FALSE)</f>
        <v>fortifié</v>
      </c>
      <c r="E47" s="8" t="str">
        <f t="shared" si="1"/>
        <v>dérangé</v>
      </c>
      <c r="F47" s="8" t="str">
        <f t="shared" si="2"/>
        <v>ornée</v>
      </c>
      <c r="G47" s="8" t="str">
        <f t="shared" si="3"/>
        <v>torsadé</v>
      </c>
      <c r="H47" s="8" t="str">
        <f t="shared" si="4"/>
        <v>blanche</v>
      </c>
      <c r="I47" s="8" t="str">
        <f t="shared" si="5"/>
        <v>douce</v>
      </c>
      <c r="K47" s="8">
        <f>VLOOKUP(C47,allStim!$B$1:$H$145,7,FALSE)</f>
        <v>0</v>
      </c>
      <c r="L47" s="13">
        <f>VLOOKUP(C47,triggers!$A:$L,10,FALSE)</f>
        <v>143</v>
      </c>
    </row>
    <row r="48" spans="1:12" ht="15.75" customHeight="1" x14ac:dyDescent="0.15">
      <c r="A48" s="41"/>
      <c r="B48" s="8">
        <f t="shared" ca="1" si="0"/>
        <v>0.21187118224393398</v>
      </c>
      <c r="C48" s="5" t="s">
        <v>310</v>
      </c>
      <c r="D48" s="8" t="str">
        <f>VLOOKUP(C48,allStim!$B$2:$G$145,6,FALSE)</f>
        <v>élégante</v>
      </c>
      <c r="E48" s="8" t="str">
        <f t="shared" si="1"/>
        <v>fortifié</v>
      </c>
      <c r="F48" s="8" t="str">
        <f t="shared" si="2"/>
        <v>dérangé</v>
      </c>
      <c r="G48" s="8" t="str">
        <f t="shared" si="3"/>
        <v>ornée</v>
      </c>
      <c r="H48" s="8" t="str">
        <f t="shared" si="4"/>
        <v>torsadé</v>
      </c>
      <c r="I48" s="8" t="str">
        <f t="shared" si="5"/>
        <v>blanche</v>
      </c>
      <c r="K48" s="8">
        <f>VLOOKUP(C48,allStim!$B$1:$H$145,7,FALSE)</f>
        <v>0</v>
      </c>
      <c r="L48" s="13">
        <f>VLOOKUP(C48,triggers!$A:$L,10,FALSE)</f>
        <v>66</v>
      </c>
    </row>
    <row r="49" spans="1:12" ht="15.75" customHeight="1" x14ac:dyDescent="0.15">
      <c r="A49" s="41"/>
      <c r="B49" s="8">
        <f t="shared" ca="1" si="0"/>
        <v>0.44616479072252424</v>
      </c>
      <c r="C49" s="5" t="s">
        <v>273</v>
      </c>
      <c r="D49" s="8" t="str">
        <f>VLOOKUP(C49,allStim!$B$2:$G$145,6,FALSE)</f>
        <v>dorée</v>
      </c>
      <c r="E49" s="8" t="str">
        <f t="shared" si="1"/>
        <v>élégante</v>
      </c>
      <c r="F49" s="8" t="str">
        <f t="shared" si="2"/>
        <v>fortifié</v>
      </c>
      <c r="G49" s="8" t="str">
        <f t="shared" si="3"/>
        <v>dérangé</v>
      </c>
      <c r="H49" s="8" t="str">
        <f t="shared" si="4"/>
        <v>ornée</v>
      </c>
      <c r="I49" s="8" t="str">
        <f t="shared" si="5"/>
        <v>torsadé</v>
      </c>
      <c r="K49" s="8">
        <f>VLOOKUP(C49,allStim!$B$1:$H$145,7,FALSE)</f>
        <v>1</v>
      </c>
      <c r="L49" s="13">
        <f>VLOOKUP(C49,triggers!$A:$L,10,FALSE)</f>
        <v>221</v>
      </c>
    </row>
    <row r="50" spans="1:12" ht="15.75" customHeight="1" x14ac:dyDescent="0.15">
      <c r="A50" s="41"/>
      <c r="B50" s="8">
        <f t="shared" ca="1" si="0"/>
        <v>0.51375749069035304</v>
      </c>
      <c r="C50" s="5" t="s">
        <v>408</v>
      </c>
      <c r="D50" s="8" t="str">
        <f>VLOOKUP(C50,allStim!$B$2:$G$145,6,FALSE)</f>
        <v>dénudées</v>
      </c>
      <c r="E50" s="8" t="str">
        <f t="shared" si="1"/>
        <v>dorée</v>
      </c>
      <c r="F50" s="8" t="str">
        <f t="shared" si="2"/>
        <v>élégante</v>
      </c>
      <c r="G50" s="8" t="str">
        <f t="shared" si="3"/>
        <v>fortifié</v>
      </c>
      <c r="H50" s="8" t="str">
        <f t="shared" si="4"/>
        <v>dérangé</v>
      </c>
      <c r="I50" s="8" t="str">
        <f t="shared" si="5"/>
        <v>ornée</v>
      </c>
      <c r="K50" s="8">
        <f>VLOOKUP(C50,allStim!$B$1:$H$145,7,FALSE)</f>
        <v>0</v>
      </c>
      <c r="L50" s="13">
        <f>VLOOKUP(C50,triggers!$A:$L,10,FALSE)</f>
        <v>138</v>
      </c>
    </row>
    <row r="51" spans="1:12" ht="15.75" customHeight="1" x14ac:dyDescent="0.15">
      <c r="A51" s="41"/>
      <c r="B51" s="8">
        <f t="shared" ca="1" si="0"/>
        <v>0.68119768930870017</v>
      </c>
      <c r="C51" s="5" t="s">
        <v>301</v>
      </c>
      <c r="D51" s="8" t="str">
        <f>VLOOKUP(C51,allStim!$B$2:$G$145,6,FALSE)</f>
        <v>tigré</v>
      </c>
      <c r="E51" s="8" t="str">
        <f t="shared" si="1"/>
        <v>dénudées</v>
      </c>
      <c r="F51" s="8" t="str">
        <f t="shared" si="2"/>
        <v>dorée</v>
      </c>
      <c r="G51" s="8" t="str">
        <f t="shared" si="3"/>
        <v>élégante</v>
      </c>
      <c r="H51" s="8" t="str">
        <f t="shared" si="4"/>
        <v>fortifié</v>
      </c>
      <c r="I51" s="8" t="str">
        <f t="shared" si="5"/>
        <v>dérangé</v>
      </c>
      <c r="K51" s="8">
        <f>VLOOKUP(C51,allStim!$B$1:$H$145,7,FALSE)</f>
        <v>0</v>
      </c>
      <c r="L51" s="13">
        <f>VLOOKUP(C51,triggers!$A:$L,10,FALSE)</f>
        <v>64</v>
      </c>
    </row>
    <row r="52" spans="1:12" ht="15.75" customHeight="1" x14ac:dyDescent="0.15">
      <c r="A52" s="41"/>
      <c r="B52" s="8">
        <f t="shared" ca="1" si="0"/>
        <v>0.69723491845392693</v>
      </c>
      <c r="C52" s="5" t="s">
        <v>8</v>
      </c>
      <c r="D52" s="8" t="str">
        <f>VLOOKUP(C52,allStim!$B$2:$G$145,6,FALSE)</f>
        <v>rouge</v>
      </c>
      <c r="E52" s="8" t="str">
        <f t="shared" si="1"/>
        <v>tigré</v>
      </c>
      <c r="F52" s="8" t="str">
        <f t="shared" si="2"/>
        <v>dénudées</v>
      </c>
      <c r="G52" s="8" t="str">
        <f t="shared" si="3"/>
        <v>dorée</v>
      </c>
      <c r="H52" s="8" t="str">
        <f t="shared" si="4"/>
        <v>élégante</v>
      </c>
      <c r="I52" s="8" t="str">
        <f t="shared" si="5"/>
        <v>fortifié</v>
      </c>
      <c r="K52" s="8">
        <f>VLOOKUP(C52,allStim!$B$1:$H$145,7,FALSE)</f>
        <v>1</v>
      </c>
      <c r="L52" s="13">
        <f>VLOOKUP(C52,triggers!$A:$L,10,FALSE)</f>
        <v>201</v>
      </c>
    </row>
    <row r="53" spans="1:12" ht="15.75" customHeight="1" x14ac:dyDescent="0.15">
      <c r="A53" s="41"/>
      <c r="B53" s="8">
        <f t="shared" ca="1" si="0"/>
        <v>0.69649757379084654</v>
      </c>
      <c r="C53" s="5" t="s">
        <v>354</v>
      </c>
      <c r="D53" s="8" t="str">
        <f>VLOOKUP(C53,allStim!$B$2:$G$145,6,FALSE)</f>
        <v>imposant</v>
      </c>
      <c r="E53" s="8" t="str">
        <f t="shared" si="1"/>
        <v>rouge</v>
      </c>
      <c r="F53" s="8" t="str">
        <f t="shared" si="2"/>
        <v>tigré</v>
      </c>
      <c r="G53" s="8" t="str">
        <f t="shared" si="3"/>
        <v>dénudées</v>
      </c>
      <c r="H53" s="8" t="str">
        <f t="shared" si="4"/>
        <v>dorée</v>
      </c>
      <c r="I53" s="8" t="str">
        <f t="shared" si="5"/>
        <v>élégante</v>
      </c>
      <c r="K53" s="8">
        <f>VLOOKUP(C53,allStim!$B$1:$H$145,7,FALSE)</f>
        <v>0</v>
      </c>
      <c r="L53" s="13">
        <f>VLOOKUP(C53,triggers!$A:$L,10,FALSE)</f>
        <v>120</v>
      </c>
    </row>
    <row r="54" spans="1:12" ht="15.75" customHeight="1" x14ac:dyDescent="0.15">
      <c r="A54" s="41"/>
      <c r="B54" s="8">
        <f t="shared" ca="1" si="0"/>
        <v>0.98432084899482786</v>
      </c>
      <c r="C54" s="5" t="s">
        <v>57</v>
      </c>
      <c r="D54" s="14" t="s">
        <v>56</v>
      </c>
      <c r="E54" s="8" t="str">
        <f t="shared" si="1"/>
        <v>imposant</v>
      </c>
      <c r="F54" s="8" t="str">
        <f t="shared" si="2"/>
        <v>rouge</v>
      </c>
      <c r="G54" s="8" t="str">
        <f t="shared" si="3"/>
        <v>tigré</v>
      </c>
      <c r="H54" s="8" t="str">
        <f t="shared" si="4"/>
        <v>dénudées</v>
      </c>
      <c r="I54" s="8" t="str">
        <f t="shared" si="5"/>
        <v>dorée</v>
      </c>
      <c r="K54" s="8">
        <f>VLOOKUP(C54,allStim!$B$1:$H$145,7,FALSE)</f>
        <v>0</v>
      </c>
      <c r="L54" s="13">
        <f>VLOOKUP(C54,triggers!$A:$L,10,FALSE)</f>
        <v>19</v>
      </c>
    </row>
    <row r="55" spans="1:12" ht="15.75" customHeight="1" x14ac:dyDescent="0.15">
      <c r="A55" s="41"/>
      <c r="B55" s="8">
        <f t="shared" ca="1" si="0"/>
        <v>0.28286447486635147</v>
      </c>
      <c r="C55" s="5" t="s">
        <v>386</v>
      </c>
      <c r="D55" s="8" t="str">
        <f>VLOOKUP(C55,allStim!$B$2:$G$145,6,FALSE)</f>
        <v>démodé</v>
      </c>
      <c r="E55" s="8" t="str">
        <f t="shared" si="1"/>
        <v>pur</v>
      </c>
      <c r="F55" s="8" t="str">
        <f t="shared" si="2"/>
        <v>imposant</v>
      </c>
      <c r="G55" s="8" t="str">
        <f t="shared" si="3"/>
        <v>rouge</v>
      </c>
      <c r="H55" s="8" t="str">
        <f t="shared" si="4"/>
        <v>tigré</v>
      </c>
      <c r="I55" s="8" t="str">
        <f t="shared" si="5"/>
        <v>dénudées</v>
      </c>
      <c r="K55" s="8">
        <f>VLOOKUP(C55,allStim!$B$1:$H$145,7,FALSE)</f>
        <v>0</v>
      </c>
      <c r="L55" s="13">
        <f>VLOOKUP(C55,triggers!$A:$L,10,FALSE)</f>
        <v>131</v>
      </c>
    </row>
    <row r="56" spans="1:12" ht="15.75" customHeight="1" x14ac:dyDescent="0.15">
      <c r="A56" s="41"/>
      <c r="B56" s="8">
        <f t="shared" ca="1" si="0"/>
        <v>0.71887344318261337</v>
      </c>
      <c r="C56" s="5" t="s">
        <v>334</v>
      </c>
      <c r="D56" s="8" t="str">
        <f>VLOOKUP(C56,allStim!$B$2:$G$145,6,FALSE)</f>
        <v>noble</v>
      </c>
      <c r="E56" s="8" t="str">
        <f t="shared" si="1"/>
        <v>démodé</v>
      </c>
      <c r="F56" s="8" t="str">
        <f t="shared" si="2"/>
        <v>pur</v>
      </c>
      <c r="G56" s="8" t="str">
        <f t="shared" si="3"/>
        <v>imposant</v>
      </c>
      <c r="H56" s="8" t="str">
        <f t="shared" si="4"/>
        <v>rouge</v>
      </c>
      <c r="I56" s="8" t="str">
        <f t="shared" si="5"/>
        <v>tigré</v>
      </c>
      <c r="K56" s="8">
        <f>VLOOKUP(C56,allStim!$B$1:$H$145,7,FALSE)</f>
        <v>0</v>
      </c>
      <c r="L56" s="13">
        <f>VLOOKUP(C56,triggers!$A:$L,10,FALSE)</f>
        <v>112</v>
      </c>
    </row>
    <row r="57" spans="1:12" ht="15.75" customHeight="1" x14ac:dyDescent="0.15">
      <c r="A57" s="41"/>
      <c r="B57" s="8">
        <f t="shared" ca="1" si="0"/>
        <v>0.52738356774495099</v>
      </c>
      <c r="C57" s="5" t="s">
        <v>229</v>
      </c>
      <c r="D57" s="8" t="str">
        <f>VLOOKUP(C57,allStim!$B$2:$G$145,6,FALSE)</f>
        <v>argentée</v>
      </c>
      <c r="E57" s="8" t="str">
        <f t="shared" si="1"/>
        <v>noble</v>
      </c>
      <c r="F57" s="8" t="str">
        <f t="shared" si="2"/>
        <v>démodé</v>
      </c>
      <c r="G57" s="8" t="str">
        <f t="shared" si="3"/>
        <v>pur</v>
      </c>
      <c r="H57" s="8" t="str">
        <f t="shared" si="4"/>
        <v>imposant</v>
      </c>
      <c r="I57" s="8" t="str">
        <f t="shared" si="5"/>
        <v>rouge</v>
      </c>
      <c r="K57" s="8">
        <f>VLOOKUP(C57,allStim!$B$1:$H$145,7,FALSE)</f>
        <v>0</v>
      </c>
      <c r="L57" s="13">
        <f>VLOOKUP(C57,triggers!$A:$L,10,FALSE)</f>
        <v>52</v>
      </c>
    </row>
    <row r="58" spans="1:12" ht="15.75" customHeight="1" x14ac:dyDescent="0.15">
      <c r="A58" s="41"/>
      <c r="B58" s="8">
        <f t="shared" ca="1" si="0"/>
        <v>0.86898789388207087</v>
      </c>
      <c r="C58" s="5" t="s">
        <v>463</v>
      </c>
      <c r="D58" s="8" t="str">
        <f>VLOOKUP(C58,allStim!$B$2:$G$145,6,FALSE)</f>
        <v>aromatisé</v>
      </c>
      <c r="E58" s="8" t="str">
        <f t="shared" si="1"/>
        <v>argentée</v>
      </c>
      <c r="F58" s="8" t="str">
        <f t="shared" si="2"/>
        <v>noble</v>
      </c>
      <c r="G58" s="8" t="str">
        <f t="shared" si="3"/>
        <v>démodé</v>
      </c>
      <c r="H58" s="8" t="str">
        <f t="shared" si="4"/>
        <v>pur</v>
      </c>
      <c r="I58" s="8" t="str">
        <f t="shared" si="5"/>
        <v>imposant</v>
      </c>
      <c r="K58" s="8">
        <f>VLOOKUP(C58,allStim!$B$1:$H$145,7,FALSE)</f>
        <v>0</v>
      </c>
      <c r="L58" s="13">
        <f>VLOOKUP(C58,triggers!$A:$L,10,FALSE)</f>
        <v>157</v>
      </c>
    </row>
    <row r="59" spans="1:12" ht="15.75" customHeight="1" x14ac:dyDescent="0.15">
      <c r="A59" s="41"/>
      <c r="B59" s="8">
        <f t="shared" ca="1" si="0"/>
        <v>0.78601128941083676</v>
      </c>
      <c r="C59" s="5" t="s">
        <v>163</v>
      </c>
      <c r="D59" s="8" t="str">
        <f>VLOOKUP(C59,allStim!$B$2:$G$145,6,FALSE)</f>
        <v>artificielles</v>
      </c>
      <c r="E59" s="8" t="str">
        <f t="shared" si="1"/>
        <v>aromatisé</v>
      </c>
      <c r="F59" s="8" t="str">
        <f t="shared" si="2"/>
        <v>argentée</v>
      </c>
      <c r="G59" s="8" t="str">
        <f t="shared" si="3"/>
        <v>noble</v>
      </c>
      <c r="H59" s="8" t="str">
        <f t="shared" si="4"/>
        <v>démodé</v>
      </c>
      <c r="I59" s="8" t="str">
        <f t="shared" si="5"/>
        <v>pur</v>
      </c>
      <c r="K59" s="8">
        <f>VLOOKUP(C59,allStim!$B$1:$H$145,7,FALSE)</f>
        <v>0</v>
      </c>
      <c r="L59" s="13">
        <f>VLOOKUP(C59,triggers!$A:$L,10,FALSE)</f>
        <v>39</v>
      </c>
    </row>
    <row r="60" spans="1:12" ht="15.75" customHeight="1" x14ac:dyDescent="0.15">
      <c r="A60" s="41"/>
      <c r="B60" s="8">
        <f t="shared" ca="1" si="0"/>
        <v>0.83473683704318535</v>
      </c>
      <c r="C60" s="5" t="s">
        <v>190</v>
      </c>
      <c r="D60" s="8" t="str">
        <f>VLOOKUP(C60,allStim!$B$2:$G$145,6,FALSE)</f>
        <v>scintillante</v>
      </c>
      <c r="E60" s="8" t="str">
        <f t="shared" si="1"/>
        <v>artificielles</v>
      </c>
      <c r="F60" s="8" t="str">
        <f t="shared" si="2"/>
        <v>aromatisé</v>
      </c>
      <c r="G60" s="8" t="str">
        <f t="shared" si="3"/>
        <v>argentée</v>
      </c>
      <c r="H60" s="8" t="str">
        <f t="shared" si="4"/>
        <v>noble</v>
      </c>
      <c r="I60" s="8" t="str">
        <f t="shared" si="5"/>
        <v>démodé</v>
      </c>
      <c r="K60" s="8">
        <f>VLOOKUP(C60,allStim!$B$1:$H$145,7,FALSE)</f>
        <v>0</v>
      </c>
      <c r="L60" s="13">
        <f>VLOOKUP(C60,triggers!$A:$L,10,FALSE)</f>
        <v>44</v>
      </c>
    </row>
    <row r="61" spans="1:12" ht="15.75" customHeight="1" x14ac:dyDescent="0.15">
      <c r="A61" s="41"/>
      <c r="B61" s="8">
        <f t="shared" ca="1" si="0"/>
        <v>0.1131203099860707</v>
      </c>
      <c r="C61" s="5" t="s">
        <v>336</v>
      </c>
      <c r="D61" s="8" t="str">
        <f>VLOOKUP(C61,allStim!$B$2:$G$145,6,FALSE)</f>
        <v>féroce</v>
      </c>
      <c r="E61" s="8" t="str">
        <f t="shared" si="1"/>
        <v>scintillante</v>
      </c>
      <c r="F61" s="8" t="str">
        <f t="shared" si="2"/>
        <v>artificielles</v>
      </c>
      <c r="G61" s="8" t="str">
        <f t="shared" si="3"/>
        <v>aromatisé</v>
      </c>
      <c r="H61" s="8" t="str">
        <f t="shared" si="4"/>
        <v>argentée</v>
      </c>
      <c r="I61" s="8" t="str">
        <f t="shared" si="5"/>
        <v>noble</v>
      </c>
      <c r="K61" s="8">
        <f>VLOOKUP(C61,allStim!$B$1:$H$145,7,FALSE)</f>
        <v>0</v>
      </c>
      <c r="L61" s="13">
        <f>VLOOKUP(C61,triggers!$A:$L,10,FALSE)</f>
        <v>113</v>
      </c>
    </row>
    <row r="62" spans="1:12" ht="15.75" customHeight="1" x14ac:dyDescent="0.15">
      <c r="A62" s="41"/>
      <c r="B62" s="8">
        <f t="shared" ca="1" si="0"/>
        <v>0.15898943173663238</v>
      </c>
      <c r="C62" s="5" t="s">
        <v>332</v>
      </c>
      <c r="D62" s="8" t="str">
        <f>VLOOKUP(C62,allStim!$B$2:$G$145,6,FALSE)</f>
        <v>venimeuse</v>
      </c>
      <c r="E62" s="8" t="str">
        <f t="shared" si="1"/>
        <v>féroce</v>
      </c>
      <c r="F62" s="8" t="str">
        <f t="shared" si="2"/>
        <v>scintillante</v>
      </c>
      <c r="G62" s="8" t="str">
        <f t="shared" si="3"/>
        <v>artificielles</v>
      </c>
      <c r="H62" s="8" t="str">
        <f t="shared" si="4"/>
        <v>aromatisé</v>
      </c>
      <c r="I62" s="8" t="str">
        <f t="shared" si="5"/>
        <v>argentée</v>
      </c>
      <c r="K62" s="8">
        <f>VLOOKUP(C62,allStim!$B$1:$H$145,7,FALSE)</f>
        <v>0</v>
      </c>
      <c r="L62" s="13">
        <f>VLOOKUP(C62,triggers!$A:$L,10,FALSE)</f>
        <v>111</v>
      </c>
    </row>
    <row r="63" spans="1:12" ht="15.75" customHeight="1" x14ac:dyDescent="0.15">
      <c r="A63" s="41"/>
      <c r="B63" s="8">
        <f t="shared" ca="1" si="0"/>
        <v>0.93486636538851753</v>
      </c>
      <c r="C63" s="5" t="s">
        <v>491</v>
      </c>
      <c r="D63" s="8" t="str">
        <f>VLOOKUP(C63,allStim!$B$2:$G$145,6,FALSE)</f>
        <v>élégante</v>
      </c>
      <c r="E63" s="8" t="str">
        <f t="shared" si="1"/>
        <v>venimeuse</v>
      </c>
      <c r="F63" s="8" t="str">
        <f t="shared" si="2"/>
        <v>féroce</v>
      </c>
      <c r="G63" s="8" t="str">
        <f t="shared" si="3"/>
        <v>scintillante</v>
      </c>
      <c r="H63" s="8" t="str">
        <f t="shared" si="4"/>
        <v>artificielles</v>
      </c>
      <c r="I63" s="8" t="str">
        <f t="shared" si="5"/>
        <v>aromatisé</v>
      </c>
      <c r="K63" s="8">
        <f>VLOOKUP(C63,allStim!$B$1:$H$145,7,FALSE)</f>
        <v>0</v>
      </c>
      <c r="L63" s="13">
        <f>VLOOKUP(C63,triggers!$A:$L,10,FALSE)</f>
        <v>166</v>
      </c>
    </row>
    <row r="64" spans="1:12" ht="15.75" customHeight="1" x14ac:dyDescent="0.15">
      <c r="A64" s="41"/>
      <c r="B64" s="8">
        <f t="shared" ca="1" si="0"/>
        <v>0.80687252020555189</v>
      </c>
      <c r="C64" s="5" t="s">
        <v>306</v>
      </c>
      <c r="D64" s="8" t="str">
        <f>VLOOKUP(C64,allStim!$B$2:$G$145,6,FALSE)</f>
        <v>toiletté</v>
      </c>
      <c r="E64" s="8" t="str">
        <f t="shared" si="1"/>
        <v>élégante</v>
      </c>
      <c r="F64" s="8" t="str">
        <f t="shared" si="2"/>
        <v>venimeuse</v>
      </c>
      <c r="G64" s="8" t="str">
        <f t="shared" si="3"/>
        <v>féroce</v>
      </c>
      <c r="H64" s="8" t="str">
        <f t="shared" si="4"/>
        <v>scintillante</v>
      </c>
      <c r="I64" s="8" t="str">
        <f t="shared" si="5"/>
        <v>artificielles</v>
      </c>
      <c r="K64" s="8">
        <f>VLOOKUP(C64,allStim!$B$1:$H$145,7,FALSE)</f>
        <v>0</v>
      </c>
      <c r="L64" s="13">
        <f>VLOOKUP(C64,triggers!$A:$L,10,FALSE)</f>
        <v>65</v>
      </c>
    </row>
    <row r="65" spans="1:12" ht="15.75" customHeight="1" x14ac:dyDescent="0.15">
      <c r="A65" s="41"/>
      <c r="B65" s="8">
        <f t="shared" ca="1" si="0"/>
        <v>0.18136875539805264</v>
      </c>
      <c r="C65" s="5" t="s">
        <v>245</v>
      </c>
      <c r="D65" s="8" t="str">
        <f>VLOOKUP(C65,allStim!$B$2:$G$145,6,FALSE)</f>
        <v>douce</v>
      </c>
      <c r="E65" s="8" t="str">
        <f t="shared" si="1"/>
        <v>toiletté</v>
      </c>
      <c r="F65" s="8" t="str">
        <f t="shared" si="2"/>
        <v>élégante</v>
      </c>
      <c r="G65" s="8" t="str">
        <f t="shared" si="3"/>
        <v>venimeuse</v>
      </c>
      <c r="H65" s="8" t="str">
        <f t="shared" si="4"/>
        <v>féroce</v>
      </c>
      <c r="I65" s="8" t="str">
        <f t="shared" si="5"/>
        <v>scintillante</v>
      </c>
      <c r="K65" s="8">
        <f>VLOOKUP(C65,allStim!$B$1:$H$145,7,FALSE)</f>
        <v>1</v>
      </c>
      <c r="L65" s="13">
        <f>VLOOKUP(C65,triggers!$A:$L,10,FALSE)</f>
        <v>217</v>
      </c>
    </row>
    <row r="66" spans="1:12" ht="15.75" customHeight="1" x14ac:dyDescent="0.15">
      <c r="A66" s="41"/>
      <c r="B66" s="8">
        <f t="shared" ca="1" si="0"/>
        <v>5.9640978996692184E-2</v>
      </c>
      <c r="C66" s="5" t="s">
        <v>297</v>
      </c>
      <c r="D66" s="8" t="str">
        <f>VLOOKUP(C66,allStim!$B$2:$G$145,6,FALSE)</f>
        <v>décoré</v>
      </c>
      <c r="E66" s="8" t="str">
        <f t="shared" si="1"/>
        <v>douce</v>
      </c>
      <c r="F66" s="8" t="str">
        <f t="shared" si="2"/>
        <v>toiletté</v>
      </c>
      <c r="G66" s="8" t="str">
        <f t="shared" si="3"/>
        <v>élégante</v>
      </c>
      <c r="H66" s="8" t="str">
        <f t="shared" si="4"/>
        <v>venimeuse</v>
      </c>
      <c r="I66" s="8" t="str">
        <f t="shared" si="5"/>
        <v>féroce</v>
      </c>
      <c r="K66" s="8">
        <f>VLOOKUP(C66,allStim!$B$1:$H$145,7,FALSE)</f>
        <v>0</v>
      </c>
      <c r="L66" s="13">
        <f>VLOOKUP(C66,triggers!$A:$L,10,FALSE)</f>
        <v>63</v>
      </c>
    </row>
    <row r="67" spans="1:12" ht="15.75" customHeight="1" x14ac:dyDescent="0.15">
      <c r="A67" s="41"/>
      <c r="B67" s="8">
        <f t="shared" ca="1" si="0"/>
        <v>0.25212891274200155</v>
      </c>
      <c r="C67" s="5" t="s">
        <v>390</v>
      </c>
      <c r="D67" s="8" t="str">
        <f>VLOOKUP(C67,allStim!$B$2:$G$145,6,FALSE)</f>
        <v>épanoui</v>
      </c>
      <c r="E67" s="8" t="str">
        <f t="shared" si="1"/>
        <v>décoré</v>
      </c>
      <c r="F67" s="8" t="str">
        <f t="shared" si="2"/>
        <v>douce</v>
      </c>
      <c r="G67" s="8" t="str">
        <f t="shared" si="3"/>
        <v>toiletté</v>
      </c>
      <c r="H67" s="8" t="str">
        <f t="shared" si="4"/>
        <v>élégante</v>
      </c>
      <c r="I67" s="8" t="str">
        <f t="shared" si="5"/>
        <v>venimeuse</v>
      </c>
      <c r="K67" s="8">
        <f>VLOOKUP(C67,allStim!$B$1:$H$145,7,FALSE)</f>
        <v>0</v>
      </c>
      <c r="L67" s="13">
        <f>VLOOKUP(C67,triggers!$A:$L,10,FALSE)</f>
        <v>133</v>
      </c>
    </row>
    <row r="68" spans="1:12" ht="15.75" customHeight="1" x14ac:dyDescent="0.15">
      <c r="A68" s="41"/>
      <c r="B68" s="8">
        <f t="shared" ca="1" si="0"/>
        <v>2.4473587845968425E-2</v>
      </c>
      <c r="C68" s="5" t="s">
        <v>338</v>
      </c>
      <c r="D68" s="8" t="str">
        <f>VLOOKUP(C68,allStim!$B$2:$G$145,6,FALSE)</f>
        <v>méchant</v>
      </c>
      <c r="E68" s="8" t="str">
        <f t="shared" si="1"/>
        <v>épanoui</v>
      </c>
      <c r="F68" s="8" t="str">
        <f t="shared" si="2"/>
        <v>décoré</v>
      </c>
      <c r="G68" s="8" t="str">
        <f t="shared" si="3"/>
        <v>douce</v>
      </c>
      <c r="H68" s="8" t="str">
        <f t="shared" si="4"/>
        <v>toiletté</v>
      </c>
      <c r="I68" s="8" t="str">
        <f t="shared" si="5"/>
        <v>élégante</v>
      </c>
      <c r="K68" s="8">
        <f>VLOOKUP(C68,allStim!$B$1:$H$145,7,FALSE)</f>
        <v>0</v>
      </c>
      <c r="L68" s="13">
        <f>VLOOKUP(C68,triggers!$A:$L,10,FALSE)</f>
        <v>114</v>
      </c>
    </row>
    <row r="69" spans="1:12" ht="15.75" customHeight="1" x14ac:dyDescent="0.15">
      <c r="A69" s="41"/>
      <c r="B69" s="8">
        <f t="shared" ca="1" si="0"/>
        <v>0.19797481719183274</v>
      </c>
      <c r="C69" s="5" t="s">
        <v>371</v>
      </c>
      <c r="D69" s="8" t="str">
        <f>VLOOKUP(C69,allStim!$B$2:$G$145,6,FALSE)</f>
        <v>experimentée</v>
      </c>
      <c r="E69" s="8" t="str">
        <f t="shared" si="1"/>
        <v>méchant</v>
      </c>
      <c r="F69" s="8" t="str">
        <f t="shared" si="2"/>
        <v>épanoui</v>
      </c>
      <c r="G69" s="8" t="str">
        <f t="shared" si="3"/>
        <v>décoré</v>
      </c>
      <c r="H69" s="8" t="str">
        <f t="shared" si="4"/>
        <v>douce</v>
      </c>
      <c r="I69" s="8" t="str">
        <f t="shared" si="5"/>
        <v>toiletté</v>
      </c>
      <c r="K69" s="8">
        <f>VLOOKUP(C69,allStim!$B$1:$H$145,7,FALSE)</f>
        <v>1</v>
      </c>
      <c r="L69" s="13">
        <f>VLOOKUP(C69,triggers!$A:$L,10,FALSE)</f>
        <v>125</v>
      </c>
    </row>
    <row r="70" spans="1:12" ht="15.75" customHeight="1" x14ac:dyDescent="0.15">
      <c r="A70" s="41"/>
      <c r="B70" s="8">
        <f t="shared" ca="1" si="0"/>
        <v>0.20010944708678502</v>
      </c>
      <c r="C70" s="5" t="s">
        <v>410</v>
      </c>
      <c r="D70" s="8" t="str">
        <f>VLOOKUP(C70,allStim!$B$2:$G$145,6,FALSE)</f>
        <v>artificielles</v>
      </c>
      <c r="E70" s="8" t="str">
        <f t="shared" si="1"/>
        <v>experimentée</v>
      </c>
      <c r="F70" s="8" t="str">
        <f t="shared" si="2"/>
        <v>méchant</v>
      </c>
      <c r="G70" s="8" t="str">
        <f t="shared" si="3"/>
        <v>épanoui</v>
      </c>
      <c r="H70" s="8" t="str">
        <f t="shared" si="4"/>
        <v>décoré</v>
      </c>
      <c r="I70" s="8" t="str">
        <f t="shared" si="5"/>
        <v>douce</v>
      </c>
      <c r="K70" s="8">
        <f>VLOOKUP(C70,allStim!$B$1:$H$145,7,FALSE)</f>
        <v>0</v>
      </c>
      <c r="L70" s="13">
        <f>VLOOKUP(C70,triggers!$A:$L,10,FALSE)</f>
        <v>139</v>
      </c>
    </row>
    <row r="71" spans="1:12" ht="15.75" customHeight="1" x14ac:dyDescent="0.15">
      <c r="A71" s="41"/>
      <c r="B71" s="8">
        <f t="shared" ca="1" si="0"/>
        <v>0.55240475640961173</v>
      </c>
      <c r="C71" s="5" t="s">
        <v>216</v>
      </c>
      <c r="D71" s="8" t="str">
        <f>VLOOKUP(C71,allStim!$B$2:$G$145,6,FALSE)</f>
        <v>luxuriante</v>
      </c>
      <c r="E71" s="8" t="str">
        <f t="shared" si="1"/>
        <v>artificielles</v>
      </c>
      <c r="F71" s="8" t="str">
        <f t="shared" si="2"/>
        <v>experimentée</v>
      </c>
      <c r="G71" s="8" t="str">
        <f t="shared" si="3"/>
        <v>méchant</v>
      </c>
      <c r="H71" s="8" t="str">
        <f t="shared" si="4"/>
        <v>épanoui</v>
      </c>
      <c r="I71" s="8" t="str">
        <f t="shared" si="5"/>
        <v>décoré</v>
      </c>
      <c r="K71" s="8">
        <f>VLOOKUP(C71,allStim!$B$1:$H$145,7,FALSE)</f>
        <v>0</v>
      </c>
      <c r="L71" s="13">
        <f>VLOOKUP(C71,triggers!$A:$L,10,FALSE)</f>
        <v>49</v>
      </c>
    </row>
    <row r="72" spans="1:12" ht="15.75" customHeight="1" x14ac:dyDescent="0.15">
      <c r="A72" s="41"/>
      <c r="B72" s="8">
        <f t="shared" ca="1" si="0"/>
        <v>0.97553545649624862</v>
      </c>
      <c r="C72" s="5" t="s">
        <v>352</v>
      </c>
      <c r="D72" s="8" t="str">
        <f>VLOOKUP(C72,allStim!$B$2:$G$145,6,FALSE)</f>
        <v>pur</v>
      </c>
      <c r="E72" s="8" t="str">
        <f t="shared" si="1"/>
        <v>luxuriante</v>
      </c>
      <c r="F72" s="8" t="str">
        <f t="shared" si="2"/>
        <v>artificielles</v>
      </c>
      <c r="G72" s="8" t="str">
        <f t="shared" si="3"/>
        <v>experimentée</v>
      </c>
      <c r="H72" s="8" t="str">
        <f t="shared" si="4"/>
        <v>méchant</v>
      </c>
      <c r="I72" s="8" t="str">
        <f t="shared" si="5"/>
        <v>épanoui</v>
      </c>
      <c r="K72" s="8">
        <f>VLOOKUP(C72,allStim!$B$1:$H$145,7,FALSE)</f>
        <v>0</v>
      </c>
      <c r="L72" s="13">
        <f>VLOOKUP(C72,triggers!$A:$L,10,FALSE)</f>
        <v>119</v>
      </c>
    </row>
    <row r="73" spans="1:12" ht="15.75" customHeight="1" x14ac:dyDescent="0.15">
      <c r="A73" s="41"/>
      <c r="B73" s="8">
        <f t="shared" ca="1" si="0"/>
        <v>0.36706680166354799</v>
      </c>
      <c r="C73" s="5" t="s">
        <v>361</v>
      </c>
      <c r="D73" s="8" t="str">
        <f>VLOOKUP(C73,allStim!$B$2:$G$145,6,FALSE)</f>
        <v>utile</v>
      </c>
      <c r="E73" s="8" t="str">
        <f t="shared" si="1"/>
        <v>pur</v>
      </c>
      <c r="F73" s="8" t="str">
        <f t="shared" si="2"/>
        <v>luxuriante</v>
      </c>
      <c r="G73" s="8" t="str">
        <f t="shared" si="3"/>
        <v>artificielles</v>
      </c>
      <c r="H73" s="8" t="str">
        <f t="shared" si="4"/>
        <v>experimentée</v>
      </c>
      <c r="I73" s="8" t="str">
        <f t="shared" si="5"/>
        <v>méchant</v>
      </c>
      <c r="K73" s="8">
        <f>VLOOKUP(C73,allStim!$B$1:$H$145,7,FALSE)</f>
        <v>0</v>
      </c>
      <c r="L73" s="13">
        <f>VLOOKUP(C73,triggers!$A:$L,10,FALSE)</f>
        <v>123</v>
      </c>
    </row>
    <row r="74" spans="1:12" ht="15.75" customHeight="1" x14ac:dyDescent="0.15">
      <c r="A74" s="41"/>
      <c r="B74" s="8">
        <f t="shared" ca="1" si="0"/>
        <v>0.95198113027534537</v>
      </c>
      <c r="C74" s="5" t="s">
        <v>493</v>
      </c>
      <c r="D74" s="8" t="str">
        <f>VLOOKUP(C74,allStim!$B$2:$G$145,6,FALSE)</f>
        <v>volante</v>
      </c>
      <c r="E74" s="8" t="str">
        <f t="shared" si="1"/>
        <v>utile</v>
      </c>
      <c r="F74" s="8" t="str">
        <f t="shared" si="2"/>
        <v>pur</v>
      </c>
      <c r="G74" s="8" t="str">
        <f t="shared" si="3"/>
        <v>luxuriante</v>
      </c>
      <c r="H74" s="8" t="str">
        <f t="shared" si="4"/>
        <v>artificielles</v>
      </c>
      <c r="I74" s="8" t="str">
        <f t="shared" si="5"/>
        <v>experimentée</v>
      </c>
      <c r="K74" s="8">
        <f>VLOOKUP(C74,allStim!$B$1:$H$145,7,FALSE)</f>
        <v>0</v>
      </c>
      <c r="L74" s="13">
        <f>VLOOKUP(C74,triggers!$A:$L,10,FALSE)</f>
        <v>167</v>
      </c>
    </row>
    <row r="75" spans="1:12" ht="15.75" customHeight="1" x14ac:dyDescent="0.15">
      <c r="A75" s="41"/>
      <c r="B75" s="8">
        <f t="shared" ca="1" si="0"/>
        <v>0.49459863001203719</v>
      </c>
      <c r="C75" s="5" t="s">
        <v>146</v>
      </c>
      <c r="D75" s="8" t="str">
        <f>VLOOKUP(C75,allStim!$B$2:$G$145,6,FALSE)</f>
        <v>polluée</v>
      </c>
      <c r="E75" s="8" t="str">
        <f t="shared" si="1"/>
        <v>volante</v>
      </c>
      <c r="F75" s="8" t="str">
        <f t="shared" si="2"/>
        <v>utile</v>
      </c>
      <c r="G75" s="8" t="str">
        <f t="shared" si="3"/>
        <v>pur</v>
      </c>
      <c r="H75" s="8" t="str">
        <f t="shared" si="4"/>
        <v>luxuriante</v>
      </c>
      <c r="I75" s="8" t="str">
        <f t="shared" si="5"/>
        <v>artificielles</v>
      </c>
      <c r="K75" s="8">
        <f>VLOOKUP(C75,allStim!$B$1:$H$145,7,FALSE)</f>
        <v>0</v>
      </c>
      <c r="L75" s="13">
        <f>VLOOKUP(C75,triggers!$A:$L,10,FALSE)</f>
        <v>35</v>
      </c>
    </row>
    <row r="76" spans="1:12" ht="15.75" customHeight="1" x14ac:dyDescent="0.15">
      <c r="A76" s="41"/>
      <c r="B76" s="8">
        <f t="shared" ca="1" si="0"/>
        <v>0.33156291886184797</v>
      </c>
      <c r="C76" s="5" t="s">
        <v>110</v>
      </c>
      <c r="D76" s="8" t="str">
        <f>VLOOKUP(C76,allStim!$B$2:$G$145,6,FALSE)</f>
        <v>furieux</v>
      </c>
      <c r="E76" s="8" t="str">
        <f t="shared" si="1"/>
        <v>polluée</v>
      </c>
      <c r="F76" s="8" t="str">
        <f t="shared" si="2"/>
        <v>volante</v>
      </c>
      <c r="G76" s="8" t="str">
        <f t="shared" si="3"/>
        <v>utile</v>
      </c>
      <c r="H76" s="8" t="str">
        <f t="shared" si="4"/>
        <v>pur</v>
      </c>
      <c r="I76" s="8" t="str">
        <f t="shared" si="5"/>
        <v>luxuriante</v>
      </c>
      <c r="K76" s="8">
        <f>VLOOKUP(C76,allStim!$B$1:$H$145,7,FALSE)</f>
        <v>0</v>
      </c>
      <c r="L76" s="13">
        <f>VLOOKUP(C76,triggers!$A:$L,10,FALSE)</f>
        <v>29</v>
      </c>
    </row>
    <row r="77" spans="1:12" ht="15.75" customHeight="1" x14ac:dyDescent="0.15">
      <c r="A77" s="41"/>
      <c r="B77" s="8">
        <f t="shared" ca="1" si="0"/>
        <v>0.88840184944352141</v>
      </c>
      <c r="C77" s="5" t="s">
        <v>374</v>
      </c>
      <c r="D77" s="8" t="str">
        <f>VLOOKUP(C77,allStim!$B$2:$G$145,6,FALSE)</f>
        <v>chevronné</v>
      </c>
      <c r="E77" s="8" t="str">
        <f t="shared" si="1"/>
        <v>furieux</v>
      </c>
      <c r="F77" s="8" t="str">
        <f t="shared" si="2"/>
        <v>polluée</v>
      </c>
      <c r="G77" s="8" t="str">
        <f t="shared" si="3"/>
        <v>volante</v>
      </c>
      <c r="H77" s="8" t="str">
        <f t="shared" si="4"/>
        <v>utile</v>
      </c>
      <c r="I77" s="8" t="str">
        <f t="shared" si="5"/>
        <v>pur</v>
      </c>
      <c r="K77" s="8">
        <f>VLOOKUP(C77,allStim!$B$1:$H$145,7,FALSE)</f>
        <v>0</v>
      </c>
      <c r="L77" s="13">
        <f>VLOOKUP(C77,triggers!$A:$L,10,FALSE)</f>
        <v>126</v>
      </c>
    </row>
    <row r="78" spans="1:12" ht="15.75" customHeight="1" x14ac:dyDescent="0.15">
      <c r="A78" s="41"/>
      <c r="B78" s="8">
        <f t="shared" ca="1" si="0"/>
        <v>0.18315705217412626</v>
      </c>
      <c r="C78" s="5" t="s">
        <v>35</v>
      </c>
      <c r="D78" s="8" t="str">
        <f>VLOOKUP(C78,allStim!$B$2:$G$145,6,FALSE)</f>
        <v>anciennne</v>
      </c>
      <c r="E78" s="8" t="str">
        <f t="shared" si="1"/>
        <v>chevronné</v>
      </c>
      <c r="F78" s="8" t="str">
        <f t="shared" si="2"/>
        <v>furieux</v>
      </c>
      <c r="G78" s="8" t="str">
        <f t="shared" si="3"/>
        <v>polluée</v>
      </c>
      <c r="H78" s="8" t="str">
        <f t="shared" si="4"/>
        <v>volante</v>
      </c>
      <c r="I78" s="8" t="str">
        <f t="shared" si="5"/>
        <v>utile</v>
      </c>
      <c r="K78" s="8">
        <f>VLOOKUP(C78,allStim!$B$1:$H$145,7,FALSE)</f>
        <v>1</v>
      </c>
      <c r="L78" s="13">
        <f>VLOOKUP(C78,triggers!$A:$L,10,FALSE)</f>
        <v>203</v>
      </c>
    </row>
    <row r="79" spans="1:12" ht="15.75" customHeight="1" x14ac:dyDescent="0.15">
      <c r="A79" s="41"/>
      <c r="B79" s="8">
        <f t="shared" ca="1" si="0"/>
        <v>0.49452443643528343</v>
      </c>
      <c r="C79" s="5" t="s">
        <v>419</v>
      </c>
      <c r="D79" s="8" t="str">
        <f>VLOOKUP(C79,allStim!$B$2:$G$145,6,FALSE)</f>
        <v>coloré</v>
      </c>
      <c r="E79" s="8" t="str">
        <f t="shared" si="1"/>
        <v>anciennne</v>
      </c>
      <c r="F79" s="8" t="str">
        <f t="shared" si="2"/>
        <v>chevronné</v>
      </c>
      <c r="G79" s="8" t="str">
        <f t="shared" si="3"/>
        <v>furieux</v>
      </c>
      <c r="H79" s="8" t="str">
        <f t="shared" si="4"/>
        <v>polluée</v>
      </c>
      <c r="I79" s="8" t="str">
        <f t="shared" si="5"/>
        <v>volante</v>
      </c>
      <c r="K79" s="8">
        <f>VLOOKUP(C79,allStim!$B$1:$H$145,7,FALSE)</f>
        <v>0</v>
      </c>
      <c r="L79" s="13">
        <f>VLOOKUP(C79,triggers!$A:$L,10,FALSE)</f>
        <v>141</v>
      </c>
    </row>
    <row r="80" spans="1:12" ht="15.75" customHeight="1" x14ac:dyDescent="0.15">
      <c r="A80" s="41"/>
      <c r="B80" s="8">
        <f t="shared" ca="1" si="0"/>
        <v>0.86037888652911076</v>
      </c>
      <c r="C80" s="5" t="s">
        <v>452</v>
      </c>
      <c r="D80" s="8" t="str">
        <f>VLOOKUP(C80,allStim!$B$2:$G$145,6,FALSE)</f>
        <v>dessinées</v>
      </c>
      <c r="E80" s="8" t="str">
        <f t="shared" si="1"/>
        <v>coloré</v>
      </c>
      <c r="F80" s="8" t="str">
        <f t="shared" si="2"/>
        <v>anciennne</v>
      </c>
      <c r="G80" s="8" t="str">
        <f t="shared" si="3"/>
        <v>chevronné</v>
      </c>
      <c r="H80" s="8" t="str">
        <f t="shared" si="4"/>
        <v>furieux</v>
      </c>
      <c r="I80" s="8" t="str">
        <f t="shared" si="5"/>
        <v>polluée</v>
      </c>
      <c r="K80" s="8">
        <f>VLOOKUP(C80,allStim!$B$1:$H$145,7,FALSE)</f>
        <v>0</v>
      </c>
      <c r="L80" s="13">
        <f>VLOOKUP(C80,triggers!$A:$L,10,FALSE)</f>
        <v>155</v>
      </c>
    </row>
    <row r="81" spans="1:12" ht="15.75" customHeight="1" x14ac:dyDescent="0.15">
      <c r="A81" s="41"/>
      <c r="B81" s="8">
        <f t="shared" ca="1" si="0"/>
        <v>0.68311584416315119</v>
      </c>
      <c r="C81" s="5" t="s">
        <v>114</v>
      </c>
      <c r="D81" s="8" t="str">
        <f>VLOOKUP(C81,allStim!$B$2:$G$145,6,FALSE)</f>
        <v>ouverte</v>
      </c>
      <c r="E81" s="8" t="str">
        <f t="shared" si="1"/>
        <v>dessinées</v>
      </c>
      <c r="F81" s="8" t="str">
        <f t="shared" si="2"/>
        <v>coloré</v>
      </c>
      <c r="G81" s="8" t="str">
        <f t="shared" si="3"/>
        <v>anciennne</v>
      </c>
      <c r="H81" s="8" t="str">
        <f t="shared" si="4"/>
        <v>chevronné</v>
      </c>
      <c r="I81" s="8" t="str">
        <f t="shared" si="5"/>
        <v>furieux</v>
      </c>
      <c r="K81" s="8">
        <f>VLOOKUP(C81,allStim!$B$1:$H$145,7,FALSE)</f>
        <v>0</v>
      </c>
      <c r="L81" s="13">
        <f>VLOOKUP(C81,triggers!$A:$L,10,FALSE)</f>
        <v>30</v>
      </c>
    </row>
    <row r="82" spans="1:12" ht="15.75" customHeight="1" x14ac:dyDescent="0.15">
      <c r="A82" s="41"/>
      <c r="B82" s="8">
        <f t="shared" ca="1" si="0"/>
        <v>0.28993051930717195</v>
      </c>
      <c r="C82" s="5" t="s">
        <v>88</v>
      </c>
      <c r="D82" s="8" t="str">
        <f>VLOOKUP(C82,allStim!$B$2:$G$145,6,FALSE)</f>
        <v>humble</v>
      </c>
      <c r="E82" s="8" t="str">
        <f t="shared" si="1"/>
        <v>ouverte</v>
      </c>
      <c r="F82" s="8" t="str">
        <f t="shared" si="2"/>
        <v>dessinées</v>
      </c>
      <c r="G82" s="8" t="str">
        <f t="shared" si="3"/>
        <v>coloré</v>
      </c>
      <c r="H82" s="8" t="str">
        <f t="shared" si="4"/>
        <v>anciennne</v>
      </c>
      <c r="I82" s="8" t="str">
        <f t="shared" si="5"/>
        <v>chevronné</v>
      </c>
      <c r="K82" s="8">
        <f>VLOOKUP(C82,allStim!$B$1:$H$145,7,FALSE)</f>
        <v>0</v>
      </c>
      <c r="L82" s="13">
        <f>VLOOKUP(C82,triggers!$A:$L,10,FALSE)</f>
        <v>207</v>
      </c>
    </row>
    <row r="83" spans="1:12" ht="15.75" customHeight="1" x14ac:dyDescent="0.15">
      <c r="A83" s="41"/>
      <c r="B83" s="8">
        <f t="shared" ca="1" si="0"/>
        <v>0.45075680082186143</v>
      </c>
      <c r="C83" s="5" t="s">
        <v>392</v>
      </c>
      <c r="D83" s="8" t="str">
        <f>VLOOKUP(C83,allStim!$B$2:$G$145,6,FALSE)</f>
        <v>tordu</v>
      </c>
      <c r="E83" s="8" t="str">
        <f t="shared" si="1"/>
        <v>humble</v>
      </c>
      <c r="F83" s="8" t="str">
        <f t="shared" si="2"/>
        <v>ouverte</v>
      </c>
      <c r="G83" s="8" t="str">
        <f t="shared" si="3"/>
        <v>dessinées</v>
      </c>
      <c r="H83" s="8" t="str">
        <f t="shared" si="4"/>
        <v>coloré</v>
      </c>
      <c r="I83" s="8" t="str">
        <f t="shared" si="5"/>
        <v>anciennne</v>
      </c>
      <c r="K83" s="8">
        <f>VLOOKUP(C83,allStim!$B$1:$H$145,7,FALSE)</f>
        <v>1</v>
      </c>
      <c r="L83" s="13">
        <f>VLOOKUP(C83,triggers!$A:$L,10,FALSE)</f>
        <v>210</v>
      </c>
    </row>
    <row r="84" spans="1:12" ht="15.75" customHeight="1" x14ac:dyDescent="0.15">
      <c r="A84" s="41"/>
      <c r="B84" s="8">
        <f t="shared" ca="1" si="0"/>
        <v>0.70378055380100335</v>
      </c>
      <c r="C84" s="5" t="s">
        <v>74</v>
      </c>
      <c r="D84" s="8" t="str">
        <f>VLOOKUP(C84,allStim!$B$2:$G$145,6,FALSE)</f>
        <v>utile</v>
      </c>
      <c r="E84" s="8" t="str">
        <f t="shared" si="1"/>
        <v>tordu</v>
      </c>
      <c r="F84" s="8" t="str">
        <f t="shared" si="2"/>
        <v>humble</v>
      </c>
      <c r="G84" s="8" t="str">
        <f t="shared" si="3"/>
        <v>ouverte</v>
      </c>
      <c r="H84" s="8" t="str">
        <f t="shared" si="4"/>
        <v>dessinées</v>
      </c>
      <c r="I84" s="8" t="str">
        <f t="shared" si="5"/>
        <v>coloré</v>
      </c>
      <c r="K84" s="8">
        <f>VLOOKUP(C84,allStim!$B$1:$H$145,7,FALSE)</f>
        <v>0</v>
      </c>
      <c r="L84" s="13">
        <f>VLOOKUP(C84,triggers!$A:$L,10,FALSE)</f>
        <v>23</v>
      </c>
    </row>
    <row r="85" spans="1:12" ht="15.75" customHeight="1" x14ac:dyDescent="0.15">
      <c r="A85" s="41"/>
      <c r="B85" s="8">
        <f t="shared" ca="1" si="0"/>
        <v>0.66508031257386746</v>
      </c>
      <c r="C85" s="5" t="s">
        <v>19</v>
      </c>
      <c r="D85" s="8" t="str">
        <f>VLOOKUP(C85,allStim!$B$2:$G$145,6,FALSE)</f>
        <v>venimeuse</v>
      </c>
      <c r="E85" s="8" t="str">
        <f t="shared" si="1"/>
        <v>utile</v>
      </c>
      <c r="F85" s="8" t="str">
        <f t="shared" si="2"/>
        <v>tordu</v>
      </c>
      <c r="G85" s="8" t="str">
        <f t="shared" si="3"/>
        <v>humble</v>
      </c>
      <c r="H85" s="8" t="str">
        <f t="shared" si="4"/>
        <v>ouverte</v>
      </c>
      <c r="I85" s="8" t="str">
        <f t="shared" si="5"/>
        <v>dessinées</v>
      </c>
      <c r="K85" s="8">
        <f>VLOOKUP(C85,allStim!$B$1:$H$145,7,FALSE)</f>
        <v>0</v>
      </c>
      <c r="L85" s="13">
        <f>VLOOKUP(C85,triggers!$A:$L,10,FALSE)</f>
        <v>11</v>
      </c>
    </row>
    <row r="86" spans="1:12" ht="15.75" customHeight="1" x14ac:dyDescent="0.15">
      <c r="A86" s="41"/>
      <c r="B86" s="8">
        <f t="shared" ca="1" si="0"/>
        <v>0.94389038032608907</v>
      </c>
      <c r="C86" s="5" t="s">
        <v>265</v>
      </c>
      <c r="D86" s="8" t="str">
        <f>VLOOKUP(C86,allStim!$B$2:$G$145,6,FALSE)</f>
        <v>duveteux</v>
      </c>
      <c r="E86" s="8" t="str">
        <f t="shared" si="1"/>
        <v>venimeuse</v>
      </c>
      <c r="F86" s="8" t="str">
        <f t="shared" si="2"/>
        <v>utile</v>
      </c>
      <c r="G86" s="8" t="str">
        <f t="shared" si="3"/>
        <v>tordu</v>
      </c>
      <c r="H86" s="8" t="str">
        <f t="shared" si="4"/>
        <v>humble</v>
      </c>
      <c r="I86" s="8" t="str">
        <f t="shared" si="5"/>
        <v>ouverte</v>
      </c>
      <c r="K86" s="8">
        <f>VLOOKUP(C86,allStim!$B$1:$H$145,7,FALSE)</f>
        <v>0</v>
      </c>
      <c r="L86" s="13">
        <f>VLOOKUP(C86,triggers!$A:$L,10,FALSE)</f>
        <v>58</v>
      </c>
    </row>
    <row r="87" spans="1:12" ht="15.75" customHeight="1" x14ac:dyDescent="0.15">
      <c r="A87" s="41"/>
      <c r="B87" s="8">
        <f t="shared" ca="1" si="0"/>
        <v>0.12140258514351498</v>
      </c>
      <c r="C87" s="5" t="s">
        <v>406</v>
      </c>
      <c r="D87" s="8" t="str">
        <f>VLOOKUP(C87,allStim!$B$2:$G$145,6,FALSE)</f>
        <v>défoncé</v>
      </c>
      <c r="E87" s="8" t="str">
        <f t="shared" si="1"/>
        <v>duveteux</v>
      </c>
      <c r="F87" s="8" t="str">
        <f t="shared" si="2"/>
        <v>venimeuse</v>
      </c>
      <c r="G87" s="8" t="str">
        <f t="shared" si="3"/>
        <v>utile</v>
      </c>
      <c r="H87" s="8" t="str">
        <f t="shared" si="4"/>
        <v>tordu</v>
      </c>
      <c r="I87" s="8" t="str">
        <f t="shared" si="5"/>
        <v>humble</v>
      </c>
      <c r="K87" s="8">
        <f>VLOOKUP(C87,allStim!$B$1:$H$145,7,FALSE)</f>
        <v>0</v>
      </c>
      <c r="L87" s="13">
        <f>VLOOKUP(C87,triggers!$A:$L,10,FALSE)</f>
        <v>137</v>
      </c>
    </row>
    <row r="88" spans="1:12" ht="15.75" customHeight="1" x14ac:dyDescent="0.15">
      <c r="A88" s="41"/>
      <c r="B88" s="8">
        <f t="shared" ca="1" si="0"/>
        <v>0.96420521053482833</v>
      </c>
      <c r="C88" s="5" t="s">
        <v>359</v>
      </c>
      <c r="D88" s="8" t="str">
        <f>VLOOKUP(C88,allStim!$B$2:$G$145,6,FALSE)</f>
        <v>efficace</v>
      </c>
      <c r="E88" s="8" t="str">
        <f t="shared" si="1"/>
        <v>défoncé</v>
      </c>
      <c r="F88" s="8" t="str">
        <f t="shared" si="2"/>
        <v>duveteux</v>
      </c>
      <c r="G88" s="8" t="str">
        <f t="shared" si="3"/>
        <v>venimeuse</v>
      </c>
      <c r="H88" s="8" t="str">
        <f t="shared" si="4"/>
        <v>utile</v>
      </c>
      <c r="I88" s="8" t="str">
        <f t="shared" si="5"/>
        <v>tordu</v>
      </c>
      <c r="K88" s="8">
        <f>VLOOKUP(C88,allStim!$B$1:$H$145,7,FALSE)</f>
        <v>0</v>
      </c>
      <c r="L88" s="13">
        <f>VLOOKUP(C88,triggers!$A:$L,10,FALSE)</f>
        <v>122</v>
      </c>
    </row>
    <row r="89" spans="1:12" ht="15.75" customHeight="1" x14ac:dyDescent="0.15">
      <c r="A89" s="41"/>
      <c r="B89" s="8">
        <f t="shared" ca="1" si="0"/>
        <v>0.38312737889440951</v>
      </c>
      <c r="C89" s="5" t="s">
        <v>416</v>
      </c>
      <c r="D89" s="8" t="str">
        <f>VLOOKUP(C89,allStim!$B$2:$G$145,6,FALSE)</f>
        <v>violette</v>
      </c>
      <c r="E89" s="8" t="str">
        <f t="shared" si="1"/>
        <v>efficace</v>
      </c>
      <c r="F89" s="8" t="str">
        <f t="shared" si="2"/>
        <v>défoncé</v>
      </c>
      <c r="G89" s="8" t="str">
        <f t="shared" si="3"/>
        <v>duveteux</v>
      </c>
      <c r="H89" s="8" t="str">
        <f t="shared" si="4"/>
        <v>venimeuse</v>
      </c>
      <c r="I89" s="8" t="str">
        <f t="shared" si="5"/>
        <v>utile</v>
      </c>
      <c r="K89" s="8">
        <f>VLOOKUP(C89,allStim!$B$1:$H$145,7,FALSE)</f>
        <v>0</v>
      </c>
      <c r="L89" s="13">
        <f>VLOOKUP(C89,triggers!$A:$L,10,FALSE)</f>
        <v>140</v>
      </c>
    </row>
    <row r="90" spans="1:12" ht="15.75" customHeight="1" x14ac:dyDescent="0.15">
      <c r="A90" s="41"/>
      <c r="B90" s="8">
        <f t="shared" ca="1" si="0"/>
        <v>0.20335288377801541</v>
      </c>
      <c r="C90" s="5" t="s">
        <v>363</v>
      </c>
      <c r="D90" s="8" t="str">
        <f>VLOOKUP(C90,allStim!$B$2:$G$145,6,FALSE)</f>
        <v>simplifiée</v>
      </c>
      <c r="E90" s="8" t="str">
        <f t="shared" si="1"/>
        <v>violette</v>
      </c>
      <c r="F90" s="8" t="str">
        <f t="shared" si="2"/>
        <v>efficace</v>
      </c>
      <c r="G90" s="8" t="str">
        <f t="shared" si="3"/>
        <v>défoncé</v>
      </c>
      <c r="H90" s="8" t="str">
        <f t="shared" si="4"/>
        <v>duveteux</v>
      </c>
      <c r="I90" s="8" t="str">
        <f t="shared" si="5"/>
        <v>venimeuse</v>
      </c>
      <c r="K90" s="8">
        <f>VLOOKUP(C90,allStim!$B$1:$H$145,7,FALSE)</f>
        <v>1</v>
      </c>
      <c r="L90" s="13">
        <f>VLOOKUP(C90,triggers!$A:$L,10,FALSE)</f>
        <v>206</v>
      </c>
    </row>
    <row r="91" spans="1:12" ht="15.75" customHeight="1" x14ac:dyDescent="0.15">
      <c r="A91" s="41"/>
      <c r="B91" s="8">
        <f t="shared" ca="1" si="0"/>
        <v>0.45047104738124</v>
      </c>
      <c r="C91" s="5" t="s">
        <v>136</v>
      </c>
      <c r="D91" s="8" t="str">
        <f>VLOOKUP(C91,allStim!$B$2:$G$145,6,FALSE)</f>
        <v>cicatrisée</v>
      </c>
      <c r="E91" s="8" t="str">
        <f t="shared" si="1"/>
        <v>simplifiée</v>
      </c>
      <c r="F91" s="8" t="str">
        <f t="shared" si="2"/>
        <v>violette</v>
      </c>
      <c r="G91" s="8" t="str">
        <f t="shared" si="3"/>
        <v>efficace</v>
      </c>
      <c r="H91" s="8" t="str">
        <f t="shared" si="4"/>
        <v>défoncé</v>
      </c>
      <c r="I91" s="8" t="str">
        <f t="shared" si="5"/>
        <v>duveteux</v>
      </c>
      <c r="K91" s="8">
        <f>VLOOKUP(C91,allStim!$B$1:$H$145,7,FALSE)</f>
        <v>0</v>
      </c>
      <c r="L91" s="13">
        <f>VLOOKUP(C91,triggers!$A:$L,10,FALSE)</f>
        <v>34</v>
      </c>
    </row>
    <row r="92" spans="1:12" ht="15.75" customHeight="1" x14ac:dyDescent="0.15">
      <c r="A92" s="41"/>
      <c r="B92" s="8">
        <f t="shared" ca="1" si="0"/>
        <v>0.14755197207050441</v>
      </c>
      <c r="C92" s="5" t="s">
        <v>343</v>
      </c>
      <c r="D92" s="8" t="str">
        <f>VLOOKUP(C92,allStim!$B$2:$G$145,6,FALSE)</f>
        <v>aiguisée</v>
      </c>
      <c r="E92" s="8" t="str">
        <f t="shared" si="1"/>
        <v>cicatrisée</v>
      </c>
      <c r="F92" s="8" t="str">
        <f t="shared" si="2"/>
        <v>simplifiée</v>
      </c>
      <c r="G92" s="8" t="str">
        <f t="shared" si="3"/>
        <v>violette</v>
      </c>
      <c r="H92" s="8" t="str">
        <f t="shared" si="4"/>
        <v>efficace</v>
      </c>
      <c r="I92" s="8" t="str">
        <f t="shared" si="5"/>
        <v>défoncé</v>
      </c>
      <c r="K92" s="8">
        <f>VLOOKUP(C92,allStim!$B$1:$H$145,7,FALSE)</f>
        <v>0</v>
      </c>
      <c r="L92" s="13">
        <f>VLOOKUP(C92,triggers!$A:$L,10,FALSE)</f>
        <v>115</v>
      </c>
    </row>
    <row r="93" spans="1:12" ht="15.75" customHeight="1" x14ac:dyDescent="0.15">
      <c r="A93" s="41"/>
      <c r="B93" s="8">
        <f t="shared" ca="1" si="0"/>
        <v>0.20091260415315948</v>
      </c>
      <c r="C93" s="5" t="s">
        <v>225</v>
      </c>
      <c r="D93" s="8" t="str">
        <f>VLOOKUP(C93,allStim!$B$2:$G$145,6,FALSE)</f>
        <v>exotique</v>
      </c>
      <c r="E93" s="8" t="str">
        <f t="shared" si="1"/>
        <v>aiguisée</v>
      </c>
      <c r="F93" s="8" t="str">
        <f t="shared" si="2"/>
        <v>cicatrisée</v>
      </c>
      <c r="G93" s="8" t="str">
        <f t="shared" si="3"/>
        <v>simplifiée</v>
      </c>
      <c r="H93" s="8" t="str">
        <f t="shared" si="4"/>
        <v>violette</v>
      </c>
      <c r="I93" s="8" t="str">
        <f t="shared" si="5"/>
        <v>efficace</v>
      </c>
      <c r="K93" s="8">
        <f>VLOOKUP(C93,allStim!$B$1:$H$145,7,FALSE)</f>
        <v>0</v>
      </c>
      <c r="L93" s="13">
        <f>VLOOKUP(C93,triggers!$A:$L,10,FALSE)</f>
        <v>51</v>
      </c>
    </row>
    <row r="94" spans="1:12" ht="15.75" customHeight="1" x14ac:dyDescent="0.15">
      <c r="A94" s="41"/>
      <c r="B94" s="8">
        <f t="shared" ca="1" si="0"/>
        <v>0.32289423105308956</v>
      </c>
      <c r="C94" s="5" t="s">
        <v>61</v>
      </c>
      <c r="D94" s="8" t="str">
        <f>VLOOKUP(C94,allStim!$B$2:$G$145,6,FALSE)</f>
        <v>imposant</v>
      </c>
      <c r="E94" s="8" t="str">
        <f t="shared" si="1"/>
        <v>exotique</v>
      </c>
      <c r="F94" s="8" t="str">
        <f t="shared" si="2"/>
        <v>aiguisée</v>
      </c>
      <c r="G94" s="8" t="str">
        <f t="shared" si="3"/>
        <v>cicatrisée</v>
      </c>
      <c r="H94" s="8" t="str">
        <f t="shared" si="4"/>
        <v>simplifiée</v>
      </c>
      <c r="I94" s="8" t="str">
        <f t="shared" si="5"/>
        <v>violette</v>
      </c>
      <c r="K94" s="8">
        <f>VLOOKUP(C94,allStim!$B$1:$H$145,7,FALSE)</f>
        <v>0</v>
      </c>
      <c r="L94" s="13">
        <f>VLOOKUP(C94,triggers!$A:$L,10,FALSE)</f>
        <v>20</v>
      </c>
    </row>
    <row r="95" spans="1:12" ht="15.75" customHeight="1" x14ac:dyDescent="0.15">
      <c r="A95" s="41"/>
      <c r="B95" s="8">
        <f t="shared" ca="1" si="0"/>
        <v>0.72319205226518868</v>
      </c>
      <c r="C95" s="5" t="s">
        <v>31</v>
      </c>
      <c r="D95" s="8" t="str">
        <f>VLOOKUP(C95,allStim!$B$2:$G$145,6,FALSE)</f>
        <v>méchant</v>
      </c>
      <c r="E95" s="8" t="str">
        <f t="shared" si="1"/>
        <v>imposant</v>
      </c>
      <c r="F95" s="8" t="str">
        <f t="shared" si="2"/>
        <v>exotique</v>
      </c>
      <c r="G95" s="8" t="str">
        <f t="shared" si="3"/>
        <v>aiguisée</v>
      </c>
      <c r="H95" s="8" t="str">
        <f t="shared" si="4"/>
        <v>cicatrisée</v>
      </c>
      <c r="I95" s="8" t="str">
        <f t="shared" si="5"/>
        <v>simplifiée</v>
      </c>
      <c r="K95" s="8">
        <f>VLOOKUP(C95,allStim!$B$1:$H$145,7,FALSE)</f>
        <v>0</v>
      </c>
      <c r="L95" s="13">
        <f>VLOOKUP(C95,triggers!$A:$L,10,FALSE)</f>
        <v>14</v>
      </c>
    </row>
    <row r="96" spans="1:12" ht="15.75" customHeight="1" x14ac:dyDescent="0.15">
      <c r="A96" s="41"/>
      <c r="B96" s="8">
        <f t="shared" ca="1" si="0"/>
        <v>0.67200989807871347</v>
      </c>
      <c r="C96" s="5" t="s">
        <v>432</v>
      </c>
      <c r="D96" s="8" t="str">
        <f>VLOOKUP(C96,allStim!$B$2:$G$145,6,FALSE)</f>
        <v xml:space="preserve">vernie </v>
      </c>
      <c r="E96" s="8" t="str">
        <f t="shared" si="1"/>
        <v>méchant</v>
      </c>
      <c r="F96" s="8" t="str">
        <f t="shared" si="2"/>
        <v>imposant</v>
      </c>
      <c r="G96" s="8" t="str">
        <f t="shared" si="3"/>
        <v>exotique</v>
      </c>
      <c r="H96" s="8" t="str">
        <f t="shared" si="4"/>
        <v>aiguisée</v>
      </c>
      <c r="I96" s="8" t="str">
        <f t="shared" si="5"/>
        <v>cicatrisée</v>
      </c>
      <c r="K96" s="8">
        <f>VLOOKUP(C96,allStim!$B$1:$H$145,7,FALSE)</f>
        <v>0</v>
      </c>
      <c r="L96" s="13">
        <f>VLOOKUP(C96,triggers!$A:$L,10,FALSE)</f>
        <v>146</v>
      </c>
    </row>
    <row r="97" spans="1:12" ht="15.75" customHeight="1" x14ac:dyDescent="0.15">
      <c r="A97" s="41"/>
      <c r="B97" s="8">
        <f t="shared" ca="1" si="0"/>
        <v>0.62470759938794229</v>
      </c>
      <c r="C97" s="5" t="s">
        <v>141</v>
      </c>
      <c r="D97" s="8" t="str">
        <f>VLOOKUP(C97,allStim!$B$2:$G$145,6,FALSE)</f>
        <v>rectiligne</v>
      </c>
      <c r="E97" s="8" t="str">
        <f t="shared" si="1"/>
        <v xml:space="preserve">vernie </v>
      </c>
      <c r="F97" s="8" t="str">
        <f t="shared" si="2"/>
        <v>méchant</v>
      </c>
      <c r="G97" s="8" t="str">
        <f t="shared" si="3"/>
        <v>imposant</v>
      </c>
      <c r="H97" s="8" t="str">
        <f t="shared" si="4"/>
        <v>exotique</v>
      </c>
      <c r="I97" s="8" t="str">
        <f t="shared" si="5"/>
        <v>aiguisée</v>
      </c>
      <c r="K97" s="8">
        <f>VLOOKUP(C97,allStim!$B$1:$H$145,7,FALSE)</f>
        <v>1</v>
      </c>
      <c r="L97" s="13">
        <f>VLOOKUP(C97,triggers!$A:$L,10,FALSE)</f>
        <v>211</v>
      </c>
    </row>
    <row r="98" spans="1:12" ht="15.75" customHeight="1" x14ac:dyDescent="0.15">
      <c r="A98" s="41"/>
      <c r="B98" s="8">
        <f t="shared" ca="1" si="0"/>
        <v>0.89387329713986241</v>
      </c>
      <c r="C98" s="5" t="s">
        <v>207</v>
      </c>
      <c r="D98" s="8" t="str">
        <f>VLOOKUP(C98,allStim!$B$2:$G$145,6,FALSE)</f>
        <v>brillante</v>
      </c>
      <c r="E98" s="8" t="str">
        <f t="shared" si="1"/>
        <v>rectiligne</v>
      </c>
      <c r="F98" s="8" t="str">
        <f t="shared" si="2"/>
        <v xml:space="preserve">vernie </v>
      </c>
      <c r="G98" s="8" t="str">
        <f t="shared" si="3"/>
        <v>méchant</v>
      </c>
      <c r="H98" s="8" t="str">
        <f t="shared" si="4"/>
        <v>imposant</v>
      </c>
      <c r="I98" s="8" t="str">
        <f t="shared" si="5"/>
        <v>exotique</v>
      </c>
      <c r="K98" s="8">
        <f>VLOOKUP(C98,allStim!$B$1:$H$145,7,FALSE)</f>
        <v>0</v>
      </c>
      <c r="L98" s="13">
        <f>VLOOKUP(C98,triggers!$A:$L,10,FALSE)</f>
        <v>47</v>
      </c>
    </row>
    <row r="99" spans="1:12" ht="15.75" customHeight="1" x14ac:dyDescent="0.15">
      <c r="A99" s="41"/>
      <c r="B99" s="8">
        <f t="shared" ca="1" si="0"/>
        <v>0.11743757013274991</v>
      </c>
      <c r="C99" s="5" t="s">
        <v>101</v>
      </c>
      <c r="D99" s="8" t="str">
        <f>VLOOKUP(C99,allStim!$B$2:$G$145,6,FALSE)</f>
        <v>dérangé</v>
      </c>
      <c r="E99" s="8" t="str">
        <f t="shared" si="1"/>
        <v>brillante</v>
      </c>
      <c r="F99" s="8" t="str">
        <f t="shared" si="2"/>
        <v>rectiligne</v>
      </c>
      <c r="G99" s="8" t="str">
        <f t="shared" si="3"/>
        <v xml:space="preserve">vernie </v>
      </c>
      <c r="H99" s="8" t="str">
        <f t="shared" si="4"/>
        <v>méchant</v>
      </c>
      <c r="I99" s="8" t="str">
        <f t="shared" si="5"/>
        <v>imposant</v>
      </c>
      <c r="K99" s="8">
        <f>VLOOKUP(C99,allStim!$B$1:$H$145,7,FALSE)</f>
        <v>0</v>
      </c>
      <c r="L99" s="13">
        <f>VLOOKUP(C99,triggers!$A:$L,10,FALSE)</f>
        <v>27</v>
      </c>
    </row>
    <row r="100" spans="1:12" ht="15.75" customHeight="1" x14ac:dyDescent="0.15">
      <c r="A100" s="41"/>
      <c r="B100" s="8">
        <f t="shared" ca="1" si="0"/>
        <v>0.57681662693312985</v>
      </c>
      <c r="C100" s="5" t="s">
        <v>70</v>
      </c>
      <c r="D100" s="8" t="str">
        <f>VLOOKUP(C100,allStim!$B$2:$G$145,6,FALSE)</f>
        <v>efficace</v>
      </c>
      <c r="E100" s="8" t="str">
        <f t="shared" si="1"/>
        <v>dérangé</v>
      </c>
      <c r="F100" s="8" t="str">
        <f t="shared" si="2"/>
        <v>brillante</v>
      </c>
      <c r="G100" s="8" t="str">
        <f t="shared" si="3"/>
        <v>rectiligne</v>
      </c>
      <c r="H100" s="8" t="str">
        <f t="shared" si="4"/>
        <v xml:space="preserve">vernie </v>
      </c>
      <c r="I100" s="8" t="str">
        <f t="shared" si="5"/>
        <v>méchant</v>
      </c>
      <c r="K100" s="8">
        <f>VLOOKUP(C100,allStim!$B$1:$H$145,7,FALSE)</f>
        <v>0</v>
      </c>
      <c r="L100" s="13">
        <f>VLOOKUP(C100,triggers!$A:$L,10,FALSE)</f>
        <v>22</v>
      </c>
    </row>
    <row r="101" spans="1:12" ht="15.75" customHeight="1" x14ac:dyDescent="0.15">
      <c r="A101" s="41"/>
      <c r="B101" s="8">
        <f t="shared" ca="1" si="0"/>
        <v>0.94267157470596685</v>
      </c>
      <c r="C101" s="5" t="s">
        <v>178</v>
      </c>
      <c r="D101" s="8" t="str">
        <f>VLOOKUP(C101,allStim!$B$2:$G$145,6,FALSE)</f>
        <v>coloré</v>
      </c>
      <c r="E101" s="8" t="str">
        <f t="shared" si="1"/>
        <v>efficace</v>
      </c>
      <c r="F101" s="8" t="str">
        <f t="shared" si="2"/>
        <v>dérangé</v>
      </c>
      <c r="G101" s="8" t="str">
        <f t="shared" si="3"/>
        <v>brillante</v>
      </c>
      <c r="H101" s="8" t="str">
        <f t="shared" si="4"/>
        <v>rectiligne</v>
      </c>
      <c r="I101" s="8" t="str">
        <f t="shared" si="5"/>
        <v xml:space="preserve">vernie </v>
      </c>
      <c r="K101" s="8">
        <f>VLOOKUP(C101,allStim!$B$1:$H$145,7,FALSE)</f>
        <v>0</v>
      </c>
      <c r="L101" s="13">
        <f>VLOOKUP(C101,triggers!$A:$L,10,FALSE)</f>
        <v>41</v>
      </c>
    </row>
    <row r="102" spans="1:12" ht="15.75" customHeight="1" x14ac:dyDescent="0.15">
      <c r="A102" s="41"/>
      <c r="B102" s="8">
        <f t="shared" ca="1" si="0"/>
        <v>0.30175666634284226</v>
      </c>
      <c r="C102" s="5" t="s">
        <v>40</v>
      </c>
      <c r="D102" s="8" t="str">
        <f>VLOOKUP(C102,allStim!$B$2:$G$145,6,FALSE)</f>
        <v>aiguisée</v>
      </c>
      <c r="E102" s="8" t="str">
        <f t="shared" si="1"/>
        <v>coloré</v>
      </c>
      <c r="F102" s="8" t="str">
        <f t="shared" si="2"/>
        <v>efficace</v>
      </c>
      <c r="G102" s="8" t="str">
        <f t="shared" si="3"/>
        <v>dérangé</v>
      </c>
      <c r="H102" s="8" t="str">
        <f t="shared" si="4"/>
        <v>brillante</v>
      </c>
      <c r="I102" s="8" t="str">
        <f t="shared" si="5"/>
        <v>rectiligne</v>
      </c>
      <c r="K102" s="8">
        <f>VLOOKUP(C102,allStim!$B$1:$H$145,7,FALSE)</f>
        <v>0</v>
      </c>
      <c r="L102" s="13">
        <f>VLOOKUP(C102,triggers!$A:$L,10,FALSE)</f>
        <v>15</v>
      </c>
    </row>
    <row r="103" spans="1:12" ht="15.75" customHeight="1" x14ac:dyDescent="0.15">
      <c r="A103" s="41"/>
      <c r="B103" s="8">
        <f t="shared" ca="1" si="0"/>
        <v>0.94707585806025552</v>
      </c>
      <c r="C103" s="5" t="s">
        <v>401</v>
      </c>
      <c r="D103" s="8" t="str">
        <f>VLOOKUP(C103,allStim!$B$2:$G$145,6,FALSE)</f>
        <v>polluée</v>
      </c>
      <c r="E103" s="8" t="str">
        <f t="shared" si="1"/>
        <v>aiguisée</v>
      </c>
      <c r="F103" s="8" t="str">
        <f t="shared" si="2"/>
        <v>coloré</v>
      </c>
      <c r="G103" s="8" t="str">
        <f t="shared" si="3"/>
        <v>efficace</v>
      </c>
      <c r="H103" s="8" t="str">
        <f t="shared" si="4"/>
        <v>dérangé</v>
      </c>
      <c r="I103" s="8" t="str">
        <f t="shared" si="5"/>
        <v>brillante</v>
      </c>
      <c r="K103" s="8">
        <f>VLOOKUP(C103,allStim!$B$1:$H$145,7,FALSE)</f>
        <v>0</v>
      </c>
      <c r="L103" s="13">
        <f>VLOOKUP(C103,triggers!$A:$L,10,FALSE)</f>
        <v>135</v>
      </c>
    </row>
    <row r="104" spans="1:12" ht="15.75" customHeight="1" x14ac:dyDescent="0.15">
      <c r="A104" s="41"/>
      <c r="B104" s="8">
        <f t="shared" ca="1" si="0"/>
        <v>0.42641508412383389</v>
      </c>
      <c r="C104" s="5" t="s">
        <v>388</v>
      </c>
      <c r="D104" s="8" t="str">
        <f>VLOOKUP(C104,allStim!$B$2:$G$145,6,FALSE)</f>
        <v>usé</v>
      </c>
      <c r="E104" s="8" t="str">
        <f t="shared" si="1"/>
        <v>polluée</v>
      </c>
      <c r="F104" s="8" t="str">
        <f t="shared" si="2"/>
        <v>aiguisée</v>
      </c>
      <c r="G104" s="8" t="str">
        <f t="shared" si="3"/>
        <v>coloré</v>
      </c>
      <c r="H104" s="8" t="str">
        <f t="shared" si="4"/>
        <v>efficace</v>
      </c>
      <c r="I104" s="8" t="str">
        <f t="shared" si="5"/>
        <v>dérangé</v>
      </c>
      <c r="K104" s="8">
        <f>VLOOKUP(C104,allStim!$B$1:$H$145,7,FALSE)</f>
        <v>0</v>
      </c>
      <c r="L104" s="13">
        <f>VLOOKUP(C104,triggers!$A:$L,10,FALSE)</f>
        <v>132</v>
      </c>
    </row>
    <row r="105" spans="1:12" ht="15.75" customHeight="1" x14ac:dyDescent="0.15">
      <c r="A105" s="41"/>
      <c r="B105" s="8">
        <f t="shared" ca="1" si="0"/>
        <v>0.34031640715900191</v>
      </c>
      <c r="C105" s="5" t="s">
        <v>439</v>
      </c>
      <c r="D105" s="8" t="str">
        <f>VLOOKUP(C105,allStim!$B$2:$G$145,6,FALSE)</f>
        <v>luxuriante</v>
      </c>
      <c r="E105" s="8" t="str">
        <f t="shared" si="1"/>
        <v>usé</v>
      </c>
      <c r="F105" s="8" t="str">
        <f t="shared" si="2"/>
        <v>polluée</v>
      </c>
      <c r="G105" s="8" t="str">
        <f t="shared" si="3"/>
        <v>aiguisée</v>
      </c>
      <c r="H105" s="8" t="str">
        <f t="shared" si="4"/>
        <v>coloré</v>
      </c>
      <c r="I105" s="8" t="str">
        <f t="shared" si="5"/>
        <v>efficace</v>
      </c>
      <c r="K105" s="8">
        <f>VLOOKUP(C105,allStim!$B$1:$H$145,7,FALSE)</f>
        <v>0</v>
      </c>
      <c r="L105" s="13">
        <f>VLOOKUP(C105,triggers!$A:$L,10,FALSE)</f>
        <v>149</v>
      </c>
    </row>
    <row r="106" spans="1:12" ht="15.75" customHeight="1" x14ac:dyDescent="0.15">
      <c r="A106" s="41"/>
      <c r="B106" s="8">
        <f t="shared" ca="1" si="0"/>
        <v>0.13974240823887407</v>
      </c>
      <c r="C106" s="5" t="s">
        <v>412</v>
      </c>
      <c r="D106" s="8" t="str">
        <f>VLOOKUP(C106,allStim!$B$2:$G$145,6,FALSE)</f>
        <v>jaunes</v>
      </c>
      <c r="E106" s="8" t="str">
        <f t="shared" si="1"/>
        <v>luxuriante</v>
      </c>
      <c r="F106" s="8" t="str">
        <f t="shared" si="2"/>
        <v>usé</v>
      </c>
      <c r="G106" s="8" t="str">
        <f t="shared" si="3"/>
        <v>polluée</v>
      </c>
      <c r="H106" s="8" t="str">
        <f t="shared" si="4"/>
        <v>aiguisée</v>
      </c>
      <c r="I106" s="8" t="str">
        <f t="shared" si="5"/>
        <v>coloré</v>
      </c>
      <c r="K106" s="8">
        <f>VLOOKUP(C106,allStim!$B$1:$H$145,7,FALSE)</f>
        <v>1</v>
      </c>
      <c r="L106" s="13">
        <f>VLOOKUP(C106,triggers!$A:$L,10,FALSE)</f>
        <v>214</v>
      </c>
    </row>
    <row r="107" spans="1:12" ht="15.75" customHeight="1" x14ac:dyDescent="0.15">
      <c r="A107" s="41"/>
      <c r="B107" s="8">
        <f t="shared" ca="1" si="0"/>
        <v>0.90181247417199017</v>
      </c>
      <c r="C107" s="5" t="s">
        <v>97</v>
      </c>
      <c r="D107" s="8" t="str">
        <f>VLOOKUP(C107,allStim!$B$2:$G$145,6,FALSE)</f>
        <v>chevronné</v>
      </c>
      <c r="E107" s="8" t="str">
        <f t="shared" si="1"/>
        <v>jaunes</v>
      </c>
      <c r="F107" s="8" t="str">
        <f t="shared" si="2"/>
        <v>luxuriante</v>
      </c>
      <c r="G107" s="8" t="str">
        <f t="shared" si="3"/>
        <v>usé</v>
      </c>
      <c r="H107" s="8" t="str">
        <f t="shared" si="4"/>
        <v>polluée</v>
      </c>
      <c r="I107" s="8" t="str">
        <f t="shared" si="5"/>
        <v>aiguisée</v>
      </c>
      <c r="K107" s="8">
        <f>VLOOKUP(C107,allStim!$B$1:$H$145,7,FALSE)</f>
        <v>0</v>
      </c>
      <c r="L107" s="13">
        <f>VLOOKUP(C107,triggers!$A:$L,10,FALSE)</f>
        <v>26</v>
      </c>
    </row>
    <row r="108" spans="1:12" ht="15.75" customHeight="1" x14ac:dyDescent="0.15">
      <c r="A108" s="41"/>
      <c r="B108" s="8">
        <f t="shared" ca="1" si="0"/>
        <v>0.62151859340968985</v>
      </c>
      <c r="C108" s="5" t="s">
        <v>425</v>
      </c>
      <c r="D108" s="8" t="str">
        <f>VLOOKUP(C108,allStim!$B$2:$G$145,6,FALSE)</f>
        <v>scintillante</v>
      </c>
      <c r="E108" s="8" t="str">
        <f t="shared" si="1"/>
        <v>chevronné</v>
      </c>
      <c r="F108" s="8" t="str">
        <f t="shared" si="2"/>
        <v>jaunes</v>
      </c>
      <c r="G108" s="8" t="str">
        <f t="shared" si="3"/>
        <v>luxuriante</v>
      </c>
      <c r="H108" s="8" t="str">
        <f t="shared" si="4"/>
        <v>usé</v>
      </c>
      <c r="I108" s="8" t="str">
        <f t="shared" si="5"/>
        <v>polluée</v>
      </c>
      <c r="K108" s="8">
        <f>VLOOKUP(C108,allStim!$B$1:$H$145,7,FALSE)</f>
        <v>0</v>
      </c>
      <c r="L108" s="13">
        <f>VLOOKUP(C108,triggers!$A:$L,10,FALSE)</f>
        <v>144</v>
      </c>
    </row>
    <row r="109" spans="1:12" ht="15.75" customHeight="1" x14ac:dyDescent="0.15">
      <c r="A109" s="41"/>
      <c r="B109" s="8">
        <f t="shared" ca="1" si="0"/>
        <v>0.89541009718571229</v>
      </c>
      <c r="C109" s="5" t="s">
        <v>403</v>
      </c>
      <c r="D109" s="8" t="str">
        <f>VLOOKUP(C109,allStim!$B$2:$G$145,6,FALSE)</f>
        <v>disparu</v>
      </c>
      <c r="E109" s="8" t="str">
        <f t="shared" si="1"/>
        <v>scintillante</v>
      </c>
      <c r="F109" s="8" t="str">
        <f t="shared" si="2"/>
        <v>chevronné</v>
      </c>
      <c r="G109" s="8" t="str">
        <f t="shared" si="3"/>
        <v>jaunes</v>
      </c>
      <c r="H109" s="8" t="str">
        <f t="shared" si="4"/>
        <v>luxuriante</v>
      </c>
      <c r="I109" s="8" t="str">
        <f t="shared" si="5"/>
        <v>usé</v>
      </c>
      <c r="K109" s="8">
        <f>VLOOKUP(C109,allStim!$B$1:$H$145,7,FALSE)</f>
        <v>0</v>
      </c>
      <c r="L109" s="13">
        <f>VLOOKUP(C109,triggers!$A:$L,10,FALSE)</f>
        <v>136</v>
      </c>
    </row>
    <row r="110" spans="1:12" ht="15.75" customHeight="1" x14ac:dyDescent="0.15">
      <c r="A110" s="41"/>
      <c r="B110" s="8">
        <f t="shared" ca="1" si="0"/>
        <v>4.9415172504965521E-2</v>
      </c>
      <c r="C110" s="5" t="s">
        <v>450</v>
      </c>
      <c r="D110" s="8" t="str">
        <f>VLOOKUP(C110,allStim!$B$2:$G$145,6,FALSE)</f>
        <v>âgé</v>
      </c>
      <c r="E110" s="8" t="str">
        <f t="shared" si="1"/>
        <v>disparu</v>
      </c>
      <c r="F110" s="8" t="str">
        <f t="shared" si="2"/>
        <v>scintillante</v>
      </c>
      <c r="G110" s="8" t="str">
        <f t="shared" si="3"/>
        <v>chevronné</v>
      </c>
      <c r="H110" s="8" t="str">
        <f t="shared" si="4"/>
        <v>jaunes</v>
      </c>
      <c r="I110" s="8" t="str">
        <f t="shared" si="5"/>
        <v>luxuriante</v>
      </c>
      <c r="K110" s="8">
        <f>VLOOKUP(C110,allStim!$B$1:$H$145,7,FALSE)</f>
        <v>0</v>
      </c>
      <c r="L110" s="13">
        <f>VLOOKUP(C110,triggers!$A:$L,10,FALSE)</f>
        <v>154</v>
      </c>
    </row>
    <row r="111" spans="1:12" ht="15.75" customHeight="1" x14ac:dyDescent="0.15">
      <c r="A111" s="41"/>
      <c r="B111" s="8">
        <f t="shared" ca="1" si="0"/>
        <v>0.89055320258023241</v>
      </c>
      <c r="C111" s="5" t="s">
        <v>78</v>
      </c>
      <c r="D111" s="8" t="str">
        <f>VLOOKUP(C111,allStim!$B$2:$G$145,6,FALSE)</f>
        <v>simplifiée</v>
      </c>
      <c r="E111" s="8" t="str">
        <f t="shared" si="1"/>
        <v>âgé</v>
      </c>
      <c r="F111" s="8" t="str">
        <f t="shared" si="2"/>
        <v>disparu</v>
      </c>
      <c r="G111" s="8" t="str">
        <f t="shared" si="3"/>
        <v>scintillante</v>
      </c>
      <c r="H111" s="8" t="str">
        <f t="shared" si="4"/>
        <v>chevronné</v>
      </c>
      <c r="I111" s="8" t="str">
        <f t="shared" si="5"/>
        <v>jaunes</v>
      </c>
      <c r="K111" s="8">
        <f>VLOOKUP(C111,allStim!$B$1:$H$145,7,FALSE)</f>
        <v>1</v>
      </c>
      <c r="L111" s="13">
        <f>VLOOKUP(C111,triggers!$A:$L,10,FALSE)</f>
        <v>205</v>
      </c>
    </row>
    <row r="112" spans="1:12" ht="15.75" customHeight="1" x14ac:dyDescent="0.15">
      <c r="A112" s="41"/>
      <c r="B112" s="8">
        <f t="shared" ca="1" si="0"/>
        <v>0.78304417658740832</v>
      </c>
      <c r="C112" s="5" t="s">
        <v>119</v>
      </c>
      <c r="D112" s="8" t="str">
        <f>VLOOKUP(C112,allStim!$B$2:$G$145,6,FALSE)</f>
        <v>démodé</v>
      </c>
      <c r="E112" s="8" t="str">
        <f t="shared" si="1"/>
        <v>simplifiée</v>
      </c>
      <c r="F112" s="8" t="str">
        <f t="shared" si="2"/>
        <v>âgé</v>
      </c>
      <c r="G112" s="8" t="str">
        <f t="shared" si="3"/>
        <v>disparu</v>
      </c>
      <c r="H112" s="8" t="str">
        <f t="shared" si="4"/>
        <v>scintillante</v>
      </c>
      <c r="I112" s="8" t="str">
        <f t="shared" si="5"/>
        <v>chevronné</v>
      </c>
      <c r="K112" s="8">
        <f>VLOOKUP(C112,allStim!$B$1:$H$145,7,FALSE)</f>
        <v>0</v>
      </c>
      <c r="L112" s="13">
        <f>VLOOKUP(C112,triggers!$A:$L,10,FALSE)</f>
        <v>31</v>
      </c>
    </row>
    <row r="113" spans="1:12" ht="15.75" customHeight="1" x14ac:dyDescent="0.15">
      <c r="A113" s="41"/>
      <c r="B113" s="8">
        <f t="shared" ca="1" si="0"/>
        <v>0.67248281143805755</v>
      </c>
      <c r="C113" s="5" t="s">
        <v>123</v>
      </c>
      <c r="D113" s="8" t="str">
        <f>VLOOKUP(C113,allStim!$B$2:$G$145,6,FALSE)</f>
        <v>usé</v>
      </c>
      <c r="E113" s="8" t="str">
        <f t="shared" si="1"/>
        <v>démodé</v>
      </c>
      <c r="F113" s="8" t="str">
        <f t="shared" si="2"/>
        <v>simplifiée</v>
      </c>
      <c r="G113" s="8" t="str">
        <f t="shared" si="3"/>
        <v>âgé</v>
      </c>
      <c r="H113" s="8" t="str">
        <f t="shared" si="4"/>
        <v>disparu</v>
      </c>
      <c r="I113" s="8" t="str">
        <f t="shared" si="5"/>
        <v>scintillante</v>
      </c>
      <c r="K113" s="8">
        <f>VLOOKUP(C113,allStim!$B$1:$H$145,7,FALSE)</f>
        <v>0</v>
      </c>
      <c r="L113" s="13">
        <f>VLOOKUP(C113,triggers!$A:$L,10,FALSE)</f>
        <v>32</v>
      </c>
    </row>
    <row r="114" spans="1:12" ht="15.75" customHeight="1" x14ac:dyDescent="0.15">
      <c r="A114" s="41"/>
      <c r="B114" s="8">
        <f t="shared" ca="1" si="0"/>
        <v>5.2842198215092062E-2</v>
      </c>
      <c r="C114" s="5" t="s">
        <v>466</v>
      </c>
      <c r="D114" s="8" t="str">
        <f>VLOOKUP(C114,allStim!$B$2:$G$145,6,FALSE)</f>
        <v>duveteux</v>
      </c>
      <c r="E114" s="8" t="str">
        <f t="shared" si="1"/>
        <v>usé</v>
      </c>
      <c r="F114" s="8" t="str">
        <f t="shared" si="2"/>
        <v>démodé</v>
      </c>
      <c r="G114" s="8" t="str">
        <f t="shared" si="3"/>
        <v>simplifiée</v>
      </c>
      <c r="H114" s="8" t="str">
        <f t="shared" si="4"/>
        <v>âgé</v>
      </c>
      <c r="I114" s="8" t="str">
        <f t="shared" si="5"/>
        <v>disparu</v>
      </c>
      <c r="K114" s="8">
        <f>VLOOKUP(C114,allStim!$B$1:$H$145,7,FALSE)</f>
        <v>0</v>
      </c>
      <c r="L114" s="13">
        <f>VLOOKUP(C114,triggers!$A:$L,10,FALSE)</f>
        <v>158</v>
      </c>
    </row>
    <row r="115" spans="1:12" ht="15.75" customHeight="1" x14ac:dyDescent="0.15">
      <c r="A115" s="41"/>
      <c r="B115" s="8">
        <f t="shared" ca="1" si="0"/>
        <v>0.34492732413244409</v>
      </c>
      <c r="C115" s="5" t="s">
        <v>260</v>
      </c>
      <c r="D115" s="8" t="str">
        <f>VLOOKUP(C115,allStim!$B$2:$G$145,6,FALSE)</f>
        <v>aromatisé</v>
      </c>
      <c r="E115" s="8" t="str">
        <f t="shared" si="1"/>
        <v>duveteux</v>
      </c>
      <c r="F115" s="8" t="str">
        <f t="shared" si="2"/>
        <v>usé</v>
      </c>
      <c r="G115" s="8" t="str">
        <f t="shared" si="3"/>
        <v>démodé</v>
      </c>
      <c r="H115" s="8" t="str">
        <f t="shared" si="4"/>
        <v>simplifiée</v>
      </c>
      <c r="I115" s="8" t="str">
        <f t="shared" si="5"/>
        <v>âgé</v>
      </c>
      <c r="K115" s="8">
        <f>VLOOKUP(C115,allStim!$B$1:$H$145,7,FALSE)</f>
        <v>0</v>
      </c>
      <c r="L115" s="13">
        <f>VLOOKUP(C115,triggers!$A:$L,10,FALSE)</f>
        <v>57</v>
      </c>
    </row>
    <row r="116" spans="1:12" ht="15.75" customHeight="1" x14ac:dyDescent="0.15">
      <c r="A116" s="41"/>
      <c r="B116" s="8">
        <f t="shared" ca="1" si="0"/>
        <v>0.61100401890311651</v>
      </c>
      <c r="C116" s="5" t="s">
        <v>470</v>
      </c>
      <c r="D116" s="8" t="str">
        <f>VLOOKUP(C116,allStim!$B$2:$G$145,6,FALSE)</f>
        <v>dorée</v>
      </c>
      <c r="E116" s="8" t="str">
        <f t="shared" si="1"/>
        <v>aromatisé</v>
      </c>
      <c r="F116" s="8" t="str">
        <f t="shared" si="2"/>
        <v>duveteux</v>
      </c>
      <c r="G116" s="8" t="str">
        <f t="shared" si="3"/>
        <v>usé</v>
      </c>
      <c r="H116" s="8" t="str">
        <f t="shared" si="4"/>
        <v>démodé</v>
      </c>
      <c r="I116" s="8" t="str">
        <f t="shared" si="5"/>
        <v>simplifiée</v>
      </c>
      <c r="K116" s="8">
        <f>VLOOKUP(C116,allStim!$B$1:$H$145,7,FALSE)</f>
        <v>1</v>
      </c>
      <c r="L116" s="13">
        <f>VLOOKUP(C116,triggers!$A:$L,10,FALSE)</f>
        <v>222</v>
      </c>
    </row>
    <row r="117" spans="1:12" ht="15.75" customHeight="1" x14ac:dyDescent="0.15">
      <c r="A117" s="41"/>
      <c r="B117" s="8">
        <f t="shared" ca="1" si="0"/>
        <v>0.73955118931626118</v>
      </c>
      <c r="C117" s="5" t="s">
        <v>468</v>
      </c>
      <c r="D117" s="8" t="str">
        <f>VLOOKUP(C117,allStim!$B$2:$G$145,6,FALSE)</f>
        <v>bavard</v>
      </c>
      <c r="E117" s="8" t="str">
        <f t="shared" si="1"/>
        <v>dorée</v>
      </c>
      <c r="F117" s="8" t="str">
        <f t="shared" si="2"/>
        <v>aromatisé</v>
      </c>
      <c r="G117" s="8" t="str">
        <f t="shared" si="3"/>
        <v>duveteux</v>
      </c>
      <c r="H117" s="8" t="str">
        <f t="shared" si="4"/>
        <v>usé</v>
      </c>
      <c r="I117" s="8" t="str">
        <f t="shared" si="5"/>
        <v>démodé</v>
      </c>
      <c r="K117" s="8">
        <f>VLOOKUP(C117,allStim!$B$1:$H$145,7,FALSE)</f>
        <v>0</v>
      </c>
      <c r="L117" s="13">
        <f>VLOOKUP(C117,triggers!$A:$L,10,FALSE)</f>
        <v>159</v>
      </c>
    </row>
    <row r="118" spans="1:12" ht="15.75" customHeight="1" x14ac:dyDescent="0.15">
      <c r="A118" s="41"/>
      <c r="B118" s="8">
        <f t="shared" ca="1" si="0"/>
        <v>0.18234607159770977</v>
      </c>
      <c r="C118" s="5" t="s">
        <v>131</v>
      </c>
      <c r="D118" s="8" t="str">
        <f>VLOOKUP(C118,allStim!$B$2:$G$145,6,FALSE)</f>
        <v>tordu</v>
      </c>
      <c r="E118" s="8" t="str">
        <f t="shared" si="1"/>
        <v>bavard</v>
      </c>
      <c r="F118" s="8" t="str">
        <f t="shared" si="2"/>
        <v>dorée</v>
      </c>
      <c r="G118" s="8" t="str">
        <f t="shared" si="3"/>
        <v>aromatisé</v>
      </c>
      <c r="H118" s="8" t="str">
        <f t="shared" si="4"/>
        <v>duveteux</v>
      </c>
      <c r="I118" s="8" t="str">
        <f t="shared" si="5"/>
        <v>usé</v>
      </c>
      <c r="K118" s="8">
        <f>VLOOKUP(C118,allStim!$B$1:$H$145,7,FALSE)</f>
        <v>1</v>
      </c>
      <c r="L118" s="13">
        <f>VLOOKUP(C118,triggers!$A:$L,10,FALSE)</f>
        <v>209</v>
      </c>
    </row>
    <row r="119" spans="1:12" ht="15.75" customHeight="1" x14ac:dyDescent="0.15">
      <c r="A119" s="41"/>
      <c r="B119" s="8">
        <f t="shared" ca="1" si="0"/>
        <v>0.11675908893464659</v>
      </c>
      <c r="C119" s="5" t="s">
        <v>477</v>
      </c>
      <c r="D119" s="8" t="str">
        <f>VLOOKUP(C119,allStim!$B$2:$G$145,6,FALSE)</f>
        <v>apprêtée</v>
      </c>
      <c r="E119" s="8" t="str">
        <f t="shared" si="1"/>
        <v>tordu</v>
      </c>
      <c r="F119" s="8" t="str">
        <f t="shared" si="2"/>
        <v>bavard</v>
      </c>
      <c r="G119" s="8" t="str">
        <f t="shared" si="3"/>
        <v>dorée</v>
      </c>
      <c r="H119" s="8" t="str">
        <f t="shared" si="4"/>
        <v>aromatisé</v>
      </c>
      <c r="I119" s="8" t="str">
        <f t="shared" si="5"/>
        <v>duveteux</v>
      </c>
      <c r="K119" s="8">
        <f>VLOOKUP(C119,allStim!$B$1:$H$145,7,FALSE)</f>
        <v>0</v>
      </c>
      <c r="L119" s="13">
        <f>VLOOKUP(C119,triggers!$A:$L,10,FALSE)</f>
        <v>161</v>
      </c>
    </row>
    <row r="120" spans="1:12" ht="15.75" customHeight="1" x14ac:dyDescent="0.15">
      <c r="A120" s="41"/>
      <c r="B120" s="8">
        <f t="shared" ca="1" si="0"/>
        <v>3.4485491619750119E-3</v>
      </c>
      <c r="C120" s="5" t="s">
        <v>437</v>
      </c>
      <c r="D120" s="8" t="str">
        <f>VLOOKUP(C120,allStim!$B$2:$G$145,6,FALSE)</f>
        <v>verdoyant</v>
      </c>
      <c r="E120" s="8" t="str">
        <f t="shared" si="1"/>
        <v>apprêtée</v>
      </c>
      <c r="F120" s="8" t="str">
        <f t="shared" si="2"/>
        <v>tordu</v>
      </c>
      <c r="G120" s="8" t="str">
        <f t="shared" si="3"/>
        <v>bavard</v>
      </c>
      <c r="H120" s="8" t="str">
        <f t="shared" si="4"/>
        <v>dorée</v>
      </c>
      <c r="I120" s="8" t="str">
        <f t="shared" si="5"/>
        <v>aromatisé</v>
      </c>
      <c r="K120" s="8">
        <f>VLOOKUP(C120,allStim!$B$1:$H$145,7,FALSE)</f>
        <v>0</v>
      </c>
      <c r="L120" s="13">
        <f>VLOOKUP(C120,triggers!$A:$L,10,FALSE)</f>
        <v>148</v>
      </c>
    </row>
    <row r="121" spans="1:12" ht="15.75" customHeight="1" x14ac:dyDescent="0.15">
      <c r="A121" s="41"/>
      <c r="B121" s="8">
        <f t="shared" ca="1" si="0"/>
        <v>0.24838220721172177</v>
      </c>
      <c r="C121" s="5" t="s">
        <v>279</v>
      </c>
      <c r="D121" s="8" t="str">
        <f>VLOOKUP(C121,allStim!$B$2:$G$145,6,FALSE)</f>
        <v>illustré</v>
      </c>
      <c r="E121" s="8" t="str">
        <f t="shared" si="1"/>
        <v>verdoyant</v>
      </c>
      <c r="F121" s="8" t="str">
        <f t="shared" si="2"/>
        <v>apprêtée</v>
      </c>
      <c r="G121" s="8" t="str">
        <f t="shared" si="3"/>
        <v>tordu</v>
      </c>
      <c r="H121" s="8" t="str">
        <f t="shared" si="4"/>
        <v>bavard</v>
      </c>
      <c r="I121" s="8" t="str">
        <f t="shared" si="5"/>
        <v>dorée</v>
      </c>
      <c r="K121" s="8">
        <f>VLOOKUP(C121,allStim!$B$1:$H$145,7,FALSE)</f>
        <v>0</v>
      </c>
      <c r="L121" s="13">
        <f>VLOOKUP(C121,triggers!$A:$L,10,FALSE)</f>
        <v>60</v>
      </c>
    </row>
    <row r="122" spans="1:12" ht="15.75" customHeight="1" x14ac:dyDescent="0.15">
      <c r="A122" s="41"/>
      <c r="B122" s="8">
        <f t="shared" ca="1" si="0"/>
        <v>0.14331855093569124</v>
      </c>
      <c r="C122" s="5" t="s">
        <v>155</v>
      </c>
      <c r="D122" s="8" t="str">
        <f>VLOOKUP(C122,allStim!$B$2:$G$145,6,FALSE)</f>
        <v>défoncé</v>
      </c>
      <c r="E122" s="8" t="str">
        <f t="shared" si="1"/>
        <v>illustré</v>
      </c>
      <c r="F122" s="8" t="str">
        <f t="shared" si="2"/>
        <v>verdoyant</v>
      </c>
      <c r="G122" s="8" t="str">
        <f t="shared" si="3"/>
        <v>apprêtée</v>
      </c>
      <c r="H122" s="8" t="str">
        <f t="shared" si="4"/>
        <v>tordu</v>
      </c>
      <c r="I122" s="8" t="str">
        <f t="shared" si="5"/>
        <v>bavard</v>
      </c>
      <c r="K122" s="8">
        <f>VLOOKUP(C122,allStim!$B$1:$H$145,7,FALSE)</f>
        <v>0</v>
      </c>
      <c r="L122" s="13">
        <f>VLOOKUP(C122,triggers!$A:$L,10,FALSE)</f>
        <v>37</v>
      </c>
    </row>
    <row r="123" spans="1:12" ht="15.75" customHeight="1" x14ac:dyDescent="0.15">
      <c r="A123" s="41"/>
      <c r="B123" s="8">
        <f t="shared" ca="1" si="0"/>
        <v>0.97650534520582477</v>
      </c>
      <c r="C123" s="5" t="s">
        <v>481</v>
      </c>
      <c r="D123" s="8" t="str">
        <f>VLOOKUP(C123,allStim!$B$2:$G$145,6,FALSE)</f>
        <v>restaurée</v>
      </c>
      <c r="E123" s="8" t="str">
        <f t="shared" si="1"/>
        <v>défoncé</v>
      </c>
      <c r="F123" s="8" t="str">
        <f t="shared" si="2"/>
        <v>illustré</v>
      </c>
      <c r="G123" s="8" t="str">
        <f t="shared" si="3"/>
        <v>verdoyant</v>
      </c>
      <c r="H123" s="8" t="str">
        <f t="shared" si="4"/>
        <v>apprêtée</v>
      </c>
      <c r="I123" s="8" t="str">
        <f t="shared" si="5"/>
        <v>tordu</v>
      </c>
      <c r="K123" s="8">
        <f>VLOOKUP(C123,allStim!$B$1:$H$145,7,FALSE)</f>
        <v>1</v>
      </c>
      <c r="L123" s="13">
        <f>VLOOKUP(C123,triggers!$A:$L,10,FALSE)</f>
        <v>224</v>
      </c>
    </row>
    <row r="124" spans="1:12" ht="15.75" customHeight="1" x14ac:dyDescent="0.15">
      <c r="A124" s="41"/>
      <c r="B124" s="8">
        <f t="shared" ca="1" si="0"/>
        <v>0.92008317115136073</v>
      </c>
      <c r="C124" s="5" t="s">
        <v>269</v>
      </c>
      <c r="D124" s="8" t="str">
        <f>VLOOKUP(C124,allStim!$B$2:$G$145,6,FALSE)</f>
        <v>bavard</v>
      </c>
      <c r="E124" s="8" t="str">
        <f t="shared" si="1"/>
        <v>restaurée</v>
      </c>
      <c r="F124" s="8" t="str">
        <f t="shared" si="2"/>
        <v>défoncé</v>
      </c>
      <c r="G124" s="8" t="str">
        <f t="shared" si="3"/>
        <v>illustré</v>
      </c>
      <c r="H124" s="8" t="str">
        <f t="shared" si="4"/>
        <v>verdoyant</v>
      </c>
      <c r="I124" s="8" t="str">
        <f t="shared" si="5"/>
        <v>apprêtée</v>
      </c>
      <c r="K124" s="8">
        <f>VLOOKUP(C124,allStim!$B$1:$H$145,7,FALSE)</f>
        <v>0</v>
      </c>
      <c r="L124" s="13">
        <f>VLOOKUP(C124,triggers!$A:$L,10,FALSE)</f>
        <v>59</v>
      </c>
    </row>
    <row r="125" spans="1:12" ht="15.75" customHeight="1" x14ac:dyDescent="0.15">
      <c r="A125" s="41"/>
      <c r="B125" s="8">
        <f t="shared" ca="1" si="0"/>
        <v>0.26574334971571445</v>
      </c>
      <c r="C125" s="5" t="s">
        <v>203</v>
      </c>
      <c r="D125" s="8" t="str">
        <f>VLOOKUP(C125,allStim!$B$2:$G$145,6,FALSE)</f>
        <v xml:space="preserve">vernie </v>
      </c>
      <c r="E125" s="8" t="str">
        <f t="shared" si="1"/>
        <v>bavard</v>
      </c>
      <c r="F125" s="8" t="str">
        <f t="shared" si="2"/>
        <v>restaurée</v>
      </c>
      <c r="G125" s="8" t="str">
        <f t="shared" si="3"/>
        <v>défoncé</v>
      </c>
      <c r="H125" s="8" t="str">
        <f t="shared" si="4"/>
        <v>illustré</v>
      </c>
      <c r="I125" s="8" t="str">
        <f t="shared" si="5"/>
        <v>verdoyant</v>
      </c>
      <c r="K125" s="8">
        <f>VLOOKUP(C125,allStim!$B$1:$H$145,7,FALSE)</f>
        <v>0</v>
      </c>
      <c r="L125" s="13">
        <f>VLOOKUP(C125,triggers!$A:$L,10,FALSE)</f>
        <v>46</v>
      </c>
    </row>
    <row r="126" spans="1:12" ht="15.75" customHeight="1" x14ac:dyDescent="0.15">
      <c r="A126" s="41"/>
      <c r="B126" s="8">
        <f t="shared" ca="1" si="0"/>
        <v>0.3844593265776709</v>
      </c>
      <c r="C126" s="5" t="s">
        <v>150</v>
      </c>
      <c r="D126" s="8" t="str">
        <f>VLOOKUP(C126,allStim!$B$2:$G$145,6,FALSE)</f>
        <v>disparu</v>
      </c>
      <c r="E126" s="8" t="str">
        <f t="shared" si="1"/>
        <v xml:space="preserve">vernie </v>
      </c>
      <c r="F126" s="8" t="str">
        <f t="shared" si="2"/>
        <v>bavard</v>
      </c>
      <c r="G126" s="8" t="str">
        <f t="shared" si="3"/>
        <v>restaurée</v>
      </c>
      <c r="H126" s="8" t="str">
        <f t="shared" si="4"/>
        <v>défoncé</v>
      </c>
      <c r="I126" s="8" t="str">
        <f t="shared" si="5"/>
        <v>illustré</v>
      </c>
      <c r="K126" s="8">
        <f>VLOOKUP(C126,allStim!$B$1:$H$145,7,FALSE)</f>
        <v>0</v>
      </c>
      <c r="L126" s="13">
        <f>VLOOKUP(C126,triggers!$A:$L,10,FALSE)</f>
        <v>36</v>
      </c>
    </row>
    <row r="127" spans="1:12" ht="15.75" customHeight="1" x14ac:dyDescent="0.15">
      <c r="A127" s="41"/>
      <c r="B127" s="8">
        <f t="shared" ca="1" si="0"/>
        <v>0.76318198547844385</v>
      </c>
      <c r="C127" s="5" t="s">
        <v>495</v>
      </c>
      <c r="D127" s="8" t="str">
        <f>VLOOKUP(C127,allStim!$B$2:$G$145,6,FALSE)</f>
        <v>charmante</v>
      </c>
      <c r="E127" s="8" t="str">
        <f t="shared" si="1"/>
        <v>disparu</v>
      </c>
      <c r="F127" s="8" t="str">
        <f t="shared" si="2"/>
        <v xml:space="preserve">vernie </v>
      </c>
      <c r="G127" s="8" t="str">
        <f t="shared" si="3"/>
        <v>bavard</v>
      </c>
      <c r="H127" s="8" t="str">
        <f t="shared" si="4"/>
        <v>restaurée</v>
      </c>
      <c r="I127" s="8" t="str">
        <f t="shared" si="5"/>
        <v>défoncé</v>
      </c>
      <c r="K127" s="8">
        <f>VLOOKUP(C127,allStim!$B$1:$H$145,7,FALSE)</f>
        <v>0</v>
      </c>
      <c r="L127" s="13">
        <f>VLOOKUP(C127,triggers!$A:$L,10,FALSE)</f>
        <v>168</v>
      </c>
    </row>
    <row r="128" spans="1:12" ht="15.75" customHeight="1" x14ac:dyDescent="0.15">
      <c r="A128" s="41"/>
      <c r="B128" s="8">
        <f t="shared" ca="1" si="0"/>
        <v>0.6528975783487968</v>
      </c>
      <c r="C128" s="5" t="s">
        <v>434</v>
      </c>
      <c r="D128" s="8" t="str">
        <f>VLOOKUP(C128,allStim!$B$2:$G$145,6,FALSE)</f>
        <v>brillante</v>
      </c>
      <c r="E128" s="8" t="str">
        <f t="shared" si="1"/>
        <v>charmante</v>
      </c>
      <c r="F128" s="8" t="str">
        <f t="shared" si="2"/>
        <v>disparu</v>
      </c>
      <c r="G128" s="8" t="str">
        <f t="shared" si="3"/>
        <v xml:space="preserve">vernie </v>
      </c>
      <c r="H128" s="8" t="str">
        <f t="shared" si="4"/>
        <v>bavard</v>
      </c>
      <c r="I128" s="8" t="str">
        <f t="shared" si="5"/>
        <v>restaurée</v>
      </c>
      <c r="K128" s="8">
        <f>VLOOKUP(C128,allStim!$B$1:$H$145,7,FALSE)</f>
        <v>0</v>
      </c>
      <c r="L128" s="13">
        <f>VLOOKUP(C128,triggers!$A:$L,10,FALSE)</f>
        <v>147</v>
      </c>
    </row>
    <row r="129" spans="1:12" ht="15.75" customHeight="1" x14ac:dyDescent="0.15">
      <c r="A129" s="41"/>
      <c r="B129" s="8">
        <f t="shared" ca="1" si="0"/>
        <v>0.26988697014729102</v>
      </c>
      <c r="C129" s="5" t="s">
        <v>366</v>
      </c>
      <c r="D129" s="8" t="str">
        <f>VLOOKUP(C129,allStim!$B$2:$G$145,6,FALSE)</f>
        <v>profitable</v>
      </c>
      <c r="E129" s="8" t="str">
        <f t="shared" si="1"/>
        <v>brillante</v>
      </c>
      <c r="F129" s="8" t="str">
        <f t="shared" si="2"/>
        <v>charmante</v>
      </c>
      <c r="G129" s="8" t="str">
        <f t="shared" si="3"/>
        <v>disparu</v>
      </c>
      <c r="H129" s="8" t="str">
        <f t="shared" si="4"/>
        <v xml:space="preserve">vernie </v>
      </c>
      <c r="I129" s="8" t="str">
        <f t="shared" si="5"/>
        <v>bavard</v>
      </c>
      <c r="K129" s="8">
        <f>VLOOKUP(C129,allStim!$B$1:$H$145,7,FALSE)</f>
        <v>0</v>
      </c>
      <c r="L129" s="13">
        <f>VLOOKUP(C129,triggers!$A:$L,10,FALSE)</f>
        <v>124</v>
      </c>
    </row>
    <row r="130" spans="1:12" ht="15.75" customHeight="1" x14ac:dyDescent="0.15">
      <c r="A130" s="41"/>
      <c r="B130" s="8">
        <f t="shared" ca="1" si="0"/>
        <v>0.12587215081088066</v>
      </c>
      <c r="C130" s="5" t="s">
        <v>474</v>
      </c>
      <c r="D130" s="8" t="str">
        <f>VLOOKUP(C130,allStim!$B$2:$G$145,6,FALSE)</f>
        <v>illustré</v>
      </c>
      <c r="E130" s="8" t="str">
        <f t="shared" si="1"/>
        <v>profitable</v>
      </c>
      <c r="F130" s="8" t="str">
        <f t="shared" si="2"/>
        <v>brillante</v>
      </c>
      <c r="G130" s="8" t="str">
        <f t="shared" si="3"/>
        <v>charmante</v>
      </c>
      <c r="H130" s="8" t="str">
        <f t="shared" si="4"/>
        <v>disparu</v>
      </c>
      <c r="I130" s="8" t="str">
        <f t="shared" si="5"/>
        <v xml:space="preserve">vernie </v>
      </c>
      <c r="K130" s="8">
        <f>VLOOKUP(C130,allStim!$B$1:$H$145,7,FALSE)</f>
        <v>0</v>
      </c>
      <c r="L130" s="13">
        <f>VLOOKUP(C130,triggers!$A:$L,10,FALSE)</f>
        <v>160</v>
      </c>
    </row>
    <row r="131" spans="1:12" ht="15.75" customHeight="1" x14ac:dyDescent="0.15">
      <c r="A131" s="41"/>
      <c r="B131" s="8">
        <f t="shared" ca="1" si="0"/>
        <v>0.83426668530644066</v>
      </c>
      <c r="C131" s="5" t="s">
        <v>255</v>
      </c>
      <c r="D131" s="8" t="str">
        <f>VLOOKUP(C131,allStim!$B$2:$G$145,6,FALSE)</f>
        <v>exquise</v>
      </c>
      <c r="E131" s="8" t="str">
        <f t="shared" si="1"/>
        <v>illustré</v>
      </c>
      <c r="F131" s="8" t="str">
        <f t="shared" si="2"/>
        <v>profitable</v>
      </c>
      <c r="G131" s="8" t="str">
        <f t="shared" si="3"/>
        <v>brillante</v>
      </c>
      <c r="H131" s="8" t="str">
        <f t="shared" si="4"/>
        <v>charmante</v>
      </c>
      <c r="I131" s="8" t="str">
        <f t="shared" si="5"/>
        <v>disparu</v>
      </c>
      <c r="K131" s="8">
        <f>VLOOKUP(C131,allStim!$B$1:$H$145,7,FALSE)</f>
        <v>0</v>
      </c>
      <c r="L131" s="13">
        <f>VLOOKUP(C131,triggers!$A:$L,10,FALSE)</f>
        <v>56</v>
      </c>
    </row>
    <row r="132" spans="1:12" ht="15.75" customHeight="1" x14ac:dyDescent="0.15">
      <c r="A132" s="41"/>
      <c r="B132" s="8">
        <f t="shared" ca="1" si="0"/>
        <v>0.26567026113620851</v>
      </c>
      <c r="C132" s="5" t="s">
        <v>340</v>
      </c>
      <c r="D132" s="8" t="str">
        <f>VLOOKUP(C132,allStim!$B$2:$G$145,6,FALSE)</f>
        <v>anciennne</v>
      </c>
      <c r="E132" s="8" t="str">
        <f t="shared" si="1"/>
        <v>exquise</v>
      </c>
      <c r="F132" s="8" t="str">
        <f t="shared" si="2"/>
        <v>illustré</v>
      </c>
      <c r="G132" s="8" t="str">
        <f t="shared" si="3"/>
        <v>profitable</v>
      </c>
      <c r="H132" s="8" t="str">
        <f t="shared" si="4"/>
        <v>brillante</v>
      </c>
      <c r="I132" s="8" t="str">
        <f t="shared" si="5"/>
        <v>charmante</v>
      </c>
      <c r="K132" s="8">
        <f>VLOOKUP(C132,allStim!$B$1:$H$145,7,FALSE)</f>
        <v>1</v>
      </c>
      <c r="L132" s="13">
        <f>VLOOKUP(C132,triggers!$A:$L,10,FALSE)</f>
        <v>204</v>
      </c>
    </row>
    <row r="133" spans="1:12" ht="15.75" customHeight="1" x14ac:dyDescent="0.15">
      <c r="A133" s="41"/>
      <c r="B133" s="8">
        <f t="shared" ca="1" si="0"/>
        <v>5.7035363792912741E-2</v>
      </c>
      <c r="C133" s="5" t="s">
        <v>444</v>
      </c>
      <c r="D133" s="8" t="str">
        <f>VLOOKUP(C133,allStim!$B$2:$G$145,6,FALSE)</f>
        <v>exotique</v>
      </c>
      <c r="E133" s="8" t="str">
        <f t="shared" si="1"/>
        <v>anciennne</v>
      </c>
      <c r="F133" s="8" t="str">
        <f t="shared" si="2"/>
        <v>exquise</v>
      </c>
      <c r="G133" s="8" t="str">
        <f t="shared" si="3"/>
        <v>illustré</v>
      </c>
      <c r="H133" s="8" t="str">
        <f t="shared" si="4"/>
        <v>profitable</v>
      </c>
      <c r="I133" s="8" t="str">
        <f t="shared" si="5"/>
        <v>brillante</v>
      </c>
      <c r="K133" s="8">
        <f>VLOOKUP(C133,allStim!$B$1:$H$145,7,FALSE)</f>
        <v>0</v>
      </c>
      <c r="L133" s="13">
        <f>VLOOKUP(C133,triggers!$A:$L,10,FALSE)</f>
        <v>151</v>
      </c>
    </row>
    <row r="134" spans="1:12" ht="15.75" customHeight="1" x14ac:dyDescent="0.15">
      <c r="A134" s="41"/>
      <c r="B134" s="8">
        <f t="shared" ca="1" si="0"/>
        <v>0.65833022626093629</v>
      </c>
      <c r="C134" s="5" t="s">
        <v>383</v>
      </c>
      <c r="D134" s="8" t="str">
        <f>VLOOKUP(C134,allStim!$B$2:$G$145,6,FALSE)</f>
        <v>ouverte</v>
      </c>
      <c r="E134" s="8" t="str">
        <f t="shared" si="1"/>
        <v>exotique</v>
      </c>
      <c r="F134" s="8" t="str">
        <f t="shared" si="2"/>
        <v>anciennne</v>
      </c>
      <c r="G134" s="8" t="str">
        <f t="shared" si="3"/>
        <v>exquise</v>
      </c>
      <c r="H134" s="8" t="str">
        <f t="shared" si="4"/>
        <v>illustré</v>
      </c>
      <c r="I134" s="8" t="str">
        <f t="shared" si="5"/>
        <v>profitable</v>
      </c>
      <c r="K134" s="8">
        <f>VLOOKUP(C134,allStim!$B$1:$H$145,7,FALSE)</f>
        <v>0</v>
      </c>
      <c r="L134" s="13">
        <f>VLOOKUP(C134,triggers!$A:$L,10,FALSE)</f>
        <v>130</v>
      </c>
    </row>
    <row r="135" spans="1:12" ht="15.75" customHeight="1" x14ac:dyDescent="0.15">
      <c r="A135" s="41"/>
      <c r="B135" s="8">
        <f t="shared" ca="1" si="0"/>
        <v>0.6322529407010079</v>
      </c>
      <c r="C135" s="5" t="s">
        <v>220</v>
      </c>
      <c r="D135" s="8" t="str">
        <f>VLOOKUP(C135,allStim!$B$2:$G$145,6,FALSE)</f>
        <v>précieux</v>
      </c>
      <c r="E135" s="8" t="str">
        <f t="shared" si="1"/>
        <v>ouverte</v>
      </c>
      <c r="F135" s="8" t="str">
        <f t="shared" si="2"/>
        <v>exotique</v>
      </c>
      <c r="G135" s="8" t="str">
        <f t="shared" si="3"/>
        <v>anciennne</v>
      </c>
      <c r="H135" s="8" t="str">
        <f t="shared" si="4"/>
        <v>exquise</v>
      </c>
      <c r="I135" s="8" t="str">
        <f t="shared" si="5"/>
        <v>illustré</v>
      </c>
      <c r="K135" s="8">
        <f>VLOOKUP(C135,allStim!$B$1:$H$145,7,FALSE)</f>
        <v>0</v>
      </c>
      <c r="L135" s="13">
        <f>VLOOKUP(C135,triggers!$A:$L,10,FALSE)</f>
        <v>50</v>
      </c>
    </row>
    <row r="136" spans="1:12" ht="15.75" customHeight="1" x14ac:dyDescent="0.15">
      <c r="A136" s="41"/>
      <c r="B136" s="8">
        <f t="shared" ca="1" si="0"/>
        <v>0.67565876453313367</v>
      </c>
      <c r="C136" s="5" t="s">
        <v>479</v>
      </c>
      <c r="D136" s="8" t="str">
        <f>VLOOKUP(C136,allStim!$B$2:$G$145,6,FALSE)</f>
        <v>fleuri</v>
      </c>
      <c r="E136" s="8" t="str">
        <f t="shared" si="1"/>
        <v>précieux</v>
      </c>
      <c r="F136" s="8" t="str">
        <f t="shared" si="2"/>
        <v>ouverte</v>
      </c>
      <c r="G136" s="8" t="str">
        <f t="shared" si="3"/>
        <v>exotique</v>
      </c>
      <c r="H136" s="8" t="str">
        <f t="shared" si="4"/>
        <v>anciennne</v>
      </c>
      <c r="I136" s="8" t="str">
        <f t="shared" si="5"/>
        <v>exquise</v>
      </c>
      <c r="K136" s="8">
        <f>VLOOKUP(C136,allStim!$B$1:$H$145,7,FALSE)</f>
        <v>0</v>
      </c>
      <c r="L136" s="13">
        <f>VLOOKUP(C136,triggers!$A:$L,10,FALSE)</f>
        <v>162</v>
      </c>
    </row>
    <row r="137" spans="1:12" ht="15.75" customHeight="1" x14ac:dyDescent="0.15">
      <c r="A137" s="41"/>
      <c r="B137" s="8">
        <f t="shared" ca="1" si="0"/>
        <v>0.34659091936843311</v>
      </c>
      <c r="C137" s="5" t="s">
        <v>325</v>
      </c>
      <c r="D137" s="8" t="str">
        <f>VLOOKUP(C137,allStim!$B$2:$G$145,6,FALSE)</f>
        <v>rouge</v>
      </c>
      <c r="E137" s="8" t="str">
        <f t="shared" si="1"/>
        <v>fleuri</v>
      </c>
      <c r="F137" s="8" t="str">
        <f t="shared" si="2"/>
        <v>précieux</v>
      </c>
      <c r="G137" s="8" t="str">
        <f t="shared" si="3"/>
        <v>ouverte</v>
      </c>
      <c r="H137" s="8" t="str">
        <f t="shared" si="4"/>
        <v>exotique</v>
      </c>
      <c r="I137" s="8" t="str">
        <f t="shared" si="5"/>
        <v>anciennne</v>
      </c>
      <c r="K137" s="8">
        <f>VLOOKUP(C137,allStim!$B$1:$H$145,7,FALSE)</f>
        <v>1</v>
      </c>
      <c r="L137" s="13">
        <f>VLOOKUP(C137,triggers!$A:$L,10,FALSE)</f>
        <v>202</v>
      </c>
    </row>
    <row r="138" spans="1:12" ht="15.75" customHeight="1" x14ac:dyDescent="0.15">
      <c r="A138" s="41"/>
      <c r="B138" s="8">
        <f t="shared" ca="1" si="0"/>
        <v>0.54649430233828189</v>
      </c>
      <c r="C138" s="5" t="s">
        <v>486</v>
      </c>
      <c r="D138" s="8" t="str">
        <f>VLOOKUP(C138,allStim!$B$2:$G$145,6,FALSE)</f>
        <v>tigré</v>
      </c>
      <c r="E138" s="8" t="str">
        <f t="shared" si="1"/>
        <v>rouge</v>
      </c>
      <c r="F138" s="8" t="str">
        <f t="shared" si="2"/>
        <v>fleuri</v>
      </c>
      <c r="G138" s="8" t="str">
        <f t="shared" si="3"/>
        <v>précieux</v>
      </c>
      <c r="H138" s="8" t="str">
        <f t="shared" si="4"/>
        <v>ouverte</v>
      </c>
      <c r="I138" s="8" t="str">
        <f t="shared" si="5"/>
        <v>exotique</v>
      </c>
      <c r="K138" s="8">
        <f>VLOOKUP(C138,allStim!$B$1:$H$145,7,FALSE)</f>
        <v>0</v>
      </c>
      <c r="L138" s="13">
        <f>VLOOKUP(C138,triggers!$A:$L,10,FALSE)</f>
        <v>164</v>
      </c>
    </row>
    <row r="139" spans="1:12" ht="15.75" customHeight="1" x14ac:dyDescent="0.15">
      <c r="A139" s="41"/>
      <c r="B139" s="8">
        <f t="shared" ca="1" si="0"/>
        <v>0.10945552851182205</v>
      </c>
      <c r="C139" s="5" t="s">
        <v>182</v>
      </c>
      <c r="D139" s="8" t="str">
        <f>VLOOKUP(C139,allStim!$B$2:$G$145,6,FALSE)</f>
        <v>astiqué</v>
      </c>
      <c r="E139" s="8" t="str">
        <f t="shared" si="1"/>
        <v>tigré</v>
      </c>
      <c r="F139" s="8" t="str">
        <f t="shared" si="2"/>
        <v>rouge</v>
      </c>
      <c r="G139" s="8" t="str">
        <f t="shared" si="3"/>
        <v>fleuri</v>
      </c>
      <c r="H139" s="8" t="str">
        <f t="shared" si="4"/>
        <v>précieux</v>
      </c>
      <c r="I139" s="8" t="str">
        <f t="shared" si="5"/>
        <v>ouverte</v>
      </c>
      <c r="K139" s="8">
        <f>VLOOKUP(C139,allStim!$B$1:$H$145,7,FALSE)</f>
        <v>0</v>
      </c>
      <c r="L139" s="13">
        <f>VLOOKUP(C139,triggers!$A:$L,10,FALSE)</f>
        <v>42</v>
      </c>
    </row>
    <row r="140" spans="1:12" ht="15.75" customHeight="1" x14ac:dyDescent="0.15">
      <c r="A140" s="41"/>
      <c r="B140" s="8">
        <f t="shared" ca="1" si="0"/>
        <v>0.86418740440156061</v>
      </c>
      <c r="C140" s="5" t="s">
        <v>427</v>
      </c>
      <c r="D140" s="8" t="str">
        <f>VLOOKUP(C140,allStim!$B$2:$G$145,6,FALSE)</f>
        <v>blanche</v>
      </c>
      <c r="E140" s="8" t="str">
        <f t="shared" si="1"/>
        <v>astiqué</v>
      </c>
      <c r="F140" s="8" t="str">
        <f t="shared" si="2"/>
        <v>tigré</v>
      </c>
      <c r="G140" s="8" t="str">
        <f t="shared" si="3"/>
        <v>rouge</v>
      </c>
      <c r="H140" s="8" t="str">
        <f t="shared" si="4"/>
        <v>fleuri</v>
      </c>
      <c r="I140" s="8" t="str">
        <f t="shared" si="5"/>
        <v>précieux</v>
      </c>
      <c r="K140" s="8">
        <f>VLOOKUP(C140,allStim!$B$1:$H$145,7,FALSE)</f>
        <v>0</v>
      </c>
      <c r="L140" s="13">
        <f>VLOOKUP(C140,triggers!$A:$L,10,FALSE)</f>
        <v>145</v>
      </c>
    </row>
    <row r="141" spans="1:12" ht="15.75" customHeight="1" x14ac:dyDescent="0.15">
      <c r="A141" s="41"/>
      <c r="B141" s="8">
        <f t="shared" ca="1" si="0"/>
        <v>0.35519457921513264</v>
      </c>
      <c r="C141" s="5" t="s">
        <v>457</v>
      </c>
      <c r="D141" s="8" t="str">
        <f>VLOOKUP(C141,allStim!$B$2:$G$145,6,FALSE)</f>
        <v>malin</v>
      </c>
      <c r="E141" s="8" t="str">
        <f t="shared" si="1"/>
        <v>blanche</v>
      </c>
      <c r="F141" s="8" t="str">
        <f t="shared" si="2"/>
        <v>astiqué</v>
      </c>
      <c r="G141" s="8" t="str">
        <f t="shared" si="3"/>
        <v>tigré</v>
      </c>
      <c r="H141" s="8" t="str">
        <f t="shared" si="4"/>
        <v>rouge</v>
      </c>
      <c r="I141" s="8" t="str">
        <f t="shared" si="5"/>
        <v>fleuri</v>
      </c>
      <c r="K141" s="8">
        <f>VLOOKUP(C141,allStim!$B$1:$H$145,7,FALSE)</f>
        <v>1</v>
      </c>
      <c r="L141" s="13">
        <f>VLOOKUP(C141,triggers!$A:$L,10,FALSE)</f>
        <v>220</v>
      </c>
    </row>
    <row r="142" spans="1:12" ht="15.75" customHeight="1" x14ac:dyDescent="0.15">
      <c r="A142" s="41"/>
      <c r="B142" s="8">
        <f t="shared" ca="1" si="0"/>
        <v>0.28613552104004547</v>
      </c>
      <c r="C142" s="5" t="s">
        <v>314</v>
      </c>
      <c r="D142" s="8" t="str">
        <f>VLOOKUP(C142,allStim!$B$2:$G$145,6,FALSE)</f>
        <v>volante</v>
      </c>
      <c r="E142" s="8" t="str">
        <f t="shared" si="1"/>
        <v>malin</v>
      </c>
      <c r="F142" s="8" t="str">
        <f t="shared" si="2"/>
        <v>blanche</v>
      </c>
      <c r="G142" s="8" t="str">
        <f t="shared" si="3"/>
        <v>astiqué</v>
      </c>
      <c r="H142" s="8" t="str">
        <f t="shared" si="4"/>
        <v>tigré</v>
      </c>
      <c r="I142" s="8" t="str">
        <f t="shared" si="5"/>
        <v>rouge</v>
      </c>
      <c r="K142" s="8">
        <f>VLOOKUP(C142,allStim!$B$1:$H$145,7,FALSE)</f>
        <v>0</v>
      </c>
      <c r="L142" s="13">
        <f>VLOOKUP(C142,triggers!$A:$L,10,FALSE)</f>
        <v>67</v>
      </c>
    </row>
    <row r="143" spans="1:12" ht="15.75" customHeight="1" x14ac:dyDescent="0.15">
      <c r="A143" s="41"/>
      <c r="B143" s="8">
        <f t="shared" ca="1" si="0"/>
        <v>1.5978206620572921E-2</v>
      </c>
      <c r="C143" s="5" t="s">
        <v>14</v>
      </c>
      <c r="D143" s="8" t="str">
        <f>VLOOKUP(C143,allStim!$B$2:$G$145,6,FALSE)</f>
        <v>bigarré</v>
      </c>
      <c r="E143" s="8" t="str">
        <f t="shared" si="1"/>
        <v>volante</v>
      </c>
      <c r="F143" s="8" t="str">
        <f t="shared" si="2"/>
        <v>malin</v>
      </c>
      <c r="G143" s="8" t="str">
        <f t="shared" si="3"/>
        <v>blanche</v>
      </c>
      <c r="H143" s="8" t="str">
        <f t="shared" si="4"/>
        <v>astiqué</v>
      </c>
      <c r="I143" s="8" t="str">
        <f t="shared" si="5"/>
        <v>tigré</v>
      </c>
      <c r="K143" s="8">
        <f>VLOOKUP(C143,allStim!$B$1:$H$145,7,FALSE)</f>
        <v>0</v>
      </c>
      <c r="L143" s="13">
        <f>VLOOKUP(C143,triggers!$A:$L,10,FALSE)</f>
        <v>10</v>
      </c>
    </row>
    <row r="144" spans="1:12" ht="15.75" customHeight="1" x14ac:dyDescent="0.15">
      <c r="A144" s="41"/>
      <c r="B144" s="8">
        <f t="shared" ca="1" si="0"/>
        <v>0.32844405940645549</v>
      </c>
      <c r="C144" s="5" t="s">
        <v>49</v>
      </c>
      <c r="D144" s="8" t="str">
        <f>VLOOKUP(C144,allStim!$B$2:$G$145,6,FALSE)</f>
        <v>sain</v>
      </c>
      <c r="E144" s="8" t="str">
        <f t="shared" si="1"/>
        <v>bigarré</v>
      </c>
      <c r="F144" s="8" t="str">
        <f t="shared" si="2"/>
        <v>volante</v>
      </c>
      <c r="G144" s="8" t="str">
        <f t="shared" si="3"/>
        <v>malin</v>
      </c>
      <c r="H144" s="8" t="str">
        <f t="shared" si="4"/>
        <v>blanche</v>
      </c>
      <c r="I144" s="8" t="str">
        <f t="shared" si="5"/>
        <v>astiqué</v>
      </c>
      <c r="K144" s="8">
        <f>VLOOKUP(C144,allStim!$B$1:$H$145,7,FALSE)</f>
        <v>0</v>
      </c>
      <c r="L144" s="13">
        <f>VLOOKUP(C144,triggers!$A:$L,10,FALSE)</f>
        <v>17</v>
      </c>
    </row>
    <row r="145" spans="1:27" ht="15.75" customHeight="1" x14ac:dyDescent="0.15">
      <c r="A145" s="41"/>
      <c r="B145" s="8">
        <f t="shared" ca="1" si="0"/>
        <v>0.34967708838457034</v>
      </c>
      <c r="C145" s="5" t="s">
        <v>489</v>
      </c>
      <c r="D145" s="8" t="str">
        <f>VLOOKUP(C145,allStim!$B$2:$G$145,6,FALSE)</f>
        <v>toiletté</v>
      </c>
      <c r="E145" s="8" t="str">
        <f t="shared" si="1"/>
        <v>sain</v>
      </c>
      <c r="F145" s="8" t="str">
        <f t="shared" si="2"/>
        <v>bigarré</v>
      </c>
      <c r="G145" s="8" t="str">
        <f t="shared" si="3"/>
        <v>volante</v>
      </c>
      <c r="H145" s="8" t="str">
        <f t="shared" si="4"/>
        <v>malin</v>
      </c>
      <c r="I145" s="8" t="str">
        <f t="shared" si="5"/>
        <v>blanche</v>
      </c>
      <c r="K145" s="8">
        <f>VLOOKUP(C145,allStim!$B$1:$H$145,7,FALSE)</f>
        <v>0</v>
      </c>
      <c r="L145" s="13">
        <f>VLOOKUP(C145,triggers!$A:$L,10,FALSE)</f>
        <v>165</v>
      </c>
    </row>
    <row r="146" spans="1:27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75" customHeight="1" x14ac:dyDescent="0.15">
      <c r="A147" s="40" t="s">
        <v>509</v>
      </c>
      <c r="B147" s="8">
        <f t="shared" ref="B147:B290" ca="1" si="6">RAND()</f>
        <v>0.73980879023336521</v>
      </c>
      <c r="C147" s="5" t="s">
        <v>423</v>
      </c>
      <c r="D147" s="8" t="str">
        <f>VLOOKUP(C147,allStim!$B$2:$G$145,6,FALSE)</f>
        <v>fortifié</v>
      </c>
      <c r="K147" s="8">
        <f>VLOOKUP(C147,allStim!$B$1:$H$145,7,FALSE)</f>
        <v>0</v>
      </c>
      <c r="L147" s="13">
        <f>VLOOKUP(C147,triggers!$A:$L,10,FALSE)</f>
        <v>143</v>
      </c>
    </row>
    <row r="148" spans="1:27" ht="15.75" customHeight="1" x14ac:dyDescent="0.15">
      <c r="A148" s="41"/>
      <c r="B148" s="8">
        <f t="shared" ca="1" si="6"/>
        <v>0.37306600019588965</v>
      </c>
      <c r="C148" s="5" t="s">
        <v>136</v>
      </c>
      <c r="D148" s="8" t="str">
        <f>VLOOKUP(C148,allStim!$B$2:$G$145,6,FALSE)</f>
        <v>cicatrisée</v>
      </c>
      <c r="E148" s="8" t="str">
        <f t="shared" ref="E148:E290" si="7">D147</f>
        <v>fortifié</v>
      </c>
      <c r="K148" s="8">
        <f>VLOOKUP(C148,allStim!$B$1:$H$145,7,FALSE)</f>
        <v>0</v>
      </c>
      <c r="L148" s="13">
        <f>VLOOKUP(C148,triggers!$A:$L,10,FALSE)</f>
        <v>34</v>
      </c>
    </row>
    <row r="149" spans="1:27" ht="15.75" customHeight="1" x14ac:dyDescent="0.15">
      <c r="A149" s="41"/>
      <c r="B149" s="8">
        <f t="shared" ca="1" si="6"/>
        <v>0.66506703912175369</v>
      </c>
      <c r="C149" s="5" t="s">
        <v>146</v>
      </c>
      <c r="D149" s="8" t="str">
        <f>VLOOKUP(C149,allStim!$B$2:$G$145,6,FALSE)</f>
        <v>polluée</v>
      </c>
      <c r="E149" s="8" t="str">
        <f t="shared" si="7"/>
        <v>cicatrisée</v>
      </c>
      <c r="F149" s="8" t="str">
        <f t="shared" ref="F149:F290" si="8">E148</f>
        <v>fortifié</v>
      </c>
      <c r="K149" s="8">
        <f>VLOOKUP(C149,allStim!$B$1:$H$145,7,FALSE)</f>
        <v>0</v>
      </c>
      <c r="L149" s="13">
        <f>VLOOKUP(C149,triggers!$A:$L,10,FALSE)</f>
        <v>35</v>
      </c>
    </row>
    <row r="150" spans="1:27" ht="15.75" customHeight="1" x14ac:dyDescent="0.15">
      <c r="A150" s="41"/>
      <c r="B150" s="8">
        <f t="shared" ca="1" si="6"/>
        <v>0.66850041789825887</v>
      </c>
      <c r="C150" s="5" t="s">
        <v>250</v>
      </c>
      <c r="D150" s="8" t="str">
        <f>VLOOKUP(C150,allStim!$B$2:$G$145,6,FALSE)</f>
        <v>malin</v>
      </c>
      <c r="E150" s="8" t="str">
        <f t="shared" si="7"/>
        <v>polluée</v>
      </c>
      <c r="F150" s="8" t="str">
        <f t="shared" si="8"/>
        <v>cicatrisée</v>
      </c>
      <c r="G150" s="8" t="str">
        <f t="shared" ref="G150:G290" si="9">F149</f>
        <v>fortifié</v>
      </c>
      <c r="K150" s="8">
        <f>VLOOKUP(C150,allStim!$B$1:$H$145,7,FALSE)</f>
        <v>1</v>
      </c>
      <c r="L150" s="13">
        <f>VLOOKUP(C150,triggers!$A:$L,10,FALSE)</f>
        <v>219</v>
      </c>
    </row>
    <row r="151" spans="1:27" ht="15.75" customHeight="1" x14ac:dyDescent="0.15">
      <c r="A151" s="41"/>
      <c r="B151" s="8">
        <f t="shared" ca="1" si="6"/>
        <v>0.37411138145186762</v>
      </c>
      <c r="C151" s="5" t="s">
        <v>66</v>
      </c>
      <c r="D151" s="8" t="str">
        <f>VLOOKUP(C151,allStim!$B$2:$G$145,6,FALSE)</f>
        <v>lourde</v>
      </c>
      <c r="E151" s="8" t="str">
        <f t="shared" si="7"/>
        <v>malin</v>
      </c>
      <c r="F151" s="8" t="str">
        <f t="shared" si="8"/>
        <v>polluée</v>
      </c>
      <c r="G151" s="8" t="str">
        <f t="shared" si="9"/>
        <v>cicatrisée</v>
      </c>
      <c r="H151" s="8" t="str">
        <f t="shared" ref="H151:H290" si="10">G150</f>
        <v>fortifié</v>
      </c>
      <c r="K151" s="8">
        <f>VLOOKUP(C151,allStim!$B$1:$H$145,7,FALSE)</f>
        <v>0</v>
      </c>
      <c r="L151" s="13">
        <f>VLOOKUP(C151,triggers!$A:$L,10,FALSE)</f>
        <v>21</v>
      </c>
    </row>
    <row r="152" spans="1:27" ht="15.75" customHeight="1" x14ac:dyDescent="0.15">
      <c r="A152" s="41"/>
      <c r="B152" s="8">
        <f t="shared" ca="1" si="6"/>
        <v>0.59022881693341711</v>
      </c>
      <c r="C152" s="5" t="s">
        <v>273</v>
      </c>
      <c r="D152" s="8" t="str">
        <f>VLOOKUP(C152,allStim!$B$2:$G$145,6,FALSE)</f>
        <v>dorée</v>
      </c>
      <c r="E152" s="8" t="str">
        <f t="shared" si="7"/>
        <v>lourde</v>
      </c>
      <c r="F152" s="8" t="str">
        <f t="shared" si="8"/>
        <v>malin</v>
      </c>
      <c r="G152" s="8" t="str">
        <f t="shared" si="9"/>
        <v>polluée</v>
      </c>
      <c r="H152" s="8" t="str">
        <f t="shared" si="10"/>
        <v>cicatrisée</v>
      </c>
      <c r="I152" s="8" t="str">
        <f t="shared" ref="I152:I290" si="11">H151</f>
        <v>fortifié</v>
      </c>
      <c r="K152" s="8">
        <f>VLOOKUP(C152,allStim!$B$1:$H$145,7,FALSE)</f>
        <v>1</v>
      </c>
      <c r="L152" s="13">
        <f>VLOOKUP(C152,triggers!$A:$L,10,FALSE)</f>
        <v>221</v>
      </c>
    </row>
    <row r="153" spans="1:27" ht="15.75" customHeight="1" x14ac:dyDescent="0.15">
      <c r="A153" s="41"/>
      <c r="B153" s="8">
        <f t="shared" ca="1" si="6"/>
        <v>0.70495270425888801</v>
      </c>
      <c r="C153" s="5" t="s">
        <v>53</v>
      </c>
      <c r="D153" s="8" t="str">
        <f>VLOOKUP(C153,allStim!$B$2:$G$145,6,FALSE)</f>
        <v>rampant</v>
      </c>
      <c r="E153" s="8" t="str">
        <f t="shared" si="7"/>
        <v>dorée</v>
      </c>
      <c r="F153" s="8" t="str">
        <f t="shared" si="8"/>
        <v>lourde</v>
      </c>
      <c r="G153" s="8" t="str">
        <f t="shared" si="9"/>
        <v>malin</v>
      </c>
      <c r="H153" s="8" t="str">
        <f t="shared" si="10"/>
        <v>polluée</v>
      </c>
      <c r="I153" s="8" t="str">
        <f t="shared" si="11"/>
        <v>cicatrisée</v>
      </c>
      <c r="K153" s="8">
        <f>VLOOKUP(C153,allStim!$B$1:$H$145,7,FALSE)</f>
        <v>0</v>
      </c>
      <c r="L153" s="13">
        <f>VLOOKUP(C153,triggers!$A:$L,10,FALSE)</f>
        <v>18</v>
      </c>
    </row>
    <row r="154" spans="1:27" ht="15.75" customHeight="1" x14ac:dyDescent="0.15">
      <c r="A154" s="41"/>
      <c r="B154" s="8">
        <f t="shared" ca="1" si="6"/>
        <v>0.24407331399907317</v>
      </c>
      <c r="C154" s="5" t="s">
        <v>150</v>
      </c>
      <c r="D154" s="8" t="str">
        <f>VLOOKUP(C154,allStim!$B$2:$G$145,6,FALSE)</f>
        <v>disparu</v>
      </c>
      <c r="E154" s="8" t="str">
        <f t="shared" si="7"/>
        <v>rampant</v>
      </c>
      <c r="F154" s="8" t="str">
        <f t="shared" si="8"/>
        <v>dorée</v>
      </c>
      <c r="G154" s="8" t="str">
        <f t="shared" si="9"/>
        <v>lourde</v>
      </c>
      <c r="H154" s="8" t="str">
        <f t="shared" si="10"/>
        <v>malin</v>
      </c>
      <c r="I154" s="8" t="str">
        <f t="shared" si="11"/>
        <v>polluée</v>
      </c>
      <c r="K154" s="8">
        <f>VLOOKUP(C154,allStim!$B$1:$H$145,7,FALSE)</f>
        <v>0</v>
      </c>
      <c r="L154" s="13">
        <f>VLOOKUP(C154,triggers!$A:$L,10,FALSE)</f>
        <v>36</v>
      </c>
    </row>
    <row r="155" spans="1:27" ht="15.75" customHeight="1" x14ac:dyDescent="0.15">
      <c r="A155" s="41"/>
      <c r="B155" s="8">
        <f t="shared" ca="1" si="6"/>
        <v>8.791657058205371E-2</v>
      </c>
      <c r="C155" s="5" t="s">
        <v>361</v>
      </c>
      <c r="D155" s="8" t="str">
        <f>VLOOKUP(C155,allStim!$B$2:$G$145,6,FALSE)</f>
        <v>utile</v>
      </c>
      <c r="E155" s="8" t="str">
        <f t="shared" si="7"/>
        <v>disparu</v>
      </c>
      <c r="F155" s="8" t="str">
        <f t="shared" si="8"/>
        <v>rampant</v>
      </c>
      <c r="G155" s="8" t="str">
        <f t="shared" si="9"/>
        <v>dorée</v>
      </c>
      <c r="H155" s="8" t="str">
        <f t="shared" si="10"/>
        <v>lourde</v>
      </c>
      <c r="I155" s="8" t="str">
        <f t="shared" si="11"/>
        <v>malin</v>
      </c>
      <c r="K155" s="8">
        <f>VLOOKUP(C155,allStim!$B$1:$H$145,7,FALSE)</f>
        <v>0</v>
      </c>
      <c r="L155" s="13">
        <f>VLOOKUP(C155,triggers!$A:$L,10,FALSE)</f>
        <v>123</v>
      </c>
    </row>
    <row r="156" spans="1:27" ht="15.75" customHeight="1" x14ac:dyDescent="0.15">
      <c r="A156" s="41"/>
      <c r="B156" s="8">
        <f t="shared" ca="1" si="6"/>
        <v>0.94958224567386507</v>
      </c>
      <c r="C156" s="5" t="s">
        <v>363</v>
      </c>
      <c r="D156" s="8" t="str">
        <f>VLOOKUP(C156,allStim!$B$2:$G$145,6,FALSE)</f>
        <v>simplifiée</v>
      </c>
      <c r="E156" s="8" t="str">
        <f t="shared" si="7"/>
        <v>utile</v>
      </c>
      <c r="F156" s="8" t="str">
        <f t="shared" si="8"/>
        <v>disparu</v>
      </c>
      <c r="G156" s="8" t="str">
        <f t="shared" si="9"/>
        <v>rampant</v>
      </c>
      <c r="H156" s="8" t="str">
        <f t="shared" si="10"/>
        <v>dorée</v>
      </c>
      <c r="I156" s="8" t="str">
        <f t="shared" si="11"/>
        <v>lourde</v>
      </c>
      <c r="K156" s="8">
        <f>VLOOKUP(C156,allStim!$B$1:$H$145,7,FALSE)</f>
        <v>1</v>
      </c>
      <c r="L156" s="13">
        <f>VLOOKUP(C156,triggers!$A:$L,10,FALSE)</f>
        <v>206</v>
      </c>
    </row>
    <row r="157" spans="1:27" ht="15.75" customHeight="1" x14ac:dyDescent="0.15">
      <c r="A157" s="41"/>
      <c r="B157" s="8">
        <f t="shared" ca="1" si="6"/>
        <v>0.8989052999369419</v>
      </c>
      <c r="C157" s="5" t="s">
        <v>155</v>
      </c>
      <c r="D157" s="8" t="str">
        <f>VLOOKUP(C157,allStim!$B$2:$G$145,6,FALSE)</f>
        <v>défoncé</v>
      </c>
      <c r="E157" s="8" t="str">
        <f t="shared" si="7"/>
        <v>simplifiée</v>
      </c>
      <c r="F157" s="8" t="str">
        <f t="shared" si="8"/>
        <v>utile</v>
      </c>
      <c r="G157" s="8" t="str">
        <f t="shared" si="9"/>
        <v>disparu</v>
      </c>
      <c r="H157" s="8" t="str">
        <f t="shared" si="10"/>
        <v>rampant</v>
      </c>
      <c r="I157" s="8" t="str">
        <f t="shared" si="11"/>
        <v>dorée</v>
      </c>
      <c r="K157" s="8">
        <f>VLOOKUP(C157,allStim!$B$1:$H$145,7,FALSE)</f>
        <v>0</v>
      </c>
      <c r="L157" s="13">
        <f>VLOOKUP(C157,triggers!$A:$L,10,FALSE)</f>
        <v>37</v>
      </c>
    </row>
    <row r="158" spans="1:27" ht="15.75" customHeight="1" x14ac:dyDescent="0.15">
      <c r="A158" s="41"/>
      <c r="B158" s="8">
        <f t="shared" ca="1" si="6"/>
        <v>0.61175706452490997</v>
      </c>
      <c r="C158" s="5" t="s">
        <v>131</v>
      </c>
      <c r="D158" s="8" t="str">
        <f>VLOOKUP(C158,allStim!$B$2:$G$145,6,FALSE)</f>
        <v>tordu</v>
      </c>
      <c r="E158" s="8" t="str">
        <f t="shared" si="7"/>
        <v>défoncé</v>
      </c>
      <c r="F158" s="8" t="str">
        <f t="shared" si="8"/>
        <v>simplifiée</v>
      </c>
      <c r="G158" s="8" t="str">
        <f t="shared" si="9"/>
        <v>utile</v>
      </c>
      <c r="H158" s="8" t="str">
        <f t="shared" si="10"/>
        <v>disparu</v>
      </c>
      <c r="I158" s="8" t="str">
        <f t="shared" si="11"/>
        <v>rampant</v>
      </c>
      <c r="K158" s="8">
        <f>VLOOKUP(C158,allStim!$B$1:$H$145,7,FALSE)</f>
        <v>1</v>
      </c>
      <c r="L158" s="13">
        <f>VLOOKUP(C158,triggers!$A:$L,10,FALSE)</f>
        <v>209</v>
      </c>
    </row>
    <row r="159" spans="1:27" ht="15.75" customHeight="1" x14ac:dyDescent="0.15">
      <c r="A159" s="41"/>
      <c r="B159" s="8">
        <f t="shared" ca="1" si="6"/>
        <v>5.6363334521890573E-2</v>
      </c>
      <c r="C159" s="5" t="s">
        <v>19</v>
      </c>
      <c r="D159" s="8" t="str">
        <f>VLOOKUP(C159,allStim!$B$2:$G$145,6,FALSE)</f>
        <v>venimeuse</v>
      </c>
      <c r="E159" s="8" t="str">
        <f t="shared" si="7"/>
        <v>tordu</v>
      </c>
      <c r="F159" s="8" t="str">
        <f t="shared" si="8"/>
        <v>défoncé</v>
      </c>
      <c r="G159" s="8" t="str">
        <f t="shared" si="9"/>
        <v>simplifiée</v>
      </c>
      <c r="H159" s="8" t="str">
        <f t="shared" si="10"/>
        <v>utile</v>
      </c>
      <c r="I159" s="8" t="str">
        <f t="shared" si="11"/>
        <v>disparu</v>
      </c>
      <c r="K159" s="8">
        <f>VLOOKUP(C159,allStim!$B$1:$H$145,7,FALSE)</f>
        <v>0</v>
      </c>
      <c r="L159" s="13">
        <f>VLOOKUP(C159,triggers!$A:$L,10,FALSE)</f>
        <v>11</v>
      </c>
    </row>
    <row r="160" spans="1:27" ht="15.75" customHeight="1" x14ac:dyDescent="0.15">
      <c r="A160" s="41"/>
      <c r="B160" s="8">
        <f t="shared" ca="1" si="6"/>
        <v>0.83917122053649618</v>
      </c>
      <c r="C160" s="5" t="s">
        <v>186</v>
      </c>
      <c r="D160" s="8" t="str">
        <f>VLOOKUP(C160,allStim!$B$2:$G$145,6,FALSE)</f>
        <v>fortifié</v>
      </c>
      <c r="E160" s="8" t="str">
        <f t="shared" si="7"/>
        <v>venimeuse</v>
      </c>
      <c r="F160" s="8" t="str">
        <f t="shared" si="8"/>
        <v>tordu</v>
      </c>
      <c r="G160" s="8" t="str">
        <f t="shared" si="9"/>
        <v>défoncé</v>
      </c>
      <c r="H160" s="8" t="str">
        <f t="shared" si="10"/>
        <v>simplifiée</v>
      </c>
      <c r="I160" s="8" t="str">
        <f t="shared" si="11"/>
        <v>utile</v>
      </c>
      <c r="K160" s="8">
        <f>VLOOKUP(C160,allStim!$B$1:$H$145,7,FALSE)</f>
        <v>0</v>
      </c>
      <c r="L160" s="13">
        <f>VLOOKUP(C160,triggers!$A:$L,10,FALSE)</f>
        <v>43</v>
      </c>
    </row>
    <row r="161" spans="1:12" ht="15.75" customHeight="1" x14ac:dyDescent="0.15">
      <c r="A161" s="41"/>
      <c r="B161" s="8">
        <f t="shared" ca="1" si="6"/>
        <v>0.72318110060512064</v>
      </c>
      <c r="C161" s="5" t="s">
        <v>427</v>
      </c>
      <c r="D161" s="8" t="str">
        <f>VLOOKUP(C161,allStim!$B$2:$G$145,6,FALSE)</f>
        <v>blanche</v>
      </c>
      <c r="E161" s="8" t="str">
        <f t="shared" si="7"/>
        <v>fortifié</v>
      </c>
      <c r="F161" s="8" t="str">
        <f t="shared" si="8"/>
        <v>venimeuse</v>
      </c>
      <c r="G161" s="8" t="str">
        <f t="shared" si="9"/>
        <v>tordu</v>
      </c>
      <c r="H161" s="8" t="str">
        <f t="shared" si="10"/>
        <v>défoncé</v>
      </c>
      <c r="I161" s="8" t="str">
        <f t="shared" si="11"/>
        <v>simplifiée</v>
      </c>
      <c r="K161" s="8">
        <f>VLOOKUP(C161,allStim!$B$1:$H$145,7,FALSE)</f>
        <v>0</v>
      </c>
      <c r="L161" s="13">
        <f>VLOOKUP(C161,triggers!$A:$L,10,FALSE)</f>
        <v>145</v>
      </c>
    </row>
    <row r="162" spans="1:12" ht="15.75" customHeight="1" x14ac:dyDescent="0.15">
      <c r="A162" s="41"/>
      <c r="B162" s="8">
        <f t="shared" ca="1" si="6"/>
        <v>0.61733138790800335</v>
      </c>
      <c r="C162" s="5" t="s">
        <v>203</v>
      </c>
      <c r="D162" s="8" t="str">
        <f>VLOOKUP(C162,allStim!$B$2:$G$145,6,FALSE)</f>
        <v xml:space="preserve">vernie </v>
      </c>
      <c r="E162" s="8" t="str">
        <f t="shared" si="7"/>
        <v>blanche</v>
      </c>
      <c r="F162" s="8" t="str">
        <f t="shared" si="8"/>
        <v>fortifié</v>
      </c>
      <c r="G162" s="8" t="str">
        <f t="shared" si="9"/>
        <v>venimeuse</v>
      </c>
      <c r="H162" s="8" t="str">
        <f t="shared" si="10"/>
        <v>tordu</v>
      </c>
      <c r="I162" s="8" t="str">
        <f t="shared" si="11"/>
        <v>défoncé</v>
      </c>
      <c r="K162" s="8">
        <f>VLOOKUP(C162,allStim!$B$1:$H$145,7,FALSE)</f>
        <v>0</v>
      </c>
      <c r="L162" s="13">
        <f>VLOOKUP(C162,triggers!$A:$L,10,FALSE)</f>
        <v>46</v>
      </c>
    </row>
    <row r="163" spans="1:12" ht="15.75" customHeight="1" x14ac:dyDescent="0.15">
      <c r="A163" s="41"/>
      <c r="B163" s="8">
        <f t="shared" ca="1" si="6"/>
        <v>0.16276746577001766</v>
      </c>
      <c r="C163" s="5" t="s">
        <v>325</v>
      </c>
      <c r="D163" s="8" t="str">
        <f>VLOOKUP(C163,allStim!$B$2:$G$145,6,FALSE)</f>
        <v>rouge</v>
      </c>
      <c r="E163" s="8" t="str">
        <f t="shared" si="7"/>
        <v xml:space="preserve">vernie </v>
      </c>
      <c r="F163" s="8" t="str">
        <f t="shared" si="8"/>
        <v>blanche</v>
      </c>
      <c r="G163" s="8" t="str">
        <f t="shared" si="9"/>
        <v>fortifié</v>
      </c>
      <c r="H163" s="8" t="str">
        <f t="shared" si="10"/>
        <v>venimeuse</v>
      </c>
      <c r="I163" s="8" t="str">
        <f t="shared" si="11"/>
        <v>tordu</v>
      </c>
      <c r="K163" s="8">
        <f>VLOOKUP(C163,allStim!$B$1:$H$145,7,FALSE)</f>
        <v>1</v>
      </c>
      <c r="L163" s="13">
        <f>VLOOKUP(C163,triggers!$A:$L,10,FALSE)</f>
        <v>202</v>
      </c>
    </row>
    <row r="164" spans="1:12" ht="15.75" customHeight="1" x14ac:dyDescent="0.15">
      <c r="A164" s="41"/>
      <c r="B164" s="8">
        <f t="shared" ca="1" si="6"/>
        <v>0.73647630359285188</v>
      </c>
      <c r="C164" s="5" t="s">
        <v>401</v>
      </c>
      <c r="D164" s="8" t="str">
        <f>VLOOKUP(C164,allStim!$B$2:$G$145,6,FALSE)</f>
        <v>polluée</v>
      </c>
      <c r="E164" s="8" t="str">
        <f t="shared" si="7"/>
        <v>rouge</v>
      </c>
      <c r="F164" s="8" t="str">
        <f t="shared" si="8"/>
        <v xml:space="preserve">vernie </v>
      </c>
      <c r="G164" s="8" t="str">
        <f t="shared" si="9"/>
        <v>blanche</v>
      </c>
      <c r="H164" s="8" t="str">
        <f t="shared" si="10"/>
        <v>fortifié</v>
      </c>
      <c r="I164" s="8" t="str">
        <f t="shared" si="11"/>
        <v>venimeuse</v>
      </c>
      <c r="K164" s="8">
        <f>VLOOKUP(C164,allStim!$B$1:$H$145,7,FALSE)</f>
        <v>0</v>
      </c>
      <c r="L164" s="13">
        <f>VLOOKUP(C164,triggers!$A:$L,10,FALSE)</f>
        <v>135</v>
      </c>
    </row>
    <row r="165" spans="1:12" ht="15.75" customHeight="1" x14ac:dyDescent="0.15">
      <c r="A165" s="41"/>
      <c r="B165" s="8">
        <f t="shared" ca="1" si="6"/>
        <v>0.58569887056476055</v>
      </c>
      <c r="C165" s="5" t="s">
        <v>491</v>
      </c>
      <c r="D165" s="8" t="str">
        <f>VLOOKUP(C165,allStim!$B$2:$G$145,6,FALSE)</f>
        <v>élégante</v>
      </c>
      <c r="E165" s="8" t="str">
        <f t="shared" si="7"/>
        <v>polluée</v>
      </c>
      <c r="F165" s="8" t="str">
        <f t="shared" si="8"/>
        <v>rouge</v>
      </c>
      <c r="G165" s="8" t="str">
        <f t="shared" si="9"/>
        <v xml:space="preserve">vernie </v>
      </c>
      <c r="H165" s="8" t="str">
        <f t="shared" si="10"/>
        <v>blanche</v>
      </c>
      <c r="I165" s="8" t="str">
        <f t="shared" si="11"/>
        <v>fortifié</v>
      </c>
      <c r="K165" s="8">
        <f>VLOOKUP(C165,allStim!$B$1:$H$145,7,FALSE)</f>
        <v>0</v>
      </c>
      <c r="L165" s="13">
        <f>VLOOKUP(C165,triggers!$A:$L,10,FALSE)</f>
        <v>166</v>
      </c>
    </row>
    <row r="166" spans="1:12" ht="15.75" customHeight="1" x14ac:dyDescent="0.15">
      <c r="A166" s="41"/>
      <c r="B166" s="8">
        <f t="shared" ca="1" si="6"/>
        <v>0.85523255001297083</v>
      </c>
      <c r="C166" s="5" t="s">
        <v>306</v>
      </c>
      <c r="D166" s="8" t="str">
        <f>VLOOKUP(C166,allStim!$B$2:$G$145,6,FALSE)</f>
        <v>toiletté</v>
      </c>
      <c r="E166" s="8" t="str">
        <f t="shared" si="7"/>
        <v>élégante</v>
      </c>
      <c r="F166" s="8" t="str">
        <f t="shared" si="8"/>
        <v>polluée</v>
      </c>
      <c r="G166" s="8" t="str">
        <f t="shared" si="9"/>
        <v>rouge</v>
      </c>
      <c r="H166" s="8" t="str">
        <f t="shared" si="10"/>
        <v xml:space="preserve">vernie </v>
      </c>
      <c r="I166" s="8" t="str">
        <f t="shared" si="11"/>
        <v>blanche</v>
      </c>
      <c r="K166" s="8">
        <f>VLOOKUP(C166,allStim!$B$1:$H$145,7,FALSE)</f>
        <v>0</v>
      </c>
      <c r="L166" s="13">
        <f>VLOOKUP(C166,triggers!$A:$L,10,FALSE)</f>
        <v>65</v>
      </c>
    </row>
    <row r="167" spans="1:12" ht="15.75" customHeight="1" x14ac:dyDescent="0.15">
      <c r="A167" s="41"/>
      <c r="B167" s="8">
        <f t="shared" ca="1" si="6"/>
        <v>2.2764923498748035E-2</v>
      </c>
      <c r="C167" s="5" t="s">
        <v>493</v>
      </c>
      <c r="D167" s="8" t="str">
        <f>VLOOKUP(C167,allStim!$B$2:$G$145,6,FALSE)</f>
        <v>volante</v>
      </c>
      <c r="E167" s="8" t="str">
        <f t="shared" si="7"/>
        <v>toiletté</v>
      </c>
      <c r="F167" s="8" t="str">
        <f t="shared" si="8"/>
        <v>élégante</v>
      </c>
      <c r="G167" s="8" t="str">
        <f t="shared" si="9"/>
        <v>polluée</v>
      </c>
      <c r="H167" s="8" t="str">
        <f t="shared" si="10"/>
        <v>rouge</v>
      </c>
      <c r="I167" s="8" t="str">
        <f t="shared" si="11"/>
        <v xml:space="preserve">vernie </v>
      </c>
      <c r="K167" s="8">
        <f>VLOOKUP(C167,allStim!$B$1:$H$145,7,FALSE)</f>
        <v>0</v>
      </c>
      <c r="L167" s="13">
        <f>VLOOKUP(C167,triggers!$A:$L,10,FALSE)</f>
        <v>167</v>
      </c>
    </row>
    <row r="168" spans="1:12" ht="15.75" customHeight="1" x14ac:dyDescent="0.15">
      <c r="A168" s="41"/>
      <c r="B168" s="8">
        <f t="shared" ca="1" si="6"/>
        <v>0.52803173155656902</v>
      </c>
      <c r="C168" s="5" t="s">
        <v>481</v>
      </c>
      <c r="D168" s="8" t="str">
        <f>VLOOKUP(C168,allStim!$B$2:$G$145,6,FALSE)</f>
        <v>restaurée</v>
      </c>
      <c r="E168" s="8" t="str">
        <f t="shared" si="7"/>
        <v>volante</v>
      </c>
      <c r="F168" s="8" t="str">
        <f t="shared" si="8"/>
        <v>toiletté</v>
      </c>
      <c r="G168" s="8" t="str">
        <f t="shared" si="9"/>
        <v>élégante</v>
      </c>
      <c r="H168" s="8" t="str">
        <f t="shared" si="10"/>
        <v>polluée</v>
      </c>
      <c r="I168" s="8" t="str">
        <f t="shared" si="11"/>
        <v>rouge</v>
      </c>
      <c r="K168" s="8">
        <f>VLOOKUP(C168,allStim!$B$1:$H$145,7,FALSE)</f>
        <v>1</v>
      </c>
      <c r="L168" s="13">
        <f>VLOOKUP(C168,triggers!$A:$L,10,FALSE)</f>
        <v>224</v>
      </c>
    </row>
    <row r="169" spans="1:12" ht="15.75" customHeight="1" x14ac:dyDescent="0.15">
      <c r="A169" s="41"/>
      <c r="B169" s="8">
        <f t="shared" ca="1" si="6"/>
        <v>0.90040907236447831</v>
      </c>
      <c r="C169" s="5" t="s">
        <v>182</v>
      </c>
      <c r="D169" s="8" t="str">
        <f>VLOOKUP(C169,allStim!$B$2:$G$145,6,FALSE)</f>
        <v>astiqué</v>
      </c>
      <c r="E169" s="8" t="str">
        <f t="shared" si="7"/>
        <v>restaurée</v>
      </c>
      <c r="F169" s="8" t="str">
        <f t="shared" si="8"/>
        <v>volante</v>
      </c>
      <c r="G169" s="8" t="str">
        <f t="shared" si="9"/>
        <v>toiletté</v>
      </c>
      <c r="H169" s="8" t="str">
        <f t="shared" si="10"/>
        <v>élégante</v>
      </c>
      <c r="I169" s="8" t="str">
        <f t="shared" si="11"/>
        <v>polluée</v>
      </c>
      <c r="K169" s="8">
        <f>VLOOKUP(C169,allStim!$B$1:$H$145,7,FALSE)</f>
        <v>0</v>
      </c>
      <c r="L169" s="13">
        <f>VLOOKUP(C169,triggers!$A:$L,10,FALSE)</f>
        <v>42</v>
      </c>
    </row>
    <row r="170" spans="1:12" ht="15.75" customHeight="1" x14ac:dyDescent="0.15">
      <c r="A170" s="41"/>
      <c r="B170" s="8">
        <f t="shared" ca="1" si="6"/>
        <v>4.2740227149442922E-2</v>
      </c>
      <c r="C170" s="5" t="s">
        <v>374</v>
      </c>
      <c r="D170" s="8" t="str">
        <f>VLOOKUP(C170,allStim!$B$2:$G$145,6,FALSE)</f>
        <v>chevronné</v>
      </c>
      <c r="E170" s="8" t="str">
        <f t="shared" si="7"/>
        <v>astiqué</v>
      </c>
      <c r="F170" s="8" t="str">
        <f t="shared" si="8"/>
        <v>restaurée</v>
      </c>
      <c r="G170" s="8" t="str">
        <f t="shared" si="9"/>
        <v>volante</v>
      </c>
      <c r="H170" s="8" t="str">
        <f t="shared" si="10"/>
        <v>toiletté</v>
      </c>
      <c r="I170" s="8" t="str">
        <f t="shared" si="11"/>
        <v>élégante</v>
      </c>
      <c r="K170" s="8">
        <f>VLOOKUP(C170,allStim!$B$1:$H$145,7,FALSE)</f>
        <v>0</v>
      </c>
      <c r="L170" s="13">
        <f>VLOOKUP(C170,triggers!$A:$L,10,FALSE)</f>
        <v>126</v>
      </c>
    </row>
    <row r="171" spans="1:12" ht="15.75" customHeight="1" x14ac:dyDescent="0.15">
      <c r="A171" s="41"/>
      <c r="B171" s="8">
        <f t="shared" ca="1" si="6"/>
        <v>0.74685702877569538</v>
      </c>
      <c r="C171" s="5" t="s">
        <v>474</v>
      </c>
      <c r="D171" s="8" t="str">
        <f>VLOOKUP(C171,allStim!$B$2:$G$145,6,FALSE)</f>
        <v>illustré</v>
      </c>
      <c r="E171" s="8" t="str">
        <f t="shared" si="7"/>
        <v>chevronné</v>
      </c>
      <c r="F171" s="8" t="str">
        <f t="shared" si="8"/>
        <v>astiqué</v>
      </c>
      <c r="G171" s="8" t="str">
        <f t="shared" si="9"/>
        <v>restaurée</v>
      </c>
      <c r="H171" s="8" t="str">
        <f t="shared" si="10"/>
        <v>volante</v>
      </c>
      <c r="I171" s="8" t="str">
        <f t="shared" si="11"/>
        <v>toiletté</v>
      </c>
      <c r="K171" s="8">
        <f>VLOOKUP(C171,allStim!$B$1:$H$145,7,FALSE)</f>
        <v>0</v>
      </c>
      <c r="L171" s="13">
        <f>VLOOKUP(C171,triggers!$A:$L,10,FALSE)</f>
        <v>160</v>
      </c>
    </row>
    <row r="172" spans="1:12" ht="15.75" customHeight="1" x14ac:dyDescent="0.15">
      <c r="A172" s="41"/>
      <c r="B172" s="8">
        <f t="shared" ca="1" si="6"/>
        <v>0.16197252179471588</v>
      </c>
      <c r="C172" s="5" t="s">
        <v>388</v>
      </c>
      <c r="D172" s="8" t="str">
        <f>VLOOKUP(C172,allStim!$B$2:$G$145,6,FALSE)</f>
        <v>usé</v>
      </c>
      <c r="E172" s="8" t="str">
        <f t="shared" si="7"/>
        <v>illustré</v>
      </c>
      <c r="F172" s="8" t="str">
        <f t="shared" si="8"/>
        <v>chevronné</v>
      </c>
      <c r="G172" s="8" t="str">
        <f t="shared" si="9"/>
        <v>astiqué</v>
      </c>
      <c r="H172" s="8" t="str">
        <f t="shared" si="10"/>
        <v>restaurée</v>
      </c>
      <c r="I172" s="8" t="str">
        <f t="shared" si="11"/>
        <v>volante</v>
      </c>
      <c r="K172" s="8">
        <f>VLOOKUP(C172,allStim!$B$1:$H$145,7,FALSE)</f>
        <v>0</v>
      </c>
      <c r="L172" s="13">
        <f>VLOOKUP(C172,triggers!$A:$L,10,FALSE)</f>
        <v>132</v>
      </c>
    </row>
    <row r="173" spans="1:12" ht="15.75" customHeight="1" x14ac:dyDescent="0.15">
      <c r="A173" s="41"/>
      <c r="B173" s="8">
        <f t="shared" ca="1" si="6"/>
        <v>0.27059549007371775</v>
      </c>
      <c r="C173" s="5" t="s">
        <v>212</v>
      </c>
      <c r="D173" s="8" t="str">
        <f>VLOOKUP(C173,allStim!$B$2:$G$145,6,FALSE)</f>
        <v>verdoyant</v>
      </c>
      <c r="E173" s="8" t="str">
        <f t="shared" si="7"/>
        <v>usé</v>
      </c>
      <c r="F173" s="8" t="str">
        <f t="shared" si="8"/>
        <v>illustré</v>
      </c>
      <c r="G173" s="8" t="str">
        <f t="shared" si="9"/>
        <v>chevronné</v>
      </c>
      <c r="H173" s="8" t="str">
        <f t="shared" si="10"/>
        <v>astiqué</v>
      </c>
      <c r="I173" s="8" t="str">
        <f t="shared" si="11"/>
        <v>restaurée</v>
      </c>
      <c r="K173" s="8">
        <f>VLOOKUP(C173,allStim!$B$1:$H$145,7,FALSE)</f>
        <v>0</v>
      </c>
      <c r="L173" s="13">
        <f>VLOOKUP(C173,triggers!$A:$L,10,FALSE)</f>
        <v>48</v>
      </c>
    </row>
    <row r="174" spans="1:12" ht="15.75" customHeight="1" x14ac:dyDescent="0.15">
      <c r="A174" s="41"/>
      <c r="B174" s="8">
        <f t="shared" ca="1" si="6"/>
        <v>0.32084682101058737</v>
      </c>
      <c r="C174" s="5" t="s">
        <v>31</v>
      </c>
      <c r="D174" s="8" t="str">
        <f>VLOOKUP(C174,allStim!$B$2:$G$145,6,FALSE)</f>
        <v>méchant</v>
      </c>
      <c r="E174" s="8" t="str">
        <f t="shared" si="7"/>
        <v>verdoyant</v>
      </c>
      <c r="F174" s="8" t="str">
        <f t="shared" si="8"/>
        <v>usé</v>
      </c>
      <c r="G174" s="8" t="str">
        <f t="shared" si="9"/>
        <v>illustré</v>
      </c>
      <c r="H174" s="8" t="str">
        <f t="shared" si="10"/>
        <v>chevronné</v>
      </c>
      <c r="I174" s="8" t="str">
        <f t="shared" si="11"/>
        <v>astiqué</v>
      </c>
      <c r="K174" s="8">
        <f>VLOOKUP(C174,allStim!$B$1:$H$145,7,FALSE)</f>
        <v>0</v>
      </c>
      <c r="L174" s="13">
        <f>VLOOKUP(C174,triggers!$A:$L,10,FALSE)</f>
        <v>14</v>
      </c>
    </row>
    <row r="175" spans="1:12" ht="15.75" customHeight="1" x14ac:dyDescent="0.15">
      <c r="A175" s="41"/>
      <c r="B175" s="8">
        <f t="shared" ca="1" si="6"/>
        <v>0.37105440138339951</v>
      </c>
      <c r="C175" s="5" t="s">
        <v>354</v>
      </c>
      <c r="D175" s="8" t="str">
        <f>VLOOKUP(C175,allStim!$B$2:$G$145,6,FALSE)</f>
        <v>imposant</v>
      </c>
      <c r="E175" s="8" t="str">
        <f t="shared" si="7"/>
        <v>méchant</v>
      </c>
      <c r="F175" s="8" t="str">
        <f t="shared" si="8"/>
        <v>verdoyant</v>
      </c>
      <c r="G175" s="8" t="str">
        <f t="shared" si="9"/>
        <v>usé</v>
      </c>
      <c r="H175" s="8" t="str">
        <f t="shared" si="10"/>
        <v>illustré</v>
      </c>
      <c r="I175" s="8" t="str">
        <f t="shared" si="11"/>
        <v>chevronné</v>
      </c>
      <c r="K175" s="8">
        <f>VLOOKUP(C175,allStim!$B$1:$H$145,7,FALSE)</f>
        <v>0</v>
      </c>
      <c r="L175" s="13">
        <f>VLOOKUP(C175,triggers!$A:$L,10,FALSE)</f>
        <v>120</v>
      </c>
    </row>
    <row r="176" spans="1:12" ht="15.75" customHeight="1" x14ac:dyDescent="0.15">
      <c r="A176" s="41"/>
      <c r="B176" s="8">
        <f t="shared" ca="1" si="6"/>
        <v>0.42055799825459705</v>
      </c>
      <c r="C176" s="5" t="s">
        <v>477</v>
      </c>
      <c r="D176" s="8" t="str">
        <f>VLOOKUP(C176,allStim!$B$2:$G$145,6,FALSE)</f>
        <v>apprêtée</v>
      </c>
      <c r="E176" s="8" t="str">
        <f t="shared" si="7"/>
        <v>imposant</v>
      </c>
      <c r="F176" s="8" t="str">
        <f t="shared" si="8"/>
        <v>méchant</v>
      </c>
      <c r="G176" s="8" t="str">
        <f t="shared" si="9"/>
        <v>verdoyant</v>
      </c>
      <c r="H176" s="8" t="str">
        <f t="shared" si="10"/>
        <v>usé</v>
      </c>
      <c r="I176" s="8" t="str">
        <f t="shared" si="11"/>
        <v>illustré</v>
      </c>
      <c r="K176" s="8">
        <f>VLOOKUP(C176,allStim!$B$1:$H$145,7,FALSE)</f>
        <v>0</v>
      </c>
      <c r="L176" s="13">
        <f>VLOOKUP(C176,triggers!$A:$L,10,FALSE)</f>
        <v>161</v>
      </c>
    </row>
    <row r="177" spans="1:12" ht="15.75" customHeight="1" x14ac:dyDescent="0.15">
      <c r="A177" s="41"/>
      <c r="B177" s="8">
        <f t="shared" ca="1" si="6"/>
        <v>0.63117497540688372</v>
      </c>
      <c r="C177" s="5" t="s">
        <v>245</v>
      </c>
      <c r="D177" s="8" t="str">
        <f>VLOOKUP(C177,allStim!$B$2:$G$145,6,FALSE)</f>
        <v>douce</v>
      </c>
      <c r="E177" s="8" t="str">
        <f t="shared" si="7"/>
        <v>apprêtée</v>
      </c>
      <c r="F177" s="8" t="str">
        <f t="shared" si="8"/>
        <v>imposant</v>
      </c>
      <c r="G177" s="8" t="str">
        <f t="shared" si="9"/>
        <v>méchant</v>
      </c>
      <c r="H177" s="8" t="str">
        <f t="shared" si="10"/>
        <v>verdoyant</v>
      </c>
      <c r="I177" s="8" t="str">
        <f t="shared" si="11"/>
        <v>usé</v>
      </c>
      <c r="K177" s="8">
        <f>VLOOKUP(C177,allStim!$B$1:$H$145,7,FALSE)</f>
        <v>1</v>
      </c>
      <c r="L177" s="13">
        <f>VLOOKUP(C177,triggers!$A:$L,10,FALSE)</f>
        <v>217</v>
      </c>
    </row>
    <row r="178" spans="1:12" ht="15.75" customHeight="1" x14ac:dyDescent="0.15">
      <c r="A178" s="41"/>
      <c r="B178" s="8">
        <f t="shared" ca="1" si="6"/>
        <v>0.38331174259578116</v>
      </c>
      <c r="C178" s="5" t="s">
        <v>332</v>
      </c>
      <c r="D178" s="8" t="str">
        <f>VLOOKUP(C178,allStim!$B$2:$G$145,6,FALSE)</f>
        <v>venimeuse</v>
      </c>
      <c r="E178" s="8" t="str">
        <f t="shared" si="7"/>
        <v>douce</v>
      </c>
      <c r="F178" s="8" t="str">
        <f t="shared" si="8"/>
        <v>apprêtée</v>
      </c>
      <c r="G178" s="8" t="str">
        <f t="shared" si="9"/>
        <v>imposant</v>
      </c>
      <c r="H178" s="8" t="str">
        <f t="shared" si="10"/>
        <v>méchant</v>
      </c>
      <c r="I178" s="8" t="str">
        <f t="shared" si="11"/>
        <v>verdoyant</v>
      </c>
      <c r="K178" s="8">
        <f>VLOOKUP(C178,allStim!$B$1:$H$145,7,FALSE)</f>
        <v>0</v>
      </c>
      <c r="L178" s="13">
        <f>VLOOKUP(C178,triggers!$A:$L,10,FALSE)</f>
        <v>111</v>
      </c>
    </row>
    <row r="179" spans="1:12" ht="15.75" customHeight="1" x14ac:dyDescent="0.15">
      <c r="A179" s="41"/>
      <c r="B179" s="8">
        <f t="shared" ca="1" si="6"/>
        <v>0.392878904187698</v>
      </c>
      <c r="C179" s="5" t="s">
        <v>163</v>
      </c>
      <c r="D179" s="8" t="str">
        <f>VLOOKUP(C179,allStim!$B$2:$G$145,6,FALSE)</f>
        <v>artificielles</v>
      </c>
      <c r="E179" s="8" t="str">
        <f t="shared" si="7"/>
        <v>venimeuse</v>
      </c>
      <c r="F179" s="8" t="str">
        <f t="shared" si="8"/>
        <v>douce</v>
      </c>
      <c r="G179" s="8" t="str">
        <f t="shared" si="9"/>
        <v>apprêtée</v>
      </c>
      <c r="H179" s="8" t="str">
        <f t="shared" si="10"/>
        <v>imposant</v>
      </c>
      <c r="I179" s="8" t="str">
        <f t="shared" si="11"/>
        <v>méchant</v>
      </c>
      <c r="K179" s="8">
        <f>VLOOKUP(C179,allStim!$B$1:$H$145,7,FALSE)</f>
        <v>0</v>
      </c>
      <c r="L179" s="13">
        <f>VLOOKUP(C179,triggers!$A:$L,10,FALSE)</f>
        <v>39</v>
      </c>
    </row>
    <row r="180" spans="1:12" ht="15.75" customHeight="1" x14ac:dyDescent="0.15">
      <c r="A180" s="41"/>
      <c r="B180" s="8">
        <f t="shared" ca="1" si="6"/>
        <v>0.79333457525542428</v>
      </c>
      <c r="C180" s="5" t="s">
        <v>343</v>
      </c>
      <c r="D180" s="8" t="str">
        <f>VLOOKUP(C180,allStim!$B$2:$G$145,6,FALSE)</f>
        <v>aiguisée</v>
      </c>
      <c r="E180" s="8" t="str">
        <f t="shared" si="7"/>
        <v>artificielles</v>
      </c>
      <c r="F180" s="8" t="str">
        <f t="shared" si="8"/>
        <v>venimeuse</v>
      </c>
      <c r="G180" s="8" t="str">
        <f t="shared" si="9"/>
        <v>douce</v>
      </c>
      <c r="H180" s="8" t="str">
        <f t="shared" si="10"/>
        <v>apprêtée</v>
      </c>
      <c r="I180" s="8" t="str">
        <f t="shared" si="11"/>
        <v>imposant</v>
      </c>
      <c r="K180" s="8">
        <f>VLOOKUP(C180,allStim!$B$1:$H$145,7,FALSE)</f>
        <v>0</v>
      </c>
      <c r="L180" s="13">
        <f>VLOOKUP(C180,triggers!$A:$L,10,FALSE)</f>
        <v>115</v>
      </c>
    </row>
    <row r="181" spans="1:12" ht="15.75" customHeight="1" x14ac:dyDescent="0.15">
      <c r="A181" s="41"/>
      <c r="B181" s="8">
        <f t="shared" ca="1" si="6"/>
        <v>0.97327941326683731</v>
      </c>
      <c r="C181" s="5" t="s">
        <v>329</v>
      </c>
      <c r="D181" s="8" t="str">
        <f>VLOOKUP(C181,allStim!$B$2:$G$145,6,FALSE)</f>
        <v>bigarré</v>
      </c>
      <c r="E181" s="8" t="str">
        <f t="shared" si="7"/>
        <v>aiguisée</v>
      </c>
      <c r="F181" s="8" t="str">
        <f t="shared" si="8"/>
        <v>artificielles</v>
      </c>
      <c r="G181" s="8" t="str">
        <f t="shared" si="9"/>
        <v>venimeuse</v>
      </c>
      <c r="H181" s="8" t="str">
        <f t="shared" si="10"/>
        <v>douce</v>
      </c>
      <c r="I181" s="8" t="str">
        <f t="shared" si="11"/>
        <v>apprêtée</v>
      </c>
      <c r="K181" s="8">
        <f>VLOOKUP(C181,allStim!$B$1:$H$145,7,FALSE)</f>
        <v>0</v>
      </c>
      <c r="L181" s="13">
        <f>VLOOKUP(C181,triggers!$A:$L,10,FALSE)</f>
        <v>110</v>
      </c>
    </row>
    <row r="182" spans="1:12" ht="15.75" customHeight="1" x14ac:dyDescent="0.15">
      <c r="A182" s="41"/>
      <c r="B182" s="8">
        <f t="shared" ca="1" si="6"/>
        <v>0.4950113432264065</v>
      </c>
      <c r="C182" s="5" t="s">
        <v>229</v>
      </c>
      <c r="D182" s="8" t="str">
        <f>VLOOKUP(C182,allStim!$B$2:$G$145,6,FALSE)</f>
        <v>argentée</v>
      </c>
      <c r="E182" s="8" t="str">
        <f t="shared" si="7"/>
        <v>bigarré</v>
      </c>
      <c r="F182" s="8" t="str">
        <f t="shared" si="8"/>
        <v>aiguisée</v>
      </c>
      <c r="G182" s="8" t="str">
        <f t="shared" si="9"/>
        <v>artificielles</v>
      </c>
      <c r="H182" s="8" t="str">
        <f t="shared" si="10"/>
        <v>venimeuse</v>
      </c>
      <c r="I182" s="8" t="str">
        <f t="shared" si="11"/>
        <v>douce</v>
      </c>
      <c r="K182" s="8">
        <f>VLOOKUP(C182,allStim!$B$1:$H$145,7,FALSE)</f>
        <v>0</v>
      </c>
      <c r="L182" s="13">
        <f>VLOOKUP(C182,triggers!$A:$L,10,FALSE)</f>
        <v>52</v>
      </c>
    </row>
    <row r="183" spans="1:12" ht="15.75" customHeight="1" x14ac:dyDescent="0.15">
      <c r="A183" s="41"/>
      <c r="B183" s="8">
        <f t="shared" ca="1" si="6"/>
        <v>0.94679741466857692</v>
      </c>
      <c r="C183" s="5" t="s">
        <v>265</v>
      </c>
      <c r="D183" s="8" t="str">
        <f>VLOOKUP(C183,allStim!$B$2:$G$145,6,FALSE)</f>
        <v>duveteux</v>
      </c>
      <c r="E183" s="8" t="str">
        <f t="shared" si="7"/>
        <v>argentée</v>
      </c>
      <c r="F183" s="8" t="str">
        <f t="shared" si="8"/>
        <v>bigarré</v>
      </c>
      <c r="G183" s="8" t="str">
        <f t="shared" si="9"/>
        <v>aiguisée</v>
      </c>
      <c r="H183" s="8" t="str">
        <f t="shared" si="10"/>
        <v>artificielles</v>
      </c>
      <c r="I183" s="8" t="str">
        <f t="shared" si="11"/>
        <v>venimeuse</v>
      </c>
      <c r="K183" s="8">
        <f>VLOOKUP(C183,allStim!$B$1:$H$145,7,FALSE)</f>
        <v>0</v>
      </c>
      <c r="L183" s="13">
        <f>VLOOKUP(C183,triggers!$A:$L,10,FALSE)</f>
        <v>58</v>
      </c>
    </row>
    <row r="184" spans="1:12" ht="15.75" customHeight="1" x14ac:dyDescent="0.15">
      <c r="A184" s="41"/>
      <c r="B184" s="8">
        <f t="shared" ca="1" si="6"/>
        <v>0.99731590185978158</v>
      </c>
      <c r="C184" s="5" t="s">
        <v>437</v>
      </c>
      <c r="D184" s="8" t="str">
        <f>VLOOKUP(C184,allStim!$B$2:$G$145,6,FALSE)</f>
        <v>verdoyant</v>
      </c>
      <c r="E184" s="8" t="str">
        <f t="shared" si="7"/>
        <v>duveteux</v>
      </c>
      <c r="F184" s="8" t="str">
        <f t="shared" si="8"/>
        <v>argentée</v>
      </c>
      <c r="G184" s="8" t="str">
        <f t="shared" si="9"/>
        <v>bigarré</v>
      </c>
      <c r="H184" s="8" t="str">
        <f t="shared" si="10"/>
        <v>aiguisée</v>
      </c>
      <c r="I184" s="8" t="str">
        <f t="shared" si="11"/>
        <v>artificielles</v>
      </c>
      <c r="K184" s="8">
        <f>VLOOKUP(C184,allStim!$B$1:$H$145,7,FALSE)</f>
        <v>0</v>
      </c>
      <c r="L184" s="13">
        <f>VLOOKUP(C184,triggers!$A:$L,10,FALSE)</f>
        <v>148</v>
      </c>
    </row>
    <row r="185" spans="1:12" ht="15.75" customHeight="1" x14ac:dyDescent="0.15">
      <c r="A185" s="41"/>
      <c r="B185" s="8">
        <f t="shared" ca="1" si="6"/>
        <v>0.49550172620617494</v>
      </c>
      <c r="C185" s="5" t="s">
        <v>178</v>
      </c>
      <c r="D185" s="8" t="str">
        <f>VLOOKUP(C185,allStim!$B$2:$G$145,6,FALSE)</f>
        <v>coloré</v>
      </c>
      <c r="E185" s="8" t="str">
        <f t="shared" si="7"/>
        <v>verdoyant</v>
      </c>
      <c r="F185" s="8" t="str">
        <f t="shared" si="8"/>
        <v>duveteux</v>
      </c>
      <c r="G185" s="8" t="str">
        <f t="shared" si="9"/>
        <v>argentée</v>
      </c>
      <c r="H185" s="8" t="str">
        <f t="shared" si="10"/>
        <v>bigarré</v>
      </c>
      <c r="I185" s="8" t="str">
        <f t="shared" si="11"/>
        <v>aiguisée</v>
      </c>
      <c r="K185" s="8">
        <f>VLOOKUP(C185,allStim!$B$1:$H$145,7,FALSE)</f>
        <v>0</v>
      </c>
      <c r="L185" s="13">
        <f>VLOOKUP(C185,triggers!$A:$L,10,FALSE)</f>
        <v>41</v>
      </c>
    </row>
    <row r="186" spans="1:12" ht="15.75" customHeight="1" x14ac:dyDescent="0.15">
      <c r="A186" s="41"/>
      <c r="B186" s="8">
        <f t="shared" ca="1" si="6"/>
        <v>0.95315716327508082</v>
      </c>
      <c r="C186" s="5" t="s">
        <v>457</v>
      </c>
      <c r="D186" s="8" t="str">
        <f>VLOOKUP(C186,allStim!$B$2:$G$145,6,FALSE)</f>
        <v>malin</v>
      </c>
      <c r="E186" s="8" t="str">
        <f t="shared" si="7"/>
        <v>coloré</v>
      </c>
      <c r="F186" s="8" t="str">
        <f t="shared" si="8"/>
        <v>verdoyant</v>
      </c>
      <c r="G186" s="8" t="str">
        <f t="shared" si="9"/>
        <v>duveteux</v>
      </c>
      <c r="H186" s="8" t="str">
        <f t="shared" si="10"/>
        <v>argentée</v>
      </c>
      <c r="I186" s="8" t="str">
        <f t="shared" si="11"/>
        <v>bigarré</v>
      </c>
      <c r="K186" s="8">
        <f>VLOOKUP(C186,allStim!$B$1:$H$145,7,FALSE)</f>
        <v>1</v>
      </c>
      <c r="L186" s="13">
        <f>VLOOKUP(C186,triggers!$A:$L,10,FALSE)</f>
        <v>220</v>
      </c>
    </row>
    <row r="187" spans="1:12" ht="15.75" customHeight="1" x14ac:dyDescent="0.15">
      <c r="A187" s="41"/>
      <c r="B187" s="8">
        <f t="shared" ca="1" si="6"/>
        <v>0.69066493705795351</v>
      </c>
      <c r="C187" s="5" t="s">
        <v>97</v>
      </c>
      <c r="D187" s="8" t="str">
        <f>VLOOKUP(C187,allStim!$B$2:$G$145,6,FALSE)</f>
        <v>chevronné</v>
      </c>
      <c r="E187" s="8" t="str">
        <f t="shared" si="7"/>
        <v>malin</v>
      </c>
      <c r="F187" s="8" t="str">
        <f t="shared" si="8"/>
        <v>coloré</v>
      </c>
      <c r="G187" s="8" t="str">
        <f t="shared" si="9"/>
        <v>verdoyant</v>
      </c>
      <c r="H187" s="8" t="str">
        <f t="shared" si="10"/>
        <v>duveteux</v>
      </c>
      <c r="I187" s="8" t="str">
        <f t="shared" si="11"/>
        <v>argentée</v>
      </c>
      <c r="K187" s="8">
        <f>VLOOKUP(C187,allStim!$B$1:$H$145,7,FALSE)</f>
        <v>0</v>
      </c>
      <c r="L187" s="13">
        <f>VLOOKUP(C187,triggers!$A:$L,10,FALSE)</f>
        <v>26</v>
      </c>
    </row>
    <row r="188" spans="1:12" ht="15.75" customHeight="1" x14ac:dyDescent="0.15">
      <c r="A188" s="41"/>
      <c r="B188" s="8">
        <f t="shared" ca="1" si="6"/>
        <v>0.88890374175509945</v>
      </c>
      <c r="C188" s="5" t="s">
        <v>452</v>
      </c>
      <c r="D188" s="8" t="str">
        <f>VLOOKUP(C188,allStim!$B$2:$G$145,6,FALSE)</f>
        <v>dessinées</v>
      </c>
      <c r="E188" s="8" t="str">
        <f t="shared" si="7"/>
        <v>chevronné</v>
      </c>
      <c r="F188" s="8" t="str">
        <f t="shared" si="8"/>
        <v>malin</v>
      </c>
      <c r="G188" s="8" t="str">
        <f t="shared" si="9"/>
        <v>coloré</v>
      </c>
      <c r="H188" s="8" t="str">
        <f t="shared" si="10"/>
        <v>verdoyant</v>
      </c>
      <c r="I188" s="8" t="str">
        <f t="shared" si="11"/>
        <v>duveteux</v>
      </c>
      <c r="K188" s="8">
        <f>VLOOKUP(C188,allStim!$B$1:$H$145,7,FALSE)</f>
        <v>0</v>
      </c>
      <c r="L188" s="13">
        <f>VLOOKUP(C188,triggers!$A:$L,10,FALSE)</f>
        <v>155</v>
      </c>
    </row>
    <row r="189" spans="1:12" ht="15.75" customHeight="1" x14ac:dyDescent="0.15">
      <c r="A189" s="41"/>
      <c r="B189" s="8">
        <f t="shared" ca="1" si="6"/>
        <v>4.5622523649243352E-2</v>
      </c>
      <c r="C189" s="5" t="s">
        <v>301</v>
      </c>
      <c r="D189" s="8" t="str">
        <f>VLOOKUP(C189,allStim!$B$2:$G$145,6,FALSE)</f>
        <v>tigré</v>
      </c>
      <c r="E189" s="8" t="str">
        <f t="shared" si="7"/>
        <v>dessinées</v>
      </c>
      <c r="F189" s="8" t="str">
        <f t="shared" si="8"/>
        <v>chevronné</v>
      </c>
      <c r="G189" s="8" t="str">
        <f t="shared" si="9"/>
        <v>malin</v>
      </c>
      <c r="H189" s="8" t="str">
        <f t="shared" si="10"/>
        <v>coloré</v>
      </c>
      <c r="I189" s="8" t="str">
        <f t="shared" si="11"/>
        <v>verdoyant</v>
      </c>
      <c r="K189" s="8">
        <f>VLOOKUP(C189,allStim!$B$1:$H$145,7,FALSE)</f>
        <v>0</v>
      </c>
      <c r="L189" s="13">
        <f>VLOOKUP(C189,triggers!$A:$L,10,FALSE)</f>
        <v>64</v>
      </c>
    </row>
    <row r="190" spans="1:12" ht="15.75" customHeight="1" x14ac:dyDescent="0.15">
      <c r="A190" s="41"/>
      <c r="B190" s="8">
        <f t="shared" ca="1" si="6"/>
        <v>3.9761844439397342E-2</v>
      </c>
      <c r="C190" s="5" t="s">
        <v>446</v>
      </c>
      <c r="D190" s="8" t="str">
        <f>VLOOKUP(C190,allStim!$B$2:$G$145,6,FALSE)</f>
        <v>argentée</v>
      </c>
      <c r="E190" s="8" t="str">
        <f t="shared" si="7"/>
        <v>tigré</v>
      </c>
      <c r="F190" s="8" t="str">
        <f t="shared" si="8"/>
        <v>dessinées</v>
      </c>
      <c r="G190" s="8" t="str">
        <f t="shared" si="9"/>
        <v>chevronné</v>
      </c>
      <c r="H190" s="8" t="str">
        <f t="shared" si="10"/>
        <v>malin</v>
      </c>
      <c r="I190" s="8" t="str">
        <f t="shared" si="11"/>
        <v>coloré</v>
      </c>
      <c r="K190" s="8">
        <f>VLOOKUP(C190,allStim!$B$1:$H$145,7,FALSE)</f>
        <v>0</v>
      </c>
      <c r="L190" s="13">
        <f>VLOOKUP(C190,triggers!$A:$L,10,FALSE)</f>
        <v>152</v>
      </c>
    </row>
    <row r="191" spans="1:12" ht="15.75" customHeight="1" x14ac:dyDescent="0.15">
      <c r="A191" s="41"/>
      <c r="B191" s="8">
        <f t="shared" ca="1" si="6"/>
        <v>0.92879171846075459</v>
      </c>
      <c r="C191" s="5" t="s">
        <v>386</v>
      </c>
      <c r="D191" s="8" t="str">
        <f>VLOOKUP(C191,allStim!$B$2:$G$145,6,FALSE)</f>
        <v>démodé</v>
      </c>
      <c r="E191" s="8" t="str">
        <f t="shared" si="7"/>
        <v>argentée</v>
      </c>
      <c r="F191" s="8" t="str">
        <f t="shared" si="8"/>
        <v>tigré</v>
      </c>
      <c r="G191" s="8" t="str">
        <f t="shared" si="9"/>
        <v>dessinées</v>
      </c>
      <c r="H191" s="8" t="str">
        <f t="shared" si="10"/>
        <v>chevronné</v>
      </c>
      <c r="I191" s="8" t="str">
        <f t="shared" si="11"/>
        <v>malin</v>
      </c>
      <c r="K191" s="8">
        <f>VLOOKUP(C191,allStim!$B$1:$H$145,7,FALSE)</f>
        <v>0</v>
      </c>
      <c r="L191" s="13">
        <f>VLOOKUP(C191,triggers!$A:$L,10,FALSE)</f>
        <v>131</v>
      </c>
    </row>
    <row r="192" spans="1:12" ht="15.75" customHeight="1" x14ac:dyDescent="0.15">
      <c r="A192" s="41"/>
      <c r="B192" s="8">
        <f t="shared" ca="1" si="6"/>
        <v>0.28089751043160072</v>
      </c>
      <c r="C192" s="5" t="s">
        <v>429</v>
      </c>
      <c r="D192" s="8" t="str">
        <f>VLOOKUP(C192,allStim!$B$2:$G$145,6,FALSE)</f>
        <v>torsadé</v>
      </c>
      <c r="E192" s="8" t="str">
        <f t="shared" si="7"/>
        <v>démodé</v>
      </c>
      <c r="F192" s="8" t="str">
        <f t="shared" si="8"/>
        <v>argentée</v>
      </c>
      <c r="G192" s="8" t="str">
        <f t="shared" si="9"/>
        <v>tigré</v>
      </c>
      <c r="H192" s="8" t="str">
        <f t="shared" si="10"/>
        <v>dessinées</v>
      </c>
      <c r="I192" s="8" t="str">
        <f t="shared" si="11"/>
        <v>chevronné</v>
      </c>
      <c r="K192" s="8">
        <f>VLOOKUP(C192,allStim!$B$1:$H$145,7,FALSE)</f>
        <v>1</v>
      </c>
      <c r="L192" s="13">
        <f>VLOOKUP(C192,triggers!$A:$L,10,FALSE)</f>
        <v>216</v>
      </c>
    </row>
    <row r="193" spans="1:12" ht="15.75" customHeight="1" x14ac:dyDescent="0.15">
      <c r="A193" s="41"/>
      <c r="B193" s="8">
        <f t="shared" ca="1" si="6"/>
        <v>0.11979105050274474</v>
      </c>
      <c r="C193" s="5" t="s">
        <v>297</v>
      </c>
      <c r="D193" s="8" t="str">
        <f>VLOOKUP(C193,allStim!$B$2:$G$145,6,FALSE)</f>
        <v>décoré</v>
      </c>
      <c r="E193" s="8" t="str">
        <f t="shared" si="7"/>
        <v>torsadé</v>
      </c>
      <c r="F193" s="8" t="str">
        <f t="shared" si="8"/>
        <v>démodé</v>
      </c>
      <c r="G193" s="8" t="str">
        <f t="shared" si="9"/>
        <v>argentée</v>
      </c>
      <c r="H193" s="8" t="str">
        <f t="shared" si="10"/>
        <v>tigré</v>
      </c>
      <c r="I193" s="8" t="str">
        <f t="shared" si="11"/>
        <v>dessinées</v>
      </c>
      <c r="K193" s="8">
        <f>VLOOKUP(C193,allStim!$B$1:$H$145,7,FALSE)</f>
        <v>0</v>
      </c>
      <c r="L193" s="13">
        <f>VLOOKUP(C193,triggers!$A:$L,10,FALSE)</f>
        <v>63</v>
      </c>
    </row>
    <row r="194" spans="1:12" ht="15.75" customHeight="1" x14ac:dyDescent="0.15">
      <c r="A194" s="41"/>
      <c r="B194" s="8">
        <f t="shared" ca="1" si="6"/>
        <v>0.32045788169660749</v>
      </c>
      <c r="C194" s="5" t="s">
        <v>441</v>
      </c>
      <c r="D194" s="8" t="str">
        <f>VLOOKUP(C194,allStim!$B$2:$G$145,6,FALSE)</f>
        <v>précieux</v>
      </c>
      <c r="E194" s="8" t="str">
        <f t="shared" si="7"/>
        <v>décoré</v>
      </c>
      <c r="F194" s="8" t="str">
        <f t="shared" si="8"/>
        <v>torsadé</v>
      </c>
      <c r="G194" s="8" t="str">
        <f t="shared" si="9"/>
        <v>démodé</v>
      </c>
      <c r="H194" s="8" t="str">
        <f t="shared" si="10"/>
        <v>argentée</v>
      </c>
      <c r="I194" s="8" t="str">
        <f t="shared" si="11"/>
        <v>tigré</v>
      </c>
      <c r="K194" s="8">
        <f>VLOOKUP(C194,allStim!$B$1:$H$145,7,FALSE)</f>
        <v>0</v>
      </c>
      <c r="L194" s="13">
        <f>VLOOKUP(C194,triggers!$A:$L,10,FALSE)</f>
        <v>150</v>
      </c>
    </row>
    <row r="195" spans="1:12" ht="15.75" customHeight="1" x14ac:dyDescent="0.15">
      <c r="A195" s="41"/>
      <c r="B195" s="8">
        <f t="shared" ca="1" si="6"/>
        <v>0.84978104425843926</v>
      </c>
      <c r="C195" s="5" t="s">
        <v>288</v>
      </c>
      <c r="D195" s="8" t="str">
        <f>VLOOKUP(C195,allStim!$B$2:$G$145,6,FALSE)</f>
        <v>fleuri</v>
      </c>
      <c r="E195" s="8" t="str">
        <f t="shared" si="7"/>
        <v>précieux</v>
      </c>
      <c r="F195" s="8" t="str">
        <f t="shared" si="8"/>
        <v>décoré</v>
      </c>
      <c r="G195" s="8" t="str">
        <f t="shared" si="9"/>
        <v>torsadé</v>
      </c>
      <c r="H195" s="8" t="str">
        <f t="shared" si="10"/>
        <v>démodé</v>
      </c>
      <c r="I195" s="8" t="str">
        <f t="shared" si="11"/>
        <v>argentée</v>
      </c>
      <c r="K195" s="8">
        <f>VLOOKUP(C195,allStim!$B$1:$H$145,7,FALSE)</f>
        <v>0</v>
      </c>
      <c r="L195" s="13">
        <f>VLOOKUP(C195,triggers!$A:$L,10,FALSE)</f>
        <v>62</v>
      </c>
    </row>
    <row r="196" spans="1:12" ht="15.75" customHeight="1" x14ac:dyDescent="0.15">
      <c r="A196" s="41"/>
      <c r="B196" s="8">
        <f t="shared" ca="1" si="6"/>
        <v>0.26261567672432073</v>
      </c>
      <c r="C196" s="5" t="s">
        <v>383</v>
      </c>
      <c r="D196" s="8" t="str">
        <f>VLOOKUP(C196,allStim!$B$2:$G$145,6,FALSE)</f>
        <v>ouverte</v>
      </c>
      <c r="E196" s="8" t="str">
        <f t="shared" si="7"/>
        <v>fleuri</v>
      </c>
      <c r="F196" s="8" t="str">
        <f t="shared" si="8"/>
        <v>précieux</v>
      </c>
      <c r="G196" s="8" t="str">
        <f t="shared" si="9"/>
        <v>décoré</v>
      </c>
      <c r="H196" s="8" t="str">
        <f t="shared" si="10"/>
        <v>torsadé</v>
      </c>
      <c r="I196" s="8" t="str">
        <f t="shared" si="11"/>
        <v>démodé</v>
      </c>
      <c r="K196" s="8">
        <f>VLOOKUP(C196,allStim!$B$1:$H$145,7,FALSE)</f>
        <v>0</v>
      </c>
      <c r="L196" s="13">
        <f>VLOOKUP(C196,triggers!$A:$L,10,FALSE)</f>
        <v>130</v>
      </c>
    </row>
    <row r="197" spans="1:12" ht="15.75" customHeight="1" x14ac:dyDescent="0.15">
      <c r="A197" s="41"/>
      <c r="B197" s="8">
        <f t="shared" ca="1" si="6"/>
        <v>0.97525706600981332</v>
      </c>
      <c r="C197" s="5" t="s">
        <v>8</v>
      </c>
      <c r="D197" s="8" t="str">
        <f>VLOOKUP(C197,allStim!$B$2:$G$145,6,FALSE)</f>
        <v>rouge</v>
      </c>
      <c r="E197" s="8" t="str">
        <f t="shared" si="7"/>
        <v>ouverte</v>
      </c>
      <c r="F197" s="8" t="str">
        <f t="shared" si="8"/>
        <v>fleuri</v>
      </c>
      <c r="G197" s="8" t="str">
        <f t="shared" si="9"/>
        <v>précieux</v>
      </c>
      <c r="H197" s="8" t="str">
        <f t="shared" si="10"/>
        <v>décoré</v>
      </c>
      <c r="I197" s="8" t="str">
        <f t="shared" si="11"/>
        <v>torsadé</v>
      </c>
      <c r="K197" s="8">
        <f>VLOOKUP(C197,allStim!$B$1:$H$145,7,FALSE)</f>
        <v>1</v>
      </c>
      <c r="L197" s="13">
        <f>VLOOKUP(C197,triggers!$A:$L,10,FALSE)</f>
        <v>201</v>
      </c>
    </row>
    <row r="198" spans="1:12" ht="15.75" customHeight="1" x14ac:dyDescent="0.15">
      <c r="A198" s="41"/>
      <c r="B198" s="8">
        <f t="shared" ca="1" si="6"/>
        <v>6.2497616391676503E-2</v>
      </c>
      <c r="C198" s="5" t="s">
        <v>403</v>
      </c>
      <c r="D198" s="8" t="str">
        <f>VLOOKUP(C198,allStim!$B$2:$G$145,6,FALSE)</f>
        <v>disparu</v>
      </c>
      <c r="E198" s="8" t="str">
        <f t="shared" si="7"/>
        <v>rouge</v>
      </c>
      <c r="F198" s="8" t="str">
        <f t="shared" si="8"/>
        <v>ouverte</v>
      </c>
      <c r="G198" s="8" t="str">
        <f t="shared" si="9"/>
        <v>fleuri</v>
      </c>
      <c r="H198" s="8" t="str">
        <f t="shared" si="10"/>
        <v>précieux</v>
      </c>
      <c r="I198" s="8" t="str">
        <f t="shared" si="11"/>
        <v>décoré</v>
      </c>
      <c r="K198" s="8">
        <f>VLOOKUP(C198,allStim!$B$1:$H$145,7,FALSE)</f>
        <v>0</v>
      </c>
      <c r="L198" s="13">
        <f>VLOOKUP(C198,triggers!$A:$L,10,FALSE)</f>
        <v>136</v>
      </c>
    </row>
    <row r="199" spans="1:12" ht="15.75" customHeight="1" x14ac:dyDescent="0.15">
      <c r="A199" s="41"/>
      <c r="B199" s="8">
        <f t="shared" ca="1" si="6"/>
        <v>0.89224297686692011</v>
      </c>
      <c r="C199" s="5" t="s">
        <v>237</v>
      </c>
      <c r="D199" s="8" t="str">
        <f>VLOOKUP(C199,allStim!$B$2:$G$145,6,FALSE)</f>
        <v>âgé</v>
      </c>
      <c r="E199" s="8" t="str">
        <f t="shared" si="7"/>
        <v>disparu</v>
      </c>
      <c r="F199" s="8" t="str">
        <f t="shared" si="8"/>
        <v>rouge</v>
      </c>
      <c r="G199" s="8" t="str">
        <f t="shared" si="9"/>
        <v>ouverte</v>
      </c>
      <c r="H199" s="8" t="str">
        <f t="shared" si="10"/>
        <v>fleuri</v>
      </c>
      <c r="I199" s="8" t="str">
        <f t="shared" si="11"/>
        <v>précieux</v>
      </c>
      <c r="K199" s="8">
        <f>VLOOKUP(C199,allStim!$B$1:$H$145,7,FALSE)</f>
        <v>0</v>
      </c>
      <c r="L199" s="13">
        <f>VLOOKUP(C199,triggers!$A:$L,10,FALSE)</f>
        <v>54</v>
      </c>
    </row>
    <row r="200" spans="1:12" ht="15.75" customHeight="1" x14ac:dyDescent="0.15">
      <c r="A200" s="41"/>
      <c r="B200" s="8">
        <f t="shared" ca="1" si="6"/>
        <v>0.87084559908438119</v>
      </c>
      <c r="C200" s="5" t="s">
        <v>366</v>
      </c>
      <c r="D200" s="8" t="str">
        <f>VLOOKUP(C200,allStim!$B$2:$G$145,6,FALSE)</f>
        <v>profitable</v>
      </c>
      <c r="E200" s="8" t="str">
        <f t="shared" si="7"/>
        <v>âgé</v>
      </c>
      <c r="F200" s="8" t="str">
        <f t="shared" si="8"/>
        <v>disparu</v>
      </c>
      <c r="G200" s="8" t="str">
        <f t="shared" si="9"/>
        <v>rouge</v>
      </c>
      <c r="H200" s="8" t="str">
        <f t="shared" si="10"/>
        <v>ouverte</v>
      </c>
      <c r="I200" s="8" t="str">
        <f t="shared" si="11"/>
        <v>fleuri</v>
      </c>
      <c r="K200" s="8">
        <f>VLOOKUP(C200,allStim!$B$1:$H$145,7,FALSE)</f>
        <v>0</v>
      </c>
      <c r="L200" s="13">
        <f>VLOOKUP(C200,triggers!$A:$L,10,FALSE)</f>
        <v>124</v>
      </c>
    </row>
    <row r="201" spans="1:12" ht="15.75" customHeight="1" x14ac:dyDescent="0.15">
      <c r="A201" s="41"/>
      <c r="B201" s="8">
        <f t="shared" ca="1" si="6"/>
        <v>1.8254225170951877E-2</v>
      </c>
      <c r="C201" s="5" t="s">
        <v>255</v>
      </c>
      <c r="D201" s="8" t="str">
        <f>VLOOKUP(C201,allStim!$B$2:$G$145,6,FALSE)</f>
        <v>exquise</v>
      </c>
      <c r="E201" s="8" t="str">
        <f t="shared" si="7"/>
        <v>profitable</v>
      </c>
      <c r="F201" s="8" t="str">
        <f t="shared" si="8"/>
        <v>âgé</v>
      </c>
      <c r="G201" s="8" t="str">
        <f t="shared" si="9"/>
        <v>disparu</v>
      </c>
      <c r="H201" s="8" t="str">
        <f t="shared" si="10"/>
        <v>rouge</v>
      </c>
      <c r="I201" s="8" t="str">
        <f t="shared" si="11"/>
        <v>ouverte</v>
      </c>
      <c r="K201" s="8">
        <f>VLOOKUP(C201,allStim!$B$1:$H$145,7,FALSE)</f>
        <v>0</v>
      </c>
      <c r="L201" s="13">
        <f>VLOOKUP(C201,triggers!$A:$L,10,FALSE)</f>
        <v>56</v>
      </c>
    </row>
    <row r="202" spans="1:12" ht="15.75" customHeight="1" x14ac:dyDescent="0.15">
      <c r="A202" s="41"/>
      <c r="B202" s="8">
        <f t="shared" ca="1" si="6"/>
        <v>0.2254943765888745</v>
      </c>
      <c r="C202" s="5" t="s">
        <v>359</v>
      </c>
      <c r="D202" s="8" t="str">
        <f>VLOOKUP(C202,allStim!$B$2:$G$145,6,FALSE)</f>
        <v>efficace</v>
      </c>
      <c r="E202" s="8" t="str">
        <f t="shared" si="7"/>
        <v>exquise</v>
      </c>
      <c r="F202" s="8" t="str">
        <f t="shared" si="8"/>
        <v>profitable</v>
      </c>
      <c r="G202" s="8" t="str">
        <f t="shared" si="9"/>
        <v>âgé</v>
      </c>
      <c r="H202" s="8" t="str">
        <f t="shared" si="10"/>
        <v>disparu</v>
      </c>
      <c r="I202" s="8" t="str">
        <f t="shared" si="11"/>
        <v>rouge</v>
      </c>
      <c r="K202" s="8">
        <f>VLOOKUP(C202,allStim!$B$1:$H$145,7,FALSE)</f>
        <v>0</v>
      </c>
      <c r="L202" s="13">
        <f>VLOOKUP(C202,triggers!$A:$L,10,FALSE)</f>
        <v>122</v>
      </c>
    </row>
    <row r="203" spans="1:12" ht="15.75" customHeight="1" x14ac:dyDescent="0.15">
      <c r="A203" s="41"/>
      <c r="B203" s="8">
        <f t="shared" ca="1" si="6"/>
        <v>0.3704394143673676</v>
      </c>
      <c r="C203" s="5" t="s">
        <v>159</v>
      </c>
      <c r="D203" s="8" t="str">
        <f>VLOOKUP(C203,allStim!$B$2:$G$145,6,FALSE)</f>
        <v>dénudées</v>
      </c>
      <c r="E203" s="8" t="str">
        <f t="shared" si="7"/>
        <v>efficace</v>
      </c>
      <c r="F203" s="8" t="str">
        <f t="shared" si="8"/>
        <v>exquise</v>
      </c>
      <c r="G203" s="8" t="str">
        <f t="shared" si="9"/>
        <v>profitable</v>
      </c>
      <c r="H203" s="8" t="str">
        <f t="shared" si="10"/>
        <v>âgé</v>
      </c>
      <c r="I203" s="8" t="str">
        <f t="shared" si="11"/>
        <v>disparu</v>
      </c>
      <c r="K203" s="8">
        <f>VLOOKUP(C203,allStim!$B$1:$H$145,7,FALSE)</f>
        <v>0</v>
      </c>
      <c r="L203" s="13">
        <f>VLOOKUP(C203,triggers!$A:$L,10,FALSE)</f>
        <v>38</v>
      </c>
    </row>
    <row r="204" spans="1:12" ht="15.75" customHeight="1" x14ac:dyDescent="0.15">
      <c r="A204" s="41"/>
      <c r="B204" s="8">
        <f t="shared" ca="1" si="6"/>
        <v>0.54922510133105995</v>
      </c>
      <c r="C204" s="5" t="s">
        <v>233</v>
      </c>
      <c r="D204" s="8" t="str">
        <f>VLOOKUP(C204,allStim!$B$2:$G$145,6,FALSE)</f>
        <v>ornée</v>
      </c>
      <c r="E204" s="8" t="str">
        <f t="shared" si="7"/>
        <v>dénudées</v>
      </c>
      <c r="F204" s="8" t="str">
        <f t="shared" si="8"/>
        <v>efficace</v>
      </c>
      <c r="G204" s="8" t="str">
        <f t="shared" si="9"/>
        <v>exquise</v>
      </c>
      <c r="H204" s="8" t="str">
        <f t="shared" si="10"/>
        <v>profitable</v>
      </c>
      <c r="I204" s="8" t="str">
        <f t="shared" si="11"/>
        <v>âgé</v>
      </c>
      <c r="K204" s="8">
        <f>VLOOKUP(C204,allStim!$B$1:$H$145,7,FALSE)</f>
        <v>0</v>
      </c>
      <c r="L204" s="13">
        <f>VLOOKUP(C204,triggers!$A:$L,10,FALSE)</f>
        <v>53</v>
      </c>
    </row>
    <row r="205" spans="1:12" ht="15.75" customHeight="1" x14ac:dyDescent="0.15">
      <c r="A205" s="41"/>
      <c r="B205" s="8">
        <f t="shared" ca="1" si="6"/>
        <v>0.38161661789394874</v>
      </c>
      <c r="C205" s="5" t="s">
        <v>61</v>
      </c>
      <c r="D205" s="8" t="str">
        <f>VLOOKUP(C205,allStim!$B$2:$G$145,6,FALSE)</f>
        <v>imposant</v>
      </c>
      <c r="E205" s="8" t="str">
        <f t="shared" si="7"/>
        <v>ornée</v>
      </c>
      <c r="F205" s="8" t="str">
        <f t="shared" si="8"/>
        <v>dénudées</v>
      </c>
      <c r="G205" s="8" t="str">
        <f t="shared" si="9"/>
        <v>efficace</v>
      </c>
      <c r="H205" s="8" t="str">
        <f t="shared" si="10"/>
        <v>exquise</v>
      </c>
      <c r="I205" s="8" t="str">
        <f t="shared" si="11"/>
        <v>profitable</v>
      </c>
      <c r="K205" s="8">
        <f>VLOOKUP(C205,allStim!$B$1:$H$145,7,FALSE)</f>
        <v>0</v>
      </c>
      <c r="L205" s="13">
        <f>VLOOKUP(C205,triggers!$A:$L,10,FALSE)</f>
        <v>20</v>
      </c>
    </row>
    <row r="206" spans="1:12" ht="15.75" customHeight="1" x14ac:dyDescent="0.15">
      <c r="A206" s="41"/>
      <c r="B206" s="8">
        <f t="shared" ca="1" si="6"/>
        <v>0.6976814029054369</v>
      </c>
      <c r="C206" s="5" t="s">
        <v>334</v>
      </c>
      <c r="D206" s="8" t="str">
        <f>VLOOKUP(C206,allStim!$B$2:$G$145,6,FALSE)</f>
        <v>noble</v>
      </c>
      <c r="E206" s="8" t="str">
        <f t="shared" si="7"/>
        <v>imposant</v>
      </c>
      <c r="F206" s="8" t="str">
        <f t="shared" si="8"/>
        <v>ornée</v>
      </c>
      <c r="G206" s="8" t="str">
        <f t="shared" si="9"/>
        <v>dénudées</v>
      </c>
      <c r="H206" s="8" t="str">
        <f t="shared" si="10"/>
        <v>efficace</v>
      </c>
      <c r="I206" s="8" t="str">
        <f t="shared" si="11"/>
        <v>exquise</v>
      </c>
      <c r="K206" s="8">
        <f>VLOOKUP(C206,allStim!$B$1:$H$145,7,FALSE)</f>
        <v>0</v>
      </c>
      <c r="L206" s="13">
        <f>VLOOKUP(C206,triggers!$A:$L,10,FALSE)</f>
        <v>112</v>
      </c>
    </row>
    <row r="207" spans="1:12" ht="15.75" customHeight="1" x14ac:dyDescent="0.15">
      <c r="A207" s="41"/>
      <c r="B207" s="8">
        <f t="shared" ca="1" si="6"/>
        <v>0.62367717378637411</v>
      </c>
      <c r="C207" s="5" t="s">
        <v>14</v>
      </c>
      <c r="D207" s="8" t="str">
        <f>VLOOKUP(C207,allStim!$B$2:$G$145,6,FALSE)</f>
        <v>bigarré</v>
      </c>
      <c r="E207" s="8" t="str">
        <f t="shared" si="7"/>
        <v>noble</v>
      </c>
      <c r="F207" s="8" t="str">
        <f t="shared" si="8"/>
        <v>imposant</v>
      </c>
      <c r="G207" s="8" t="str">
        <f t="shared" si="9"/>
        <v>ornée</v>
      </c>
      <c r="H207" s="8" t="str">
        <f t="shared" si="10"/>
        <v>dénudées</v>
      </c>
      <c r="I207" s="8" t="str">
        <f t="shared" si="11"/>
        <v>efficace</v>
      </c>
      <c r="K207" s="8">
        <f>VLOOKUP(C207,allStim!$B$1:$H$145,7,FALSE)</f>
        <v>0</v>
      </c>
      <c r="L207" s="13">
        <f>VLOOKUP(C207,triggers!$A:$L,10,FALSE)</f>
        <v>10</v>
      </c>
    </row>
    <row r="208" spans="1:12" ht="15.75" customHeight="1" x14ac:dyDescent="0.15">
      <c r="A208" s="41"/>
      <c r="B208" s="8">
        <f t="shared" ca="1" si="6"/>
        <v>0.6275164116159947</v>
      </c>
      <c r="C208" s="5" t="s">
        <v>57</v>
      </c>
      <c r="D208" s="8" t="str">
        <f>VLOOKUP(C208,allStim!$B$2:$G$145,6,FALSE)</f>
        <v>pur</v>
      </c>
      <c r="E208" s="8" t="str">
        <f t="shared" si="7"/>
        <v>bigarré</v>
      </c>
      <c r="F208" s="8" t="str">
        <f t="shared" si="8"/>
        <v>noble</v>
      </c>
      <c r="G208" s="8" t="str">
        <f t="shared" si="9"/>
        <v>imposant</v>
      </c>
      <c r="H208" s="8" t="str">
        <f t="shared" si="10"/>
        <v>ornée</v>
      </c>
      <c r="I208" s="8" t="str">
        <f t="shared" si="11"/>
        <v>dénudées</v>
      </c>
      <c r="K208" s="8">
        <f>VLOOKUP(C208,allStim!$B$1:$H$145,7,FALSE)</f>
        <v>0</v>
      </c>
      <c r="L208" s="13">
        <f>VLOOKUP(C208,triggers!$A:$L,10,FALSE)</f>
        <v>19</v>
      </c>
    </row>
    <row r="209" spans="1:12" ht="15.75" customHeight="1" x14ac:dyDescent="0.15">
      <c r="A209" s="41"/>
      <c r="B209" s="8">
        <f t="shared" ca="1" si="6"/>
        <v>0.99588705691739088</v>
      </c>
      <c r="C209" s="5" t="s">
        <v>220</v>
      </c>
      <c r="D209" s="8" t="str">
        <f>VLOOKUP(C209,allStim!$B$2:$G$145,6,FALSE)</f>
        <v>précieux</v>
      </c>
      <c r="E209" s="8" t="str">
        <f t="shared" si="7"/>
        <v>pur</v>
      </c>
      <c r="F209" s="8" t="str">
        <f t="shared" si="8"/>
        <v>bigarré</v>
      </c>
      <c r="G209" s="8" t="str">
        <f t="shared" si="9"/>
        <v>noble</v>
      </c>
      <c r="H209" s="8" t="str">
        <f t="shared" si="10"/>
        <v>imposant</v>
      </c>
      <c r="I209" s="8" t="str">
        <f t="shared" si="11"/>
        <v>ornée</v>
      </c>
      <c r="K209" s="8">
        <f>VLOOKUP(C209,allStim!$B$1:$H$145,7,FALSE)</f>
        <v>0</v>
      </c>
      <c r="L209" s="13">
        <f>VLOOKUP(C209,triggers!$A:$L,10,FALSE)</f>
        <v>50</v>
      </c>
    </row>
    <row r="210" spans="1:12" ht="15.75" customHeight="1" x14ac:dyDescent="0.15">
      <c r="A210" s="41"/>
      <c r="B210" s="8">
        <f t="shared" ca="1" si="6"/>
        <v>0.89710605930242837</v>
      </c>
      <c r="C210" s="5" t="s">
        <v>167</v>
      </c>
      <c r="D210" s="8" t="str">
        <f>VLOOKUP(C210,allStim!$B$2:$G$145,6,FALSE)</f>
        <v>jaunes</v>
      </c>
      <c r="E210" s="8" t="str">
        <f t="shared" si="7"/>
        <v>précieux</v>
      </c>
      <c r="F210" s="8" t="str">
        <f t="shared" si="8"/>
        <v>pur</v>
      </c>
      <c r="G210" s="8" t="str">
        <f t="shared" si="9"/>
        <v>bigarré</v>
      </c>
      <c r="H210" s="8" t="str">
        <f t="shared" si="10"/>
        <v>noble</v>
      </c>
      <c r="I210" s="8" t="str">
        <f t="shared" si="11"/>
        <v>imposant</v>
      </c>
      <c r="K210" s="8">
        <f>VLOOKUP(C210,allStim!$B$1:$H$145,7,FALSE)</f>
        <v>1</v>
      </c>
      <c r="L210" s="13">
        <f>VLOOKUP(C210,triggers!$A:$L,10,FALSE)</f>
        <v>213</v>
      </c>
    </row>
    <row r="211" spans="1:12" ht="15.75" customHeight="1" x14ac:dyDescent="0.15">
      <c r="A211" s="41"/>
      <c r="B211" s="8">
        <f t="shared" ca="1" si="6"/>
        <v>0.43304122965414049</v>
      </c>
      <c r="C211" s="5" t="s">
        <v>269</v>
      </c>
      <c r="D211" s="8" t="str">
        <f>VLOOKUP(C211,allStim!$B$2:$G$145,6,FALSE)</f>
        <v>bavard</v>
      </c>
      <c r="E211" s="8" t="str">
        <f t="shared" si="7"/>
        <v>jaunes</v>
      </c>
      <c r="F211" s="8" t="str">
        <f t="shared" si="8"/>
        <v>précieux</v>
      </c>
      <c r="G211" s="8" t="str">
        <f t="shared" si="9"/>
        <v>pur</v>
      </c>
      <c r="H211" s="8" t="str">
        <f t="shared" si="10"/>
        <v>bigarré</v>
      </c>
      <c r="I211" s="8" t="str">
        <f t="shared" si="11"/>
        <v>noble</v>
      </c>
      <c r="K211" s="8">
        <f>VLOOKUP(C211,allStim!$B$1:$H$145,7,FALSE)</f>
        <v>0</v>
      </c>
      <c r="L211" s="13">
        <f>VLOOKUP(C211,triggers!$A:$L,10,FALSE)</f>
        <v>59</v>
      </c>
    </row>
    <row r="212" spans="1:12" ht="15.75" customHeight="1" x14ac:dyDescent="0.15">
      <c r="A212" s="41"/>
      <c r="B212" s="8">
        <f t="shared" ca="1" si="6"/>
        <v>0.39479536254160941</v>
      </c>
      <c r="C212" s="5" t="s">
        <v>345</v>
      </c>
      <c r="D212" s="8" t="str">
        <f>VLOOKUP(C212,allStim!$B$2:$G$145,6,FALSE)</f>
        <v>géant</v>
      </c>
      <c r="E212" s="8" t="str">
        <f t="shared" si="7"/>
        <v>bavard</v>
      </c>
      <c r="F212" s="8" t="str">
        <f t="shared" si="8"/>
        <v>jaunes</v>
      </c>
      <c r="G212" s="8" t="str">
        <f t="shared" si="9"/>
        <v>précieux</v>
      </c>
      <c r="H212" s="8" t="str">
        <f t="shared" si="10"/>
        <v>pur</v>
      </c>
      <c r="I212" s="8" t="str">
        <f t="shared" si="11"/>
        <v>bigarré</v>
      </c>
      <c r="K212" s="8">
        <f>VLOOKUP(C212,allStim!$B$1:$H$145,7,FALSE)</f>
        <v>0</v>
      </c>
      <c r="L212" s="13">
        <f>VLOOKUP(C212,triggers!$A:$L,10,FALSE)</f>
        <v>116</v>
      </c>
    </row>
    <row r="213" spans="1:12" ht="15.75" customHeight="1" x14ac:dyDescent="0.15">
      <c r="A213" s="41"/>
      <c r="B213" s="8">
        <f t="shared" ca="1" si="6"/>
        <v>0.38568265493043064</v>
      </c>
      <c r="C213" s="5" t="s">
        <v>110</v>
      </c>
      <c r="D213" s="8" t="str">
        <f>VLOOKUP(C213,allStim!$B$2:$G$145,6,FALSE)</f>
        <v>furieux</v>
      </c>
      <c r="E213" s="8" t="str">
        <f t="shared" si="7"/>
        <v>géant</v>
      </c>
      <c r="F213" s="8" t="str">
        <f t="shared" si="8"/>
        <v>bavard</v>
      </c>
      <c r="G213" s="8" t="str">
        <f t="shared" si="9"/>
        <v>jaunes</v>
      </c>
      <c r="H213" s="8" t="str">
        <f t="shared" si="10"/>
        <v>précieux</v>
      </c>
      <c r="I213" s="8" t="str">
        <f t="shared" si="11"/>
        <v>pur</v>
      </c>
      <c r="K213" s="8">
        <f>VLOOKUP(C213,allStim!$B$1:$H$145,7,FALSE)</f>
        <v>0</v>
      </c>
      <c r="L213" s="13">
        <f>VLOOKUP(C213,triggers!$A:$L,10,FALSE)</f>
        <v>29</v>
      </c>
    </row>
    <row r="214" spans="1:12" ht="15.75" customHeight="1" x14ac:dyDescent="0.15">
      <c r="A214" s="41"/>
      <c r="B214" s="8">
        <f t="shared" ca="1" si="6"/>
        <v>0.85930671662232849</v>
      </c>
      <c r="C214" s="5" t="s">
        <v>127</v>
      </c>
      <c r="D214" s="8" t="str">
        <f>VLOOKUP(C214,allStim!$B$2:$G$145,6,FALSE)</f>
        <v>épanoui</v>
      </c>
      <c r="E214" s="8" t="str">
        <f t="shared" si="7"/>
        <v>furieux</v>
      </c>
      <c r="F214" s="8" t="str">
        <f t="shared" si="8"/>
        <v>géant</v>
      </c>
      <c r="G214" s="8" t="str">
        <f t="shared" si="9"/>
        <v>bavard</v>
      </c>
      <c r="H214" s="8" t="str">
        <f t="shared" si="10"/>
        <v>jaunes</v>
      </c>
      <c r="I214" s="8" t="str">
        <f t="shared" si="11"/>
        <v>précieux</v>
      </c>
      <c r="K214" s="8">
        <f>VLOOKUP(C214,allStim!$B$1:$H$145,7,FALSE)</f>
        <v>0</v>
      </c>
      <c r="L214" s="13">
        <f>VLOOKUP(C214,triggers!$A:$L,10,FALSE)</f>
        <v>33</v>
      </c>
    </row>
    <row r="215" spans="1:12" ht="15.75" customHeight="1" x14ac:dyDescent="0.15">
      <c r="A215" s="41"/>
      <c r="B215" s="8">
        <f t="shared" ca="1" si="6"/>
        <v>0.36570337497856553</v>
      </c>
      <c r="C215" s="5" t="s">
        <v>310</v>
      </c>
      <c r="D215" s="8" t="str">
        <f>VLOOKUP(C215,allStim!$B$2:$G$145,6,FALSE)</f>
        <v>élégante</v>
      </c>
      <c r="E215" s="8" t="str">
        <f t="shared" si="7"/>
        <v>épanoui</v>
      </c>
      <c r="F215" s="8" t="str">
        <f t="shared" si="8"/>
        <v>furieux</v>
      </c>
      <c r="G215" s="8" t="str">
        <f t="shared" si="9"/>
        <v>géant</v>
      </c>
      <c r="H215" s="8" t="str">
        <f t="shared" si="10"/>
        <v>bavard</v>
      </c>
      <c r="I215" s="8" t="str">
        <f t="shared" si="11"/>
        <v>jaunes</v>
      </c>
      <c r="K215" s="8">
        <f>VLOOKUP(C215,allStim!$B$1:$H$145,7,FALSE)</f>
        <v>0</v>
      </c>
      <c r="L215" s="13">
        <f>VLOOKUP(C215,triggers!$A:$L,10,FALSE)</f>
        <v>66</v>
      </c>
    </row>
    <row r="216" spans="1:12" ht="15.75" customHeight="1" x14ac:dyDescent="0.15">
      <c r="A216" s="41"/>
      <c r="B216" s="8">
        <f t="shared" ca="1" si="6"/>
        <v>1.0419399426559783E-2</v>
      </c>
      <c r="C216" s="5" t="s">
        <v>216</v>
      </c>
      <c r="D216" s="8" t="str">
        <f>VLOOKUP(C216,allStim!$B$2:$G$145,6,FALSE)</f>
        <v>luxuriante</v>
      </c>
      <c r="E216" s="8" t="str">
        <f t="shared" si="7"/>
        <v>élégante</v>
      </c>
      <c r="F216" s="8" t="str">
        <f t="shared" si="8"/>
        <v>épanoui</v>
      </c>
      <c r="G216" s="8" t="str">
        <f t="shared" si="9"/>
        <v>furieux</v>
      </c>
      <c r="H216" s="8" t="str">
        <f t="shared" si="10"/>
        <v>géant</v>
      </c>
      <c r="I216" s="8" t="str">
        <f t="shared" si="11"/>
        <v>bavard</v>
      </c>
      <c r="K216" s="8">
        <f>VLOOKUP(C216,allStim!$B$1:$H$145,7,FALSE)</f>
        <v>0</v>
      </c>
      <c r="L216" s="13">
        <f>VLOOKUP(C216,triggers!$A:$L,10,FALSE)</f>
        <v>49</v>
      </c>
    </row>
    <row r="217" spans="1:12" ht="15.75" customHeight="1" x14ac:dyDescent="0.15">
      <c r="A217" s="41"/>
      <c r="B217" s="8">
        <f t="shared" ca="1" si="6"/>
        <v>0.96904882233409007</v>
      </c>
      <c r="C217" s="5" t="s">
        <v>83</v>
      </c>
      <c r="D217" s="8" t="str">
        <f>VLOOKUP(C217,allStim!$B$2:$G$145,6,FALSE)</f>
        <v>profitable</v>
      </c>
      <c r="E217" s="8" t="str">
        <f t="shared" si="7"/>
        <v>luxuriante</v>
      </c>
      <c r="F217" s="8" t="str">
        <f t="shared" si="8"/>
        <v>élégante</v>
      </c>
      <c r="G217" s="8" t="str">
        <f t="shared" si="9"/>
        <v>épanoui</v>
      </c>
      <c r="H217" s="8" t="str">
        <f t="shared" si="10"/>
        <v>furieux</v>
      </c>
      <c r="I217" s="8" t="str">
        <f t="shared" si="11"/>
        <v>géant</v>
      </c>
      <c r="K217" s="8">
        <f>VLOOKUP(C217,allStim!$B$1:$H$145,7,FALSE)</f>
        <v>0</v>
      </c>
      <c r="L217" s="13">
        <f>VLOOKUP(C217,triggers!$A:$L,10,FALSE)</f>
        <v>24</v>
      </c>
    </row>
    <row r="218" spans="1:12" ht="15.75" customHeight="1" x14ac:dyDescent="0.15">
      <c r="A218" s="41"/>
      <c r="B218" s="8">
        <f t="shared" ca="1" si="6"/>
        <v>0.11376961709438749</v>
      </c>
      <c r="C218" s="5" t="s">
        <v>371</v>
      </c>
      <c r="D218" s="8" t="str">
        <f>VLOOKUP(C218,allStim!$B$2:$G$145,6,FALSE)</f>
        <v>experimentée</v>
      </c>
      <c r="E218" s="8" t="str">
        <f t="shared" si="7"/>
        <v>profitable</v>
      </c>
      <c r="F218" s="8" t="str">
        <f t="shared" si="8"/>
        <v>luxuriante</v>
      </c>
      <c r="G218" s="8" t="str">
        <f t="shared" si="9"/>
        <v>élégante</v>
      </c>
      <c r="H218" s="8" t="str">
        <f t="shared" si="10"/>
        <v>épanoui</v>
      </c>
      <c r="I218" s="8" t="str">
        <f t="shared" si="11"/>
        <v>furieux</v>
      </c>
      <c r="K218" s="8">
        <f>VLOOKUP(C218,allStim!$B$1:$H$145,7,FALSE)</f>
        <v>1</v>
      </c>
      <c r="L218" s="13">
        <f>VLOOKUP(C218,triggers!$A:$L,10,FALSE)</f>
        <v>125</v>
      </c>
    </row>
    <row r="219" spans="1:12" ht="15.75" customHeight="1" x14ac:dyDescent="0.15">
      <c r="A219" s="41"/>
      <c r="B219" s="8">
        <f t="shared" ca="1" si="6"/>
        <v>0.92948597830819724</v>
      </c>
      <c r="C219" s="5" t="s">
        <v>322</v>
      </c>
      <c r="D219" s="8" t="str">
        <f>VLOOKUP(C219,allStim!$B$2:$G$145,6,FALSE)</f>
        <v>peint</v>
      </c>
      <c r="E219" s="8" t="str">
        <f t="shared" si="7"/>
        <v>experimentée</v>
      </c>
      <c r="F219" s="8" t="str">
        <f t="shared" si="8"/>
        <v>profitable</v>
      </c>
      <c r="G219" s="8" t="str">
        <f t="shared" si="9"/>
        <v>luxuriante</v>
      </c>
      <c r="H219" s="8" t="str">
        <f t="shared" si="10"/>
        <v>élégante</v>
      </c>
      <c r="I219" s="8" t="str">
        <f t="shared" si="11"/>
        <v>épanoui</v>
      </c>
      <c r="K219" s="8">
        <f>VLOOKUP(C219,allStim!$B$1:$H$145,7,FALSE)</f>
        <v>0</v>
      </c>
      <c r="L219" s="13">
        <f>VLOOKUP(C219,triggers!$A:$L,10,FALSE)</f>
        <v>69</v>
      </c>
    </row>
    <row r="220" spans="1:12" ht="15.75" customHeight="1" x14ac:dyDescent="0.15">
      <c r="A220" s="41"/>
      <c r="B220" s="8">
        <f t="shared" ca="1" si="6"/>
        <v>0.1943075823629361</v>
      </c>
      <c r="C220" s="5" t="s">
        <v>336</v>
      </c>
      <c r="D220" s="8" t="str">
        <f>VLOOKUP(C220,allStim!$B$2:$G$145,6,FALSE)</f>
        <v>féroce</v>
      </c>
      <c r="E220" s="8" t="str">
        <f t="shared" si="7"/>
        <v>peint</v>
      </c>
      <c r="F220" s="8" t="str">
        <f t="shared" si="8"/>
        <v>experimentée</v>
      </c>
      <c r="G220" s="8" t="str">
        <f t="shared" si="9"/>
        <v>profitable</v>
      </c>
      <c r="H220" s="8" t="str">
        <f t="shared" si="10"/>
        <v>luxuriante</v>
      </c>
      <c r="I220" s="8" t="str">
        <f t="shared" si="11"/>
        <v>élégante</v>
      </c>
      <c r="K220" s="8">
        <f>VLOOKUP(C220,allStim!$B$1:$H$145,7,FALSE)</f>
        <v>0</v>
      </c>
      <c r="L220" s="13">
        <f>VLOOKUP(C220,triggers!$A:$L,10,FALSE)</f>
        <v>113</v>
      </c>
    </row>
    <row r="221" spans="1:12" ht="15.75" customHeight="1" x14ac:dyDescent="0.15">
      <c r="A221" s="41"/>
      <c r="B221" s="8">
        <f t="shared" ca="1" si="6"/>
        <v>0.11703956651538105</v>
      </c>
      <c r="C221" s="5" t="s">
        <v>495</v>
      </c>
      <c r="D221" s="8" t="str">
        <f>VLOOKUP(C221,allStim!$B$2:$G$145,6,FALSE)</f>
        <v>charmante</v>
      </c>
      <c r="E221" s="8" t="str">
        <f t="shared" si="7"/>
        <v>féroce</v>
      </c>
      <c r="F221" s="8" t="str">
        <f t="shared" si="8"/>
        <v>peint</v>
      </c>
      <c r="G221" s="8" t="str">
        <f t="shared" si="9"/>
        <v>experimentée</v>
      </c>
      <c r="H221" s="8" t="str">
        <f t="shared" si="10"/>
        <v>profitable</v>
      </c>
      <c r="I221" s="8" t="str">
        <f t="shared" si="11"/>
        <v>luxuriante</v>
      </c>
      <c r="K221" s="8">
        <f>VLOOKUP(C221,allStim!$B$1:$H$145,7,FALSE)</f>
        <v>0</v>
      </c>
      <c r="L221" s="13">
        <f>VLOOKUP(C221,triggers!$A:$L,10,FALSE)</f>
        <v>168</v>
      </c>
    </row>
    <row r="222" spans="1:12" ht="15.75" customHeight="1" x14ac:dyDescent="0.15">
      <c r="A222" s="41"/>
      <c r="B222" s="8">
        <f t="shared" ca="1" si="6"/>
        <v>0.28443262072505626</v>
      </c>
      <c r="C222" s="5" t="s">
        <v>434</v>
      </c>
      <c r="D222" s="8" t="str">
        <f>VLOOKUP(C222,allStim!$B$2:$G$145,6,FALSE)</f>
        <v>brillante</v>
      </c>
      <c r="E222" s="8" t="str">
        <f t="shared" si="7"/>
        <v>charmante</v>
      </c>
      <c r="F222" s="8" t="str">
        <f t="shared" si="8"/>
        <v>féroce</v>
      </c>
      <c r="G222" s="8" t="str">
        <f t="shared" si="9"/>
        <v>peint</v>
      </c>
      <c r="H222" s="8" t="str">
        <f t="shared" si="10"/>
        <v>experimentée</v>
      </c>
      <c r="I222" s="8" t="str">
        <f t="shared" si="11"/>
        <v>profitable</v>
      </c>
      <c r="K222" s="8">
        <f>VLOOKUP(C222,allStim!$B$1:$H$145,7,FALSE)</f>
        <v>0</v>
      </c>
      <c r="L222" s="13">
        <f>VLOOKUP(C222,triggers!$A:$L,10,FALSE)</f>
        <v>147</v>
      </c>
    </row>
    <row r="223" spans="1:12" ht="15.75" customHeight="1" x14ac:dyDescent="0.15">
      <c r="A223" s="41"/>
      <c r="B223" s="8">
        <f t="shared" ca="1" si="6"/>
        <v>0.73105872739042599</v>
      </c>
      <c r="C223" s="5" t="s">
        <v>398</v>
      </c>
      <c r="D223" s="8" t="str">
        <f>VLOOKUP(C223,allStim!$B$2:$G$145,6,FALSE)</f>
        <v>rectiligne</v>
      </c>
      <c r="E223" s="8" t="str">
        <f t="shared" si="7"/>
        <v>brillante</v>
      </c>
      <c r="F223" s="8" t="str">
        <f t="shared" si="8"/>
        <v>charmante</v>
      </c>
      <c r="G223" s="8" t="str">
        <f t="shared" si="9"/>
        <v>féroce</v>
      </c>
      <c r="H223" s="8" t="str">
        <f t="shared" si="10"/>
        <v>peint</v>
      </c>
      <c r="I223" s="8" t="str">
        <f t="shared" si="11"/>
        <v>experimentée</v>
      </c>
      <c r="K223" s="8">
        <f>VLOOKUP(C223,allStim!$B$1:$H$145,7,FALSE)</f>
        <v>1</v>
      </c>
      <c r="L223" s="13">
        <f>VLOOKUP(C223,triggers!$A:$L,10,FALSE)</f>
        <v>212</v>
      </c>
    </row>
    <row r="224" spans="1:12" ht="15.75" customHeight="1" x14ac:dyDescent="0.15">
      <c r="A224" s="41"/>
      <c r="B224" s="8">
        <f t="shared" ca="1" si="6"/>
        <v>0.78370936665028756</v>
      </c>
      <c r="C224" s="5" t="s">
        <v>114</v>
      </c>
      <c r="D224" s="8" t="str">
        <f>VLOOKUP(C224,allStim!$B$2:$G$145,6,FALSE)</f>
        <v>ouverte</v>
      </c>
      <c r="E224" s="8" t="str">
        <f t="shared" si="7"/>
        <v>rectiligne</v>
      </c>
      <c r="F224" s="8" t="str">
        <f t="shared" si="8"/>
        <v>brillante</v>
      </c>
      <c r="G224" s="8" t="str">
        <f t="shared" si="9"/>
        <v>charmante</v>
      </c>
      <c r="H224" s="8" t="str">
        <f t="shared" si="10"/>
        <v>féroce</v>
      </c>
      <c r="I224" s="8" t="str">
        <f t="shared" si="11"/>
        <v>peint</v>
      </c>
      <c r="K224" s="8">
        <f>VLOOKUP(C224,allStim!$B$1:$H$145,7,FALSE)</f>
        <v>0</v>
      </c>
      <c r="L224" s="13">
        <f>VLOOKUP(C224,triggers!$A:$L,10,FALSE)</f>
        <v>30</v>
      </c>
    </row>
    <row r="225" spans="1:12" ht="15.75" customHeight="1" x14ac:dyDescent="0.15">
      <c r="A225" s="41"/>
      <c r="B225" s="8">
        <f t="shared" ca="1" si="6"/>
        <v>3.4548940631694225E-2</v>
      </c>
      <c r="C225" s="5" t="s">
        <v>486</v>
      </c>
      <c r="D225" s="8" t="str">
        <f>VLOOKUP(C225,allStim!$B$2:$G$145,6,FALSE)</f>
        <v>tigré</v>
      </c>
      <c r="E225" s="8" t="str">
        <f t="shared" si="7"/>
        <v>ouverte</v>
      </c>
      <c r="F225" s="8" t="str">
        <f t="shared" si="8"/>
        <v>rectiligne</v>
      </c>
      <c r="G225" s="8" t="str">
        <f t="shared" si="9"/>
        <v>brillante</v>
      </c>
      <c r="H225" s="8" t="str">
        <f t="shared" si="10"/>
        <v>charmante</v>
      </c>
      <c r="I225" s="8" t="str">
        <f t="shared" si="11"/>
        <v>féroce</v>
      </c>
      <c r="K225" s="8">
        <f>VLOOKUP(C225,allStim!$B$1:$H$145,7,FALSE)</f>
        <v>0</v>
      </c>
      <c r="L225" s="13">
        <f>VLOOKUP(C225,triggers!$A:$L,10,FALSE)</f>
        <v>164</v>
      </c>
    </row>
    <row r="226" spans="1:12" ht="15.75" customHeight="1" x14ac:dyDescent="0.15">
      <c r="A226" s="41"/>
      <c r="B226" s="8">
        <f t="shared" ca="1" si="6"/>
        <v>0.21452097962023731</v>
      </c>
      <c r="C226" s="5" t="s">
        <v>70</v>
      </c>
      <c r="D226" s="8" t="str">
        <f>VLOOKUP(C226,allStim!$B$2:$G$145,6,FALSE)</f>
        <v>efficace</v>
      </c>
      <c r="E226" s="8" t="str">
        <f t="shared" si="7"/>
        <v>tigré</v>
      </c>
      <c r="F226" s="8" t="str">
        <f t="shared" si="8"/>
        <v>ouverte</v>
      </c>
      <c r="G226" s="8" t="str">
        <f t="shared" si="9"/>
        <v>rectiligne</v>
      </c>
      <c r="H226" s="8" t="str">
        <f t="shared" si="10"/>
        <v>brillante</v>
      </c>
      <c r="I226" s="8" t="str">
        <f t="shared" si="11"/>
        <v>charmante</v>
      </c>
      <c r="K226" s="8">
        <f>VLOOKUP(C226,allStim!$B$1:$H$145,7,FALSE)</f>
        <v>0</v>
      </c>
      <c r="L226" s="13">
        <f>VLOOKUP(C226,triggers!$A:$L,10,FALSE)</f>
        <v>22</v>
      </c>
    </row>
    <row r="227" spans="1:12" ht="15.75" customHeight="1" x14ac:dyDescent="0.15">
      <c r="A227" s="41"/>
      <c r="B227" s="8">
        <f t="shared" ca="1" si="6"/>
        <v>0.36046423679647255</v>
      </c>
      <c r="C227" s="5" t="s">
        <v>468</v>
      </c>
      <c r="D227" s="8" t="str">
        <f>VLOOKUP(C227,allStim!$B$2:$G$145,6,FALSE)</f>
        <v>bavard</v>
      </c>
      <c r="E227" s="8" t="str">
        <f t="shared" si="7"/>
        <v>efficace</v>
      </c>
      <c r="F227" s="8" t="str">
        <f t="shared" si="8"/>
        <v>tigré</v>
      </c>
      <c r="G227" s="8" t="str">
        <f t="shared" si="9"/>
        <v>ouverte</v>
      </c>
      <c r="H227" s="8" t="str">
        <f t="shared" si="10"/>
        <v>rectiligne</v>
      </c>
      <c r="I227" s="8" t="str">
        <f t="shared" si="11"/>
        <v>brillante</v>
      </c>
      <c r="K227" s="8">
        <f>VLOOKUP(C227,allStim!$B$1:$H$145,7,FALSE)</f>
        <v>0</v>
      </c>
      <c r="L227" s="13">
        <f>VLOOKUP(C227,triggers!$A:$L,10,FALSE)</f>
        <v>159</v>
      </c>
    </row>
    <row r="228" spans="1:12" ht="15.75" customHeight="1" x14ac:dyDescent="0.15">
      <c r="A228" s="41"/>
      <c r="B228" s="8">
        <f t="shared" ca="1" si="6"/>
        <v>0.75941706833643308</v>
      </c>
      <c r="C228" s="5" t="s">
        <v>448</v>
      </c>
      <c r="D228" s="8" t="str">
        <f>VLOOKUP(C228,allStim!$B$2:$G$145,6,FALSE)</f>
        <v>ornée</v>
      </c>
      <c r="E228" s="8" t="str">
        <f t="shared" si="7"/>
        <v>bavard</v>
      </c>
      <c r="F228" s="8" t="str">
        <f t="shared" si="8"/>
        <v>efficace</v>
      </c>
      <c r="G228" s="8" t="str">
        <f t="shared" si="9"/>
        <v>tigré</v>
      </c>
      <c r="H228" s="8" t="str">
        <f t="shared" si="10"/>
        <v>ouverte</v>
      </c>
      <c r="I228" s="8" t="str">
        <f t="shared" si="11"/>
        <v>rectiligne</v>
      </c>
      <c r="K228" s="8">
        <f>VLOOKUP(C228,allStim!$B$1:$H$145,7,FALSE)</f>
        <v>0</v>
      </c>
      <c r="L228" s="13">
        <f>VLOOKUP(C228,triggers!$A:$L,10,FALSE)</f>
        <v>153</v>
      </c>
    </row>
    <row r="229" spans="1:12" ht="15.75" customHeight="1" x14ac:dyDescent="0.15">
      <c r="A229" s="41"/>
      <c r="B229" s="8">
        <f t="shared" ca="1" si="6"/>
        <v>0.66642797946467525</v>
      </c>
      <c r="C229" s="5" t="s">
        <v>484</v>
      </c>
      <c r="D229" s="8" t="str">
        <f>VLOOKUP(C229,allStim!$B$2:$G$145,6,FALSE)</f>
        <v>décoré</v>
      </c>
      <c r="E229" s="8" t="str">
        <f t="shared" si="7"/>
        <v>ornée</v>
      </c>
      <c r="F229" s="8" t="str">
        <f t="shared" si="8"/>
        <v>bavard</v>
      </c>
      <c r="G229" s="8" t="str">
        <f t="shared" si="9"/>
        <v>efficace</v>
      </c>
      <c r="H229" s="8" t="str">
        <f t="shared" si="10"/>
        <v>tigré</v>
      </c>
      <c r="I229" s="8" t="str">
        <f t="shared" si="11"/>
        <v>ouverte</v>
      </c>
      <c r="K229" s="8">
        <f>VLOOKUP(C229,allStim!$B$1:$H$145,7,FALSE)</f>
        <v>0</v>
      </c>
      <c r="L229" s="13">
        <f>VLOOKUP(C229,triggers!$A:$L,10,FALSE)</f>
        <v>163</v>
      </c>
    </row>
    <row r="230" spans="1:12" ht="15.75" customHeight="1" x14ac:dyDescent="0.15">
      <c r="A230" s="41"/>
      <c r="B230" s="8">
        <f t="shared" ca="1" si="6"/>
        <v>0.59648725962453886</v>
      </c>
      <c r="C230" s="5" t="s">
        <v>190</v>
      </c>
      <c r="D230" s="8" t="str">
        <f>VLOOKUP(C230,allStim!$B$2:$G$145,6,FALSE)</f>
        <v>scintillante</v>
      </c>
      <c r="E230" s="8" t="str">
        <f t="shared" si="7"/>
        <v>décoré</v>
      </c>
      <c r="F230" s="8" t="str">
        <f t="shared" si="8"/>
        <v>ornée</v>
      </c>
      <c r="G230" s="8" t="str">
        <f t="shared" si="9"/>
        <v>bavard</v>
      </c>
      <c r="H230" s="8" t="str">
        <f t="shared" si="10"/>
        <v>efficace</v>
      </c>
      <c r="I230" s="8" t="str">
        <f t="shared" si="11"/>
        <v>tigré</v>
      </c>
      <c r="K230" s="8">
        <f>VLOOKUP(C230,allStim!$B$1:$H$145,7,FALSE)</f>
        <v>0</v>
      </c>
      <c r="L230" s="13">
        <f>VLOOKUP(C230,triggers!$A:$L,10,FALSE)</f>
        <v>44</v>
      </c>
    </row>
    <row r="231" spans="1:12" ht="15.75" customHeight="1" x14ac:dyDescent="0.15">
      <c r="A231" s="41"/>
      <c r="B231" s="8">
        <f t="shared" ca="1" si="6"/>
        <v>0.70628639214616717</v>
      </c>
      <c r="C231" s="5" t="s">
        <v>40</v>
      </c>
      <c r="D231" s="8" t="str">
        <f>VLOOKUP(C231,allStim!$B$2:$G$145,6,FALSE)</f>
        <v>aiguisée</v>
      </c>
      <c r="E231" s="8" t="str">
        <f t="shared" si="7"/>
        <v>scintillante</v>
      </c>
      <c r="F231" s="8" t="str">
        <f t="shared" si="8"/>
        <v>décoré</v>
      </c>
      <c r="G231" s="8" t="str">
        <f t="shared" si="9"/>
        <v>ornée</v>
      </c>
      <c r="H231" s="8" t="str">
        <f t="shared" si="10"/>
        <v>bavard</v>
      </c>
      <c r="I231" s="8" t="str">
        <f t="shared" si="11"/>
        <v>efficace</v>
      </c>
      <c r="K231" s="8">
        <f>VLOOKUP(C231,allStim!$B$1:$H$145,7,FALSE)</f>
        <v>0</v>
      </c>
      <c r="L231" s="13">
        <f>VLOOKUP(C231,triggers!$A:$L,10,FALSE)</f>
        <v>15</v>
      </c>
    </row>
    <row r="232" spans="1:12" ht="15.75" customHeight="1" x14ac:dyDescent="0.15">
      <c r="A232" s="41"/>
      <c r="B232" s="8">
        <f t="shared" ca="1" si="6"/>
        <v>0.12040299102329532</v>
      </c>
      <c r="C232" s="5" t="s">
        <v>460</v>
      </c>
      <c r="D232" s="8" t="str">
        <f>VLOOKUP(C232,allStim!$B$2:$G$145,6,FALSE)</f>
        <v>exquise</v>
      </c>
      <c r="E232" s="8" t="str">
        <f t="shared" si="7"/>
        <v>aiguisée</v>
      </c>
      <c r="F232" s="8" t="str">
        <f t="shared" si="8"/>
        <v>scintillante</v>
      </c>
      <c r="G232" s="8" t="str">
        <f t="shared" si="9"/>
        <v>décoré</v>
      </c>
      <c r="H232" s="8" t="str">
        <f t="shared" si="10"/>
        <v>ornée</v>
      </c>
      <c r="I232" s="8" t="str">
        <f t="shared" si="11"/>
        <v>bavard</v>
      </c>
      <c r="K232" s="8">
        <f>VLOOKUP(C232,allStim!$B$1:$H$145,7,FALSE)</f>
        <v>0</v>
      </c>
      <c r="L232" s="13">
        <f>VLOOKUP(C232,triggers!$A:$L,10,FALSE)</f>
        <v>156</v>
      </c>
    </row>
    <row r="233" spans="1:12" ht="15.75" customHeight="1" x14ac:dyDescent="0.15">
      <c r="A233" s="41"/>
      <c r="B233" s="8">
        <f t="shared" ca="1" si="6"/>
        <v>0.59377613664342677</v>
      </c>
      <c r="C233" s="5" t="s">
        <v>292</v>
      </c>
      <c r="D233" s="8" t="str">
        <f>VLOOKUP(C233,allStim!$B$2:$G$145,6,FALSE)</f>
        <v>restaurée</v>
      </c>
      <c r="E233" s="8" t="str">
        <f t="shared" si="7"/>
        <v>exquise</v>
      </c>
      <c r="F233" s="8" t="str">
        <f t="shared" si="8"/>
        <v>aiguisée</v>
      </c>
      <c r="G233" s="8" t="str">
        <f t="shared" si="9"/>
        <v>scintillante</v>
      </c>
      <c r="H233" s="8" t="str">
        <f t="shared" si="10"/>
        <v>décoré</v>
      </c>
      <c r="I233" s="8" t="str">
        <f t="shared" si="11"/>
        <v>ornée</v>
      </c>
      <c r="K233" s="8">
        <f>VLOOKUP(C233,allStim!$B$1:$H$145,7,FALSE)</f>
        <v>1</v>
      </c>
      <c r="L233" s="13">
        <f>VLOOKUP(C233,triggers!$A:$L,10,FALSE)</f>
        <v>223</v>
      </c>
    </row>
    <row r="234" spans="1:12" ht="15.75" customHeight="1" x14ac:dyDescent="0.15">
      <c r="A234" s="41"/>
      <c r="B234" s="8">
        <f t="shared" ca="1" si="6"/>
        <v>0.93877570303219871</v>
      </c>
      <c r="C234" s="5" t="s">
        <v>106</v>
      </c>
      <c r="D234" s="8" t="str">
        <f>VLOOKUP(C234,allStim!$B$2:$G$145,6,FALSE)</f>
        <v>rapide</v>
      </c>
      <c r="E234" s="8" t="str">
        <f t="shared" si="7"/>
        <v>restaurée</v>
      </c>
      <c r="F234" s="8" t="str">
        <f t="shared" si="8"/>
        <v>exquise</v>
      </c>
      <c r="G234" s="8" t="str">
        <f t="shared" si="9"/>
        <v>aiguisée</v>
      </c>
      <c r="H234" s="8" t="str">
        <f t="shared" si="10"/>
        <v>scintillante</v>
      </c>
      <c r="I234" s="8" t="str">
        <f t="shared" si="11"/>
        <v>décoré</v>
      </c>
      <c r="K234" s="8">
        <f>VLOOKUP(C234,allStim!$B$1:$H$145,7,FALSE)</f>
        <v>0</v>
      </c>
      <c r="L234" s="13">
        <f>VLOOKUP(C234,triggers!$A:$L,10,FALSE)</f>
        <v>28</v>
      </c>
    </row>
    <row r="235" spans="1:12" ht="15.75" customHeight="1" x14ac:dyDescent="0.15">
      <c r="A235" s="41"/>
      <c r="B235" s="8">
        <f t="shared" ca="1" si="6"/>
        <v>4.9220812224500254E-2</v>
      </c>
      <c r="C235" s="5" t="s">
        <v>338</v>
      </c>
      <c r="D235" s="8" t="str">
        <f>VLOOKUP(C235,allStim!$B$2:$G$145,6,FALSE)</f>
        <v>méchant</v>
      </c>
      <c r="E235" s="8" t="str">
        <f t="shared" si="7"/>
        <v>rapide</v>
      </c>
      <c r="F235" s="8" t="str">
        <f t="shared" si="8"/>
        <v>restaurée</v>
      </c>
      <c r="G235" s="8" t="str">
        <f t="shared" si="9"/>
        <v>exquise</v>
      </c>
      <c r="H235" s="8" t="str">
        <f t="shared" si="10"/>
        <v>aiguisée</v>
      </c>
      <c r="I235" s="8" t="str">
        <f t="shared" si="11"/>
        <v>scintillante</v>
      </c>
      <c r="K235" s="8">
        <f>VLOOKUP(C235,allStim!$B$1:$H$145,7,FALSE)</f>
        <v>0</v>
      </c>
      <c r="L235" s="13">
        <f>VLOOKUP(C235,triggers!$A:$L,10,FALSE)</f>
        <v>114</v>
      </c>
    </row>
    <row r="236" spans="1:12" ht="15.75" customHeight="1" x14ac:dyDescent="0.15">
      <c r="A236" s="41"/>
      <c r="B236" s="8">
        <f t="shared" ca="1" si="6"/>
        <v>0.21802703805273627</v>
      </c>
      <c r="C236" s="5" t="s">
        <v>23</v>
      </c>
      <c r="D236" s="8" t="str">
        <f>VLOOKUP(C236,allStim!$B$2:$G$145,6,FALSE)</f>
        <v>noble</v>
      </c>
      <c r="E236" s="8" t="str">
        <f t="shared" si="7"/>
        <v>méchant</v>
      </c>
      <c r="F236" s="8" t="str">
        <f t="shared" si="8"/>
        <v>rapide</v>
      </c>
      <c r="G236" s="8" t="str">
        <f t="shared" si="9"/>
        <v>restaurée</v>
      </c>
      <c r="H236" s="8" t="str">
        <f t="shared" si="10"/>
        <v>exquise</v>
      </c>
      <c r="I236" s="8" t="str">
        <f t="shared" si="11"/>
        <v>aiguisée</v>
      </c>
      <c r="K236" s="8">
        <f>VLOOKUP(C236,allStim!$B$1:$H$145,7,FALSE)</f>
        <v>0</v>
      </c>
      <c r="L236" s="13">
        <f>VLOOKUP(C236,triggers!$A:$L,10,FALSE)</f>
        <v>12</v>
      </c>
    </row>
    <row r="237" spans="1:12" ht="15.75" customHeight="1" x14ac:dyDescent="0.15">
      <c r="A237" s="41"/>
      <c r="B237" s="8">
        <f t="shared" ca="1" si="6"/>
        <v>0.67185513230076732</v>
      </c>
      <c r="C237" s="5" t="s">
        <v>340</v>
      </c>
      <c r="D237" s="8" t="str">
        <f>VLOOKUP(C237,allStim!$B$2:$G$145,6,FALSE)</f>
        <v>anciennne</v>
      </c>
      <c r="E237" s="8" t="str">
        <f t="shared" si="7"/>
        <v>noble</v>
      </c>
      <c r="F237" s="8" t="str">
        <f t="shared" si="8"/>
        <v>méchant</v>
      </c>
      <c r="G237" s="8" t="str">
        <f t="shared" si="9"/>
        <v>rapide</v>
      </c>
      <c r="H237" s="8" t="str">
        <f t="shared" si="10"/>
        <v>restaurée</v>
      </c>
      <c r="I237" s="8" t="str">
        <f t="shared" si="11"/>
        <v>exquise</v>
      </c>
      <c r="K237" s="8">
        <f>VLOOKUP(C237,allStim!$B$1:$H$145,7,FALSE)</f>
        <v>1</v>
      </c>
      <c r="L237" s="13">
        <f>VLOOKUP(C237,triggers!$A:$L,10,FALSE)</f>
        <v>204</v>
      </c>
    </row>
    <row r="238" spans="1:12" ht="15.75" customHeight="1" x14ac:dyDescent="0.15">
      <c r="A238" s="41"/>
      <c r="B238" s="8">
        <f t="shared" ca="1" si="6"/>
        <v>0.13378806904426965</v>
      </c>
      <c r="C238" s="5" t="s">
        <v>49</v>
      </c>
      <c r="D238" s="8" t="str">
        <f>VLOOKUP(C238,allStim!$B$2:$G$145,6,FALSE)</f>
        <v>sain</v>
      </c>
      <c r="E238" s="8" t="str">
        <f t="shared" si="7"/>
        <v>anciennne</v>
      </c>
      <c r="F238" s="8" t="str">
        <f t="shared" si="8"/>
        <v>noble</v>
      </c>
      <c r="G238" s="8" t="str">
        <f t="shared" si="9"/>
        <v>méchant</v>
      </c>
      <c r="H238" s="8" t="str">
        <f t="shared" si="10"/>
        <v>rapide</v>
      </c>
      <c r="I238" s="8" t="str">
        <f t="shared" si="11"/>
        <v>restaurée</v>
      </c>
      <c r="K238" s="8">
        <f>VLOOKUP(C238,allStim!$B$1:$H$145,7,FALSE)</f>
        <v>0</v>
      </c>
      <c r="L238" s="13">
        <f>VLOOKUP(C238,triggers!$A:$L,10,FALSE)</f>
        <v>17</v>
      </c>
    </row>
    <row r="239" spans="1:12" ht="15.75" customHeight="1" x14ac:dyDescent="0.15">
      <c r="A239" s="41"/>
      <c r="B239" s="8">
        <f t="shared" ca="1" si="6"/>
        <v>0.80229305497291548</v>
      </c>
      <c r="C239" s="5" t="s">
        <v>479</v>
      </c>
      <c r="D239" s="8" t="str">
        <f>VLOOKUP(C239,allStim!$B$2:$G$145,6,FALSE)</f>
        <v>fleuri</v>
      </c>
      <c r="E239" s="8" t="str">
        <f t="shared" si="7"/>
        <v>sain</v>
      </c>
      <c r="F239" s="8" t="str">
        <f t="shared" si="8"/>
        <v>anciennne</v>
      </c>
      <c r="G239" s="8" t="str">
        <f t="shared" si="9"/>
        <v>noble</v>
      </c>
      <c r="H239" s="8" t="str">
        <f t="shared" si="10"/>
        <v>méchant</v>
      </c>
      <c r="I239" s="8" t="str">
        <f t="shared" si="11"/>
        <v>rapide</v>
      </c>
      <c r="K239" s="8">
        <f>VLOOKUP(C239,allStim!$B$1:$H$145,7,FALSE)</f>
        <v>0</v>
      </c>
      <c r="L239" s="13">
        <f>VLOOKUP(C239,triggers!$A:$L,10,FALSE)</f>
        <v>162</v>
      </c>
    </row>
    <row r="240" spans="1:12" ht="15.75" customHeight="1" x14ac:dyDescent="0.15">
      <c r="A240" s="41"/>
      <c r="B240" s="8">
        <f t="shared" ca="1" si="6"/>
        <v>0.95831177825580682</v>
      </c>
      <c r="C240" s="5" t="s">
        <v>412</v>
      </c>
      <c r="D240" s="8" t="str">
        <f>VLOOKUP(C240,allStim!$B$2:$G$145,6,FALSE)</f>
        <v>jaunes</v>
      </c>
      <c r="E240" s="8" t="str">
        <f t="shared" si="7"/>
        <v>fleuri</v>
      </c>
      <c r="F240" s="8" t="str">
        <f t="shared" si="8"/>
        <v>sain</v>
      </c>
      <c r="G240" s="8" t="str">
        <f t="shared" si="9"/>
        <v>anciennne</v>
      </c>
      <c r="H240" s="8" t="str">
        <f t="shared" si="10"/>
        <v>noble</v>
      </c>
      <c r="I240" s="8" t="str">
        <f t="shared" si="11"/>
        <v>méchant</v>
      </c>
      <c r="K240" s="8">
        <f>VLOOKUP(C240,allStim!$B$1:$H$145,7,FALSE)</f>
        <v>1</v>
      </c>
      <c r="L240" s="13">
        <f>VLOOKUP(C240,triggers!$A:$L,10,FALSE)</f>
        <v>214</v>
      </c>
    </row>
    <row r="241" spans="1:12" ht="15.75" customHeight="1" x14ac:dyDescent="0.15">
      <c r="A241" s="41"/>
      <c r="B241" s="8">
        <f t="shared" ca="1" si="6"/>
        <v>0.90805306619396453</v>
      </c>
      <c r="C241" s="5" t="s">
        <v>27</v>
      </c>
      <c r="D241" s="8" t="str">
        <f>VLOOKUP(C241,allStim!$B$2:$G$145,6,FALSE)</f>
        <v>féroce</v>
      </c>
      <c r="E241" s="8" t="str">
        <f t="shared" si="7"/>
        <v>jaunes</v>
      </c>
      <c r="F241" s="8" t="str">
        <f t="shared" si="8"/>
        <v>fleuri</v>
      </c>
      <c r="G241" s="8" t="str">
        <f t="shared" si="9"/>
        <v>sain</v>
      </c>
      <c r="H241" s="8" t="str">
        <f t="shared" si="10"/>
        <v>anciennne</v>
      </c>
      <c r="I241" s="8" t="str">
        <f t="shared" si="11"/>
        <v>noble</v>
      </c>
      <c r="K241" s="8">
        <f>VLOOKUP(C241,allStim!$B$1:$H$145,7,FALSE)</f>
        <v>0</v>
      </c>
      <c r="L241" s="13">
        <f>VLOOKUP(C241,triggers!$A:$L,10,FALSE)</f>
        <v>13</v>
      </c>
    </row>
    <row r="242" spans="1:12" ht="15.75" customHeight="1" x14ac:dyDescent="0.15">
      <c r="A242" s="41"/>
      <c r="B242" s="8">
        <f t="shared" ca="1" si="6"/>
        <v>0.12557198762439659</v>
      </c>
      <c r="C242" s="5" t="s">
        <v>425</v>
      </c>
      <c r="D242" s="8" t="str">
        <f>VLOOKUP(C242,allStim!$B$2:$G$145,6,FALSE)</f>
        <v>scintillante</v>
      </c>
      <c r="E242" s="8" t="str">
        <f t="shared" si="7"/>
        <v>féroce</v>
      </c>
      <c r="F242" s="8" t="str">
        <f t="shared" si="8"/>
        <v>jaunes</v>
      </c>
      <c r="G242" s="8" t="str">
        <f t="shared" si="9"/>
        <v>fleuri</v>
      </c>
      <c r="H242" s="8" t="str">
        <f t="shared" si="10"/>
        <v>sain</v>
      </c>
      <c r="I242" s="8" t="str">
        <f t="shared" si="11"/>
        <v>anciennne</v>
      </c>
      <c r="K242" s="8">
        <f>VLOOKUP(C242,allStim!$B$1:$H$145,7,FALSE)</f>
        <v>0</v>
      </c>
      <c r="L242" s="13">
        <f>VLOOKUP(C242,triggers!$A:$L,10,FALSE)</f>
        <v>144</v>
      </c>
    </row>
    <row r="243" spans="1:12" ht="15.75" customHeight="1" x14ac:dyDescent="0.15">
      <c r="A243" s="41"/>
      <c r="B243" s="8">
        <f t="shared" ca="1" si="6"/>
        <v>0.99827697625231138</v>
      </c>
      <c r="C243" s="5" t="s">
        <v>406</v>
      </c>
      <c r="D243" s="8" t="str">
        <f>VLOOKUP(C243,allStim!$B$2:$G$145,6,FALSE)</f>
        <v>défoncé</v>
      </c>
      <c r="E243" s="8" t="str">
        <f t="shared" si="7"/>
        <v>scintillante</v>
      </c>
      <c r="F243" s="8" t="str">
        <f t="shared" si="8"/>
        <v>féroce</v>
      </c>
      <c r="G243" s="8" t="str">
        <f t="shared" si="9"/>
        <v>jaunes</v>
      </c>
      <c r="H243" s="8" t="str">
        <f t="shared" si="10"/>
        <v>fleuri</v>
      </c>
      <c r="I243" s="8" t="str">
        <f t="shared" si="11"/>
        <v>sain</v>
      </c>
      <c r="K243" s="8">
        <f>VLOOKUP(C243,allStim!$B$1:$H$145,7,FALSE)</f>
        <v>0</v>
      </c>
      <c r="L243" s="13">
        <f>VLOOKUP(C243,triggers!$A:$L,10,FALSE)</f>
        <v>137</v>
      </c>
    </row>
    <row r="244" spans="1:12" ht="15.75" customHeight="1" x14ac:dyDescent="0.15">
      <c r="A244" s="41"/>
      <c r="B244" s="8">
        <f t="shared" ca="1" si="6"/>
        <v>0.93136124796518682</v>
      </c>
      <c r="C244" s="5" t="s">
        <v>392</v>
      </c>
      <c r="D244" s="8" t="str">
        <f>VLOOKUP(C244,allStim!$B$2:$G$145,6,FALSE)</f>
        <v>tordu</v>
      </c>
      <c r="E244" s="8" t="str">
        <f t="shared" si="7"/>
        <v>défoncé</v>
      </c>
      <c r="F244" s="8" t="str">
        <f t="shared" si="8"/>
        <v>scintillante</v>
      </c>
      <c r="G244" s="8" t="str">
        <f t="shared" si="9"/>
        <v>féroce</v>
      </c>
      <c r="H244" s="8" t="str">
        <f t="shared" si="10"/>
        <v>jaunes</v>
      </c>
      <c r="I244" s="8" t="str">
        <f t="shared" si="11"/>
        <v>fleuri</v>
      </c>
      <c r="K244" s="8">
        <f>VLOOKUP(C244,allStim!$B$1:$H$145,7,FALSE)</f>
        <v>1</v>
      </c>
      <c r="L244" s="13">
        <f>VLOOKUP(C244,triggers!$A:$L,10,FALSE)</f>
        <v>210</v>
      </c>
    </row>
    <row r="245" spans="1:12" ht="15.75" customHeight="1" x14ac:dyDescent="0.15">
      <c r="A245" s="41"/>
      <c r="B245" s="8">
        <f t="shared" ca="1" si="6"/>
        <v>0.3177869748571055</v>
      </c>
      <c r="C245" s="5" t="s">
        <v>432</v>
      </c>
      <c r="D245" s="8" t="str">
        <f>VLOOKUP(C245,allStim!$B$2:$G$145,6,FALSE)</f>
        <v xml:space="preserve">vernie </v>
      </c>
      <c r="E245" s="8" t="str">
        <f t="shared" si="7"/>
        <v>tordu</v>
      </c>
      <c r="F245" s="8" t="str">
        <f t="shared" si="8"/>
        <v>défoncé</v>
      </c>
      <c r="G245" s="8" t="str">
        <f t="shared" si="9"/>
        <v>scintillante</v>
      </c>
      <c r="H245" s="8" t="str">
        <f t="shared" si="10"/>
        <v>féroce</v>
      </c>
      <c r="I245" s="8" t="str">
        <f t="shared" si="11"/>
        <v>jaunes</v>
      </c>
      <c r="K245" s="8">
        <f>VLOOKUP(C245,allStim!$B$1:$H$145,7,FALSE)</f>
        <v>0</v>
      </c>
      <c r="L245" s="13">
        <f>VLOOKUP(C245,triggers!$A:$L,10,FALSE)</f>
        <v>146</v>
      </c>
    </row>
    <row r="246" spans="1:12" ht="15.75" customHeight="1" x14ac:dyDescent="0.15">
      <c r="A246" s="41"/>
      <c r="B246" s="8">
        <f t="shared" ca="1" si="6"/>
        <v>0.70782543536548004</v>
      </c>
      <c r="C246" s="5" t="s">
        <v>284</v>
      </c>
      <c r="D246" s="8" t="str">
        <f>VLOOKUP(C246,allStim!$B$2:$G$145,6,FALSE)</f>
        <v>apprêtée</v>
      </c>
      <c r="E246" s="8" t="str">
        <f t="shared" si="7"/>
        <v xml:space="preserve">vernie </v>
      </c>
      <c r="F246" s="8" t="str">
        <f t="shared" si="8"/>
        <v>tordu</v>
      </c>
      <c r="G246" s="8" t="str">
        <f t="shared" si="9"/>
        <v>défoncé</v>
      </c>
      <c r="H246" s="8" t="str">
        <f t="shared" si="10"/>
        <v>scintillante</v>
      </c>
      <c r="I246" s="8" t="str">
        <f t="shared" si="11"/>
        <v>féroce</v>
      </c>
      <c r="K246" s="8">
        <f>VLOOKUP(C246,allStim!$B$1:$H$145,7,FALSE)</f>
        <v>0</v>
      </c>
      <c r="L246" s="13">
        <f>VLOOKUP(C246,triggers!$A:$L,10,FALSE)</f>
        <v>61</v>
      </c>
    </row>
    <row r="247" spans="1:12" ht="15.75" customHeight="1" x14ac:dyDescent="0.15">
      <c r="A247" s="41"/>
      <c r="B247" s="8">
        <f t="shared" ca="1" si="6"/>
        <v>0.79317209805811761</v>
      </c>
      <c r="C247" s="5" t="s">
        <v>348</v>
      </c>
      <c r="D247" s="8" t="str">
        <f>VLOOKUP(C247,allStim!$B$2:$G$145,6,FALSE)</f>
        <v>sain</v>
      </c>
      <c r="E247" s="8" t="str">
        <f t="shared" si="7"/>
        <v>apprêtée</v>
      </c>
      <c r="F247" s="8" t="str">
        <f t="shared" si="8"/>
        <v xml:space="preserve">vernie </v>
      </c>
      <c r="G247" s="8" t="str">
        <f t="shared" si="9"/>
        <v>tordu</v>
      </c>
      <c r="H247" s="8" t="str">
        <f t="shared" si="10"/>
        <v>défoncé</v>
      </c>
      <c r="I247" s="8" t="str">
        <f t="shared" si="11"/>
        <v>scintillante</v>
      </c>
      <c r="K247" s="8">
        <f>VLOOKUP(C247,allStim!$B$1:$H$145,7,FALSE)</f>
        <v>0</v>
      </c>
      <c r="L247" s="13">
        <f>VLOOKUP(C247,triggers!$A:$L,10,FALSE)</f>
        <v>117</v>
      </c>
    </row>
    <row r="248" spans="1:12" ht="15.75" customHeight="1" x14ac:dyDescent="0.15">
      <c r="A248" s="41"/>
      <c r="B248" s="8">
        <f t="shared" ca="1" si="6"/>
        <v>0.63529920507544424</v>
      </c>
      <c r="C248" s="5" t="s">
        <v>466</v>
      </c>
      <c r="D248" s="8" t="str">
        <f>VLOOKUP(C248,allStim!$B$2:$G$145,6,FALSE)</f>
        <v>duveteux</v>
      </c>
      <c r="E248" s="8" t="str">
        <f t="shared" si="7"/>
        <v>sain</v>
      </c>
      <c r="F248" s="8" t="str">
        <f t="shared" si="8"/>
        <v>apprêtée</v>
      </c>
      <c r="G248" s="8" t="str">
        <f t="shared" si="9"/>
        <v xml:space="preserve">vernie </v>
      </c>
      <c r="H248" s="8" t="str">
        <f t="shared" si="10"/>
        <v>tordu</v>
      </c>
      <c r="I248" s="8" t="str">
        <f t="shared" si="11"/>
        <v>défoncé</v>
      </c>
      <c r="K248" s="8">
        <f>VLOOKUP(C248,allStim!$B$1:$H$145,7,FALSE)</f>
        <v>0</v>
      </c>
      <c r="L248" s="13">
        <f>VLOOKUP(C248,triggers!$A:$L,10,FALSE)</f>
        <v>158</v>
      </c>
    </row>
    <row r="249" spans="1:12" ht="15.75" customHeight="1" x14ac:dyDescent="0.15">
      <c r="A249" s="41"/>
      <c r="B249" s="8">
        <f t="shared" ca="1" si="6"/>
        <v>0.52642898959372797</v>
      </c>
      <c r="C249" s="5" t="s">
        <v>395</v>
      </c>
      <c r="D249" s="8" t="str">
        <f>VLOOKUP(C249,allStim!$B$2:$G$145,6,FALSE)</f>
        <v>cicatrisée</v>
      </c>
      <c r="E249" s="8" t="str">
        <f t="shared" si="7"/>
        <v>duveteux</v>
      </c>
      <c r="F249" s="8" t="str">
        <f t="shared" si="8"/>
        <v>sain</v>
      </c>
      <c r="G249" s="8" t="str">
        <f t="shared" si="9"/>
        <v>apprêtée</v>
      </c>
      <c r="H249" s="8" t="str">
        <f t="shared" si="10"/>
        <v xml:space="preserve">vernie </v>
      </c>
      <c r="I249" s="8" t="str">
        <f t="shared" si="11"/>
        <v>tordu</v>
      </c>
      <c r="K249" s="8">
        <f>VLOOKUP(C249,allStim!$B$1:$H$145,7,FALSE)</f>
        <v>0</v>
      </c>
      <c r="L249" s="13">
        <f>VLOOKUP(C249,triggers!$A:$L,10,FALSE)</f>
        <v>134</v>
      </c>
    </row>
    <row r="250" spans="1:12" ht="15.75" customHeight="1" x14ac:dyDescent="0.15">
      <c r="A250" s="41"/>
      <c r="B250" s="8">
        <f t="shared" ca="1" si="6"/>
        <v>0.12039949949045059</v>
      </c>
      <c r="C250" s="5" t="s">
        <v>194</v>
      </c>
      <c r="D250" s="8" t="str">
        <f>VLOOKUP(C250,allStim!$B$2:$G$145,6,FALSE)</f>
        <v>blanche</v>
      </c>
      <c r="E250" s="8" t="str">
        <f t="shared" si="7"/>
        <v>cicatrisée</v>
      </c>
      <c r="F250" s="8" t="str">
        <f t="shared" si="8"/>
        <v>duveteux</v>
      </c>
      <c r="G250" s="8" t="str">
        <f t="shared" si="9"/>
        <v>sain</v>
      </c>
      <c r="H250" s="8" t="str">
        <f t="shared" si="10"/>
        <v>apprêtée</v>
      </c>
      <c r="I250" s="8" t="str">
        <f t="shared" si="11"/>
        <v xml:space="preserve">vernie </v>
      </c>
      <c r="K250" s="8">
        <f>VLOOKUP(C250,allStim!$B$1:$H$145,7,FALSE)</f>
        <v>0</v>
      </c>
      <c r="L250" s="13">
        <f>VLOOKUP(C250,triggers!$A:$L,10,FALSE)</f>
        <v>45</v>
      </c>
    </row>
    <row r="251" spans="1:12" ht="15.75" customHeight="1" x14ac:dyDescent="0.15">
      <c r="A251" s="41"/>
      <c r="B251" s="8">
        <f t="shared" ca="1" si="6"/>
        <v>0.8587492554541396</v>
      </c>
      <c r="C251" s="5" t="s">
        <v>241</v>
      </c>
      <c r="D251" s="8" t="str">
        <f>VLOOKUP(C251,allStim!$B$2:$G$145,6,FALSE)</f>
        <v>dessinées</v>
      </c>
      <c r="E251" s="8" t="str">
        <f t="shared" si="7"/>
        <v>blanche</v>
      </c>
      <c r="F251" s="8" t="str">
        <f t="shared" si="8"/>
        <v>cicatrisée</v>
      </c>
      <c r="G251" s="8" t="str">
        <f t="shared" si="9"/>
        <v>duveteux</v>
      </c>
      <c r="H251" s="8" t="str">
        <f t="shared" si="10"/>
        <v>sain</v>
      </c>
      <c r="I251" s="8" t="str">
        <f t="shared" si="11"/>
        <v>apprêtée</v>
      </c>
      <c r="K251" s="8">
        <f>VLOOKUP(C251,allStim!$B$1:$H$145,7,FALSE)</f>
        <v>0</v>
      </c>
      <c r="L251" s="13">
        <f>VLOOKUP(C251,triggers!$A:$L,10,FALSE)</f>
        <v>55</v>
      </c>
    </row>
    <row r="252" spans="1:12" ht="15.75" customHeight="1" x14ac:dyDescent="0.15">
      <c r="A252" s="41"/>
      <c r="B252" s="8">
        <f t="shared" ca="1" si="6"/>
        <v>0.78821235996971184</v>
      </c>
      <c r="C252" s="5" t="s">
        <v>463</v>
      </c>
      <c r="D252" s="8" t="str">
        <f>VLOOKUP(C252,allStim!$B$2:$G$145,6,FALSE)</f>
        <v>aromatisé</v>
      </c>
      <c r="E252" s="8" t="str">
        <f t="shared" si="7"/>
        <v>dessinées</v>
      </c>
      <c r="F252" s="8" t="str">
        <f t="shared" si="8"/>
        <v>blanche</v>
      </c>
      <c r="G252" s="8" t="str">
        <f t="shared" si="9"/>
        <v>cicatrisée</v>
      </c>
      <c r="H252" s="8" t="str">
        <f t="shared" si="10"/>
        <v>duveteux</v>
      </c>
      <c r="I252" s="8" t="str">
        <f t="shared" si="11"/>
        <v>sain</v>
      </c>
      <c r="K252" s="8">
        <f>VLOOKUP(C252,allStim!$B$1:$H$145,7,FALSE)</f>
        <v>0</v>
      </c>
      <c r="L252" s="13">
        <f>VLOOKUP(C252,triggers!$A:$L,10,FALSE)</f>
        <v>157</v>
      </c>
    </row>
    <row r="253" spans="1:12" ht="15.75" customHeight="1" x14ac:dyDescent="0.15">
      <c r="A253" s="41"/>
      <c r="B253" s="8">
        <f t="shared" ca="1" si="6"/>
        <v>0.18104602074975695</v>
      </c>
      <c r="C253" s="5" t="s">
        <v>352</v>
      </c>
      <c r="D253" s="8" t="str">
        <f>VLOOKUP(C253,allStim!$B$2:$G$145,6,FALSE)</f>
        <v>pur</v>
      </c>
      <c r="E253" s="8" t="str">
        <f t="shared" si="7"/>
        <v>aromatisé</v>
      </c>
      <c r="F253" s="8" t="str">
        <f t="shared" si="8"/>
        <v>dessinées</v>
      </c>
      <c r="G253" s="8" t="str">
        <f t="shared" si="9"/>
        <v>blanche</v>
      </c>
      <c r="H253" s="8" t="str">
        <f t="shared" si="10"/>
        <v>cicatrisée</v>
      </c>
      <c r="I253" s="8" t="str">
        <f t="shared" si="11"/>
        <v>duveteux</v>
      </c>
      <c r="K253" s="8">
        <f>VLOOKUP(C253,allStim!$B$1:$H$145,7,FALSE)</f>
        <v>0</v>
      </c>
      <c r="L253" s="13">
        <f>VLOOKUP(C253,triggers!$A:$L,10,FALSE)</f>
        <v>119</v>
      </c>
    </row>
    <row r="254" spans="1:12" ht="15.75" customHeight="1" x14ac:dyDescent="0.15">
      <c r="A254" s="41"/>
      <c r="B254" s="8">
        <f t="shared" ca="1" si="6"/>
        <v>0.63287364534782065</v>
      </c>
      <c r="C254" s="5" t="s">
        <v>123</v>
      </c>
      <c r="D254" s="8" t="str">
        <f>VLOOKUP(C254,allStim!$B$2:$G$145,6,FALSE)</f>
        <v>usé</v>
      </c>
      <c r="E254" s="8" t="str">
        <f t="shared" si="7"/>
        <v>pur</v>
      </c>
      <c r="F254" s="8" t="str">
        <f t="shared" si="8"/>
        <v>aromatisé</v>
      </c>
      <c r="G254" s="8" t="str">
        <f t="shared" si="9"/>
        <v>dessinées</v>
      </c>
      <c r="H254" s="8" t="str">
        <f t="shared" si="10"/>
        <v>blanche</v>
      </c>
      <c r="I254" s="8" t="str">
        <f t="shared" si="11"/>
        <v>cicatrisée</v>
      </c>
      <c r="K254" s="8">
        <f>VLOOKUP(C254,allStim!$B$1:$H$145,7,FALSE)</f>
        <v>0</v>
      </c>
      <c r="L254" s="13">
        <f>VLOOKUP(C254,triggers!$A:$L,10,FALSE)</f>
        <v>32</v>
      </c>
    </row>
    <row r="255" spans="1:12" ht="15.75" customHeight="1" x14ac:dyDescent="0.15">
      <c r="A255" s="41"/>
      <c r="B255" s="8">
        <f t="shared" ca="1" si="6"/>
        <v>0.24805226697696803</v>
      </c>
      <c r="C255" s="5" t="s">
        <v>489</v>
      </c>
      <c r="D255" s="8" t="str">
        <f>VLOOKUP(C255,allStim!$B$2:$G$145,6,FALSE)</f>
        <v>toiletté</v>
      </c>
      <c r="E255" s="8" t="str">
        <f t="shared" si="7"/>
        <v>usé</v>
      </c>
      <c r="F255" s="8" t="str">
        <f t="shared" si="8"/>
        <v>pur</v>
      </c>
      <c r="G255" s="8" t="str">
        <f t="shared" si="9"/>
        <v>aromatisé</v>
      </c>
      <c r="H255" s="8" t="str">
        <f t="shared" si="10"/>
        <v>dessinées</v>
      </c>
      <c r="I255" s="8" t="str">
        <f t="shared" si="11"/>
        <v>blanche</v>
      </c>
      <c r="K255" s="8">
        <f>VLOOKUP(C255,allStim!$B$1:$H$145,7,FALSE)</f>
        <v>0</v>
      </c>
      <c r="L255" s="13">
        <f>VLOOKUP(C255,triggers!$A:$L,10,FALSE)</f>
        <v>165</v>
      </c>
    </row>
    <row r="256" spans="1:12" ht="15.75" customHeight="1" x14ac:dyDescent="0.15">
      <c r="A256" s="41"/>
      <c r="B256" s="8">
        <f t="shared" ca="1" si="6"/>
        <v>0.33819011629355833</v>
      </c>
      <c r="C256" s="5" t="s">
        <v>88</v>
      </c>
      <c r="D256" s="8" t="str">
        <f>VLOOKUP(C256,allStim!$B$2:$G$145,6,FALSE)</f>
        <v>humble</v>
      </c>
      <c r="E256" s="8" t="str">
        <f t="shared" si="7"/>
        <v>toiletté</v>
      </c>
      <c r="F256" s="8" t="str">
        <f t="shared" si="8"/>
        <v>usé</v>
      </c>
      <c r="G256" s="8" t="str">
        <f t="shared" si="9"/>
        <v>pur</v>
      </c>
      <c r="H256" s="8" t="str">
        <f t="shared" si="10"/>
        <v>aromatisé</v>
      </c>
      <c r="I256" s="8" t="str">
        <f t="shared" si="11"/>
        <v>dessinées</v>
      </c>
      <c r="K256" s="8">
        <f>VLOOKUP(C256,allStim!$B$1:$H$145,7,FALSE)</f>
        <v>0</v>
      </c>
      <c r="L256" s="13">
        <f>VLOOKUP(C256,triggers!$A:$L,10,FALSE)</f>
        <v>207</v>
      </c>
    </row>
    <row r="257" spans="1:12" ht="15.75" customHeight="1" x14ac:dyDescent="0.15">
      <c r="A257" s="41"/>
      <c r="B257" s="8">
        <f t="shared" ca="1" si="6"/>
        <v>0.10299581504363287</v>
      </c>
      <c r="C257" s="5" t="s">
        <v>390</v>
      </c>
      <c r="D257" s="8" t="str">
        <f>VLOOKUP(C257,allStim!$B$2:$G$145,6,FALSE)</f>
        <v>épanoui</v>
      </c>
      <c r="E257" s="8" t="str">
        <f t="shared" si="7"/>
        <v>humble</v>
      </c>
      <c r="F257" s="8" t="str">
        <f t="shared" si="8"/>
        <v>toiletté</v>
      </c>
      <c r="G257" s="8" t="str">
        <f t="shared" si="9"/>
        <v>usé</v>
      </c>
      <c r="H257" s="8" t="str">
        <f t="shared" si="10"/>
        <v>pur</v>
      </c>
      <c r="I257" s="8" t="str">
        <f t="shared" si="11"/>
        <v>aromatisé</v>
      </c>
      <c r="K257" s="8">
        <f>VLOOKUP(C257,allStim!$B$1:$H$145,7,FALSE)</f>
        <v>0</v>
      </c>
      <c r="L257" s="13">
        <f>VLOOKUP(C257,triggers!$A:$L,10,FALSE)</f>
        <v>133</v>
      </c>
    </row>
    <row r="258" spans="1:12" ht="15.75" customHeight="1" x14ac:dyDescent="0.15">
      <c r="A258" s="41"/>
      <c r="B258" s="8">
        <f t="shared" ca="1" si="6"/>
        <v>0.79232301688872309</v>
      </c>
      <c r="C258" s="5" t="s">
        <v>78</v>
      </c>
      <c r="D258" s="8" t="str">
        <f>VLOOKUP(C258,allStim!$B$2:$G$145,6,FALSE)</f>
        <v>simplifiée</v>
      </c>
      <c r="E258" s="8" t="str">
        <f t="shared" si="7"/>
        <v>épanoui</v>
      </c>
      <c r="F258" s="8" t="str">
        <f t="shared" si="8"/>
        <v>humble</v>
      </c>
      <c r="G258" s="8" t="str">
        <f t="shared" si="9"/>
        <v>toiletté</v>
      </c>
      <c r="H258" s="8" t="str">
        <f t="shared" si="10"/>
        <v>usé</v>
      </c>
      <c r="I258" s="8" t="str">
        <f t="shared" si="11"/>
        <v>pur</v>
      </c>
      <c r="K258" s="8">
        <f>VLOOKUP(C258,allStim!$B$1:$H$145,7,FALSE)</f>
        <v>1</v>
      </c>
      <c r="L258" s="13">
        <f>VLOOKUP(C258,triggers!$A:$L,10,FALSE)</f>
        <v>205</v>
      </c>
    </row>
    <row r="259" spans="1:12" ht="15.75" customHeight="1" x14ac:dyDescent="0.15">
      <c r="A259" s="41"/>
      <c r="B259" s="8">
        <f t="shared" ca="1" si="6"/>
        <v>0.63218943805457695</v>
      </c>
      <c r="C259" s="5" t="s">
        <v>410</v>
      </c>
      <c r="D259" s="8" t="str">
        <f>VLOOKUP(C259,allStim!$B$2:$G$145,6,FALSE)</f>
        <v>artificielles</v>
      </c>
      <c r="E259" s="8" t="str">
        <f t="shared" si="7"/>
        <v>simplifiée</v>
      </c>
      <c r="F259" s="8" t="str">
        <f t="shared" si="8"/>
        <v>épanoui</v>
      </c>
      <c r="G259" s="8" t="str">
        <f t="shared" si="9"/>
        <v>humble</v>
      </c>
      <c r="H259" s="8" t="str">
        <f t="shared" si="10"/>
        <v>toiletté</v>
      </c>
      <c r="I259" s="8" t="str">
        <f t="shared" si="11"/>
        <v>usé</v>
      </c>
      <c r="K259" s="8">
        <f>VLOOKUP(C259,allStim!$B$1:$H$145,7,FALSE)</f>
        <v>0</v>
      </c>
      <c r="L259" s="13">
        <f>VLOOKUP(C259,triggers!$A:$L,10,FALSE)</f>
        <v>139</v>
      </c>
    </row>
    <row r="260" spans="1:12" ht="15.75" customHeight="1" x14ac:dyDescent="0.15">
      <c r="A260" s="41"/>
      <c r="B260" s="8">
        <f t="shared" ca="1" si="6"/>
        <v>0.84899902619998979</v>
      </c>
      <c r="C260" s="5" t="s">
        <v>416</v>
      </c>
      <c r="D260" s="8" t="str">
        <f>VLOOKUP(C260,allStim!$B$2:$G$145,6,FALSE)</f>
        <v>violette</v>
      </c>
      <c r="E260" s="8" t="str">
        <f t="shared" si="7"/>
        <v>artificielles</v>
      </c>
      <c r="F260" s="8" t="str">
        <f t="shared" si="8"/>
        <v>simplifiée</v>
      </c>
      <c r="G260" s="8" t="str">
        <f t="shared" si="9"/>
        <v>épanoui</v>
      </c>
      <c r="H260" s="8" t="str">
        <f t="shared" si="10"/>
        <v>humble</v>
      </c>
      <c r="I260" s="8" t="str">
        <f t="shared" si="11"/>
        <v>toiletté</v>
      </c>
      <c r="K260" s="8">
        <f>VLOOKUP(C260,allStim!$B$1:$H$145,7,FALSE)</f>
        <v>0</v>
      </c>
      <c r="L260" s="13">
        <f>VLOOKUP(C260,triggers!$A:$L,10,FALSE)</f>
        <v>140</v>
      </c>
    </row>
    <row r="261" spans="1:12" ht="15.75" customHeight="1" x14ac:dyDescent="0.15">
      <c r="A261" s="41"/>
      <c r="B261" s="8">
        <f t="shared" ca="1" si="6"/>
        <v>0.26221473344866841</v>
      </c>
      <c r="C261" s="5" t="s">
        <v>408</v>
      </c>
      <c r="D261" s="8" t="str">
        <f>VLOOKUP(C261,allStim!$B$2:$G$145,6,FALSE)</f>
        <v>dénudées</v>
      </c>
      <c r="E261" s="8" t="str">
        <f t="shared" si="7"/>
        <v>violette</v>
      </c>
      <c r="F261" s="8" t="str">
        <f t="shared" si="8"/>
        <v>artificielles</v>
      </c>
      <c r="G261" s="8" t="str">
        <f t="shared" si="9"/>
        <v>simplifiée</v>
      </c>
      <c r="H261" s="8" t="str">
        <f t="shared" si="10"/>
        <v>épanoui</v>
      </c>
      <c r="I261" s="8" t="str">
        <f t="shared" si="11"/>
        <v>humble</v>
      </c>
      <c r="K261" s="8">
        <f>VLOOKUP(C261,allStim!$B$1:$H$145,7,FALSE)</f>
        <v>0</v>
      </c>
      <c r="L261" s="13">
        <f>VLOOKUP(C261,triggers!$A:$L,10,FALSE)</f>
        <v>138</v>
      </c>
    </row>
    <row r="262" spans="1:12" ht="15.75" customHeight="1" x14ac:dyDescent="0.15">
      <c r="A262" s="41"/>
      <c r="B262" s="8">
        <f t="shared" ca="1" si="6"/>
        <v>0.38180946687067574</v>
      </c>
      <c r="C262" s="5" t="s">
        <v>74</v>
      </c>
      <c r="D262" s="8" t="str">
        <f>VLOOKUP(C262,allStim!$B$2:$G$145,6,FALSE)</f>
        <v>utile</v>
      </c>
      <c r="E262" s="8" t="str">
        <f t="shared" si="7"/>
        <v>dénudées</v>
      </c>
      <c r="F262" s="8" t="str">
        <f t="shared" si="8"/>
        <v>violette</v>
      </c>
      <c r="G262" s="8" t="str">
        <f t="shared" si="9"/>
        <v>artificielles</v>
      </c>
      <c r="H262" s="8" t="str">
        <f t="shared" si="10"/>
        <v>simplifiée</v>
      </c>
      <c r="I262" s="8" t="str">
        <f t="shared" si="11"/>
        <v>épanoui</v>
      </c>
      <c r="K262" s="8">
        <f>VLOOKUP(C262,allStim!$B$1:$H$145,7,FALSE)</f>
        <v>0</v>
      </c>
      <c r="L262" s="13">
        <f>VLOOKUP(C262,triggers!$A:$L,10,FALSE)</f>
        <v>23</v>
      </c>
    </row>
    <row r="263" spans="1:12" ht="15.75" customHeight="1" x14ac:dyDescent="0.15">
      <c r="A263" s="41"/>
      <c r="B263" s="8">
        <f t="shared" ca="1" si="6"/>
        <v>0.85680416994284614</v>
      </c>
      <c r="C263" s="5" t="s">
        <v>35</v>
      </c>
      <c r="D263" s="8" t="str">
        <f>VLOOKUP(C263,allStim!$B$2:$G$145,6,FALSE)</f>
        <v>anciennne</v>
      </c>
      <c r="E263" s="8" t="str">
        <f t="shared" si="7"/>
        <v>utile</v>
      </c>
      <c r="F263" s="8" t="str">
        <f t="shared" si="8"/>
        <v>dénudées</v>
      </c>
      <c r="G263" s="8" t="str">
        <f t="shared" si="9"/>
        <v>violette</v>
      </c>
      <c r="H263" s="8" t="str">
        <f t="shared" si="10"/>
        <v>artificielles</v>
      </c>
      <c r="I263" s="8" t="str">
        <f t="shared" si="11"/>
        <v>simplifiée</v>
      </c>
      <c r="K263" s="8">
        <f>VLOOKUP(C263,allStim!$B$1:$H$145,7,FALSE)</f>
        <v>1</v>
      </c>
      <c r="L263" s="13">
        <f>VLOOKUP(C263,triggers!$A:$L,10,FALSE)</f>
        <v>203</v>
      </c>
    </row>
    <row r="264" spans="1:12" ht="15.75" customHeight="1" x14ac:dyDescent="0.15">
      <c r="A264" s="41"/>
      <c r="B264" s="8">
        <f t="shared" ca="1" si="6"/>
        <v>0.60179574804697877</v>
      </c>
      <c r="C264" s="5" t="s">
        <v>497</v>
      </c>
      <c r="D264" s="8" t="str">
        <f>VLOOKUP(C264,allStim!$B$2:$G$145,6,FALSE)</f>
        <v>peint</v>
      </c>
      <c r="E264" s="8" t="str">
        <f t="shared" si="7"/>
        <v>anciennne</v>
      </c>
      <c r="F264" s="8" t="str">
        <f t="shared" si="8"/>
        <v>utile</v>
      </c>
      <c r="G264" s="8" t="str">
        <f t="shared" si="9"/>
        <v>dénudées</v>
      </c>
      <c r="H264" s="8" t="str">
        <f t="shared" si="10"/>
        <v>violette</v>
      </c>
      <c r="I264" s="8" t="str">
        <f t="shared" si="11"/>
        <v>artificielles</v>
      </c>
      <c r="K264" s="8">
        <f>VLOOKUP(C264,allStim!$B$1:$H$145,7,FALSE)</f>
        <v>0</v>
      </c>
      <c r="L264" s="13">
        <f>VLOOKUP(C264,triggers!$A:$L,10,FALSE)</f>
        <v>169</v>
      </c>
    </row>
    <row r="265" spans="1:12" ht="15.75" customHeight="1" x14ac:dyDescent="0.15">
      <c r="A265" s="41"/>
      <c r="B265" s="8">
        <f t="shared" ca="1" si="6"/>
        <v>0.83577845073244483</v>
      </c>
      <c r="C265" s="5" t="s">
        <v>44</v>
      </c>
      <c r="D265" s="8" t="str">
        <f>VLOOKUP(C265,allStim!$B$2:$G$145,6,FALSE)</f>
        <v>géant</v>
      </c>
      <c r="E265" s="8" t="str">
        <f t="shared" si="7"/>
        <v>peint</v>
      </c>
      <c r="F265" s="8" t="str">
        <f t="shared" si="8"/>
        <v>anciennne</v>
      </c>
      <c r="G265" s="8" t="str">
        <f t="shared" si="9"/>
        <v>utile</v>
      </c>
      <c r="H265" s="8" t="str">
        <f t="shared" si="10"/>
        <v>dénudées</v>
      </c>
      <c r="I265" s="8" t="str">
        <f t="shared" si="11"/>
        <v>violette</v>
      </c>
      <c r="K265" s="8">
        <f>VLOOKUP(C265,allStim!$B$1:$H$145,7,FALSE)</f>
        <v>0</v>
      </c>
      <c r="L265" s="13">
        <f>VLOOKUP(C265,triggers!$A:$L,10,FALSE)</f>
        <v>16</v>
      </c>
    </row>
    <row r="266" spans="1:12" ht="15.75" customHeight="1" x14ac:dyDescent="0.15">
      <c r="A266" s="41"/>
      <c r="B266" s="8">
        <f t="shared" ca="1" si="6"/>
        <v>0.29929985964547223</v>
      </c>
      <c r="C266" s="5" t="s">
        <v>376</v>
      </c>
      <c r="D266" s="8" t="str">
        <f>VLOOKUP(C266,allStim!$B$2:$G$145,6,FALSE)</f>
        <v>dérangé</v>
      </c>
      <c r="E266" s="8" t="str">
        <f t="shared" si="7"/>
        <v>géant</v>
      </c>
      <c r="F266" s="8" t="str">
        <f t="shared" si="8"/>
        <v>peint</v>
      </c>
      <c r="G266" s="8" t="str">
        <f t="shared" si="9"/>
        <v>anciennne</v>
      </c>
      <c r="H266" s="8" t="str">
        <f t="shared" si="10"/>
        <v>utile</v>
      </c>
      <c r="I266" s="8" t="str">
        <f t="shared" si="11"/>
        <v>dénudées</v>
      </c>
      <c r="K266" s="8">
        <f>VLOOKUP(C266,allStim!$B$1:$H$145,7,FALSE)</f>
        <v>0</v>
      </c>
      <c r="L266" s="13">
        <f>VLOOKUP(C266,triggers!$A:$L,10,FALSE)</f>
        <v>127</v>
      </c>
    </row>
    <row r="267" spans="1:12" ht="15.75" customHeight="1" x14ac:dyDescent="0.15">
      <c r="A267" s="41"/>
      <c r="B267" s="8">
        <f t="shared" ca="1" si="6"/>
        <v>0.94990890697928942</v>
      </c>
      <c r="C267" s="5" t="s">
        <v>350</v>
      </c>
      <c r="D267" s="8" t="str">
        <f>VLOOKUP(C267,allStim!$B$2:$G$145,6,FALSE)</f>
        <v>rampant</v>
      </c>
      <c r="E267" s="8" t="str">
        <f t="shared" si="7"/>
        <v>dérangé</v>
      </c>
      <c r="F267" s="8" t="str">
        <f t="shared" si="8"/>
        <v>géant</v>
      </c>
      <c r="G267" s="8" t="str">
        <f t="shared" si="9"/>
        <v>peint</v>
      </c>
      <c r="H267" s="8" t="str">
        <f t="shared" si="10"/>
        <v>anciennne</v>
      </c>
      <c r="I267" s="8" t="str">
        <f t="shared" si="11"/>
        <v>utile</v>
      </c>
      <c r="K267" s="8">
        <f>VLOOKUP(C267,allStim!$B$1:$H$145,7,FALSE)</f>
        <v>0</v>
      </c>
      <c r="L267" s="13">
        <f>VLOOKUP(C267,triggers!$A:$L,10,FALSE)</f>
        <v>118</v>
      </c>
    </row>
    <row r="268" spans="1:12" ht="15.75" customHeight="1" x14ac:dyDescent="0.15">
      <c r="A268" s="41"/>
      <c r="B268" s="8">
        <f t="shared" ca="1" si="6"/>
        <v>8.1357446547091428E-2</v>
      </c>
      <c r="C268" s="5" t="s">
        <v>198</v>
      </c>
      <c r="D268" s="8" t="str">
        <f>VLOOKUP(C268,allStim!$B$2:$G$145,6,FALSE)</f>
        <v>torsadé</v>
      </c>
      <c r="E268" s="8" t="str">
        <f t="shared" si="7"/>
        <v>rampant</v>
      </c>
      <c r="F268" s="8" t="str">
        <f t="shared" si="8"/>
        <v>dérangé</v>
      </c>
      <c r="G268" s="8" t="str">
        <f t="shared" si="9"/>
        <v>géant</v>
      </c>
      <c r="H268" s="8" t="str">
        <f t="shared" si="10"/>
        <v>peint</v>
      </c>
      <c r="I268" s="8" t="str">
        <f t="shared" si="11"/>
        <v>anciennne</v>
      </c>
      <c r="K268" s="8">
        <f>VLOOKUP(C268,allStim!$B$1:$H$145,7,FALSE)</f>
        <v>1</v>
      </c>
      <c r="L268" s="13">
        <f>VLOOKUP(C268,triggers!$A:$L,10,FALSE)</f>
        <v>215</v>
      </c>
    </row>
    <row r="269" spans="1:12" ht="15.75" customHeight="1" x14ac:dyDescent="0.15">
      <c r="A269" s="41"/>
      <c r="B269" s="8">
        <f t="shared" ca="1" si="6"/>
        <v>0.68390416274201915</v>
      </c>
      <c r="C269" s="5" t="s">
        <v>314</v>
      </c>
      <c r="D269" s="8" t="str">
        <f>VLOOKUP(C269,allStim!$B$2:$G$145,6,FALSE)</f>
        <v>volante</v>
      </c>
      <c r="E269" s="8" t="str">
        <f t="shared" si="7"/>
        <v>torsadé</v>
      </c>
      <c r="F269" s="8" t="str">
        <f t="shared" si="8"/>
        <v>rampant</v>
      </c>
      <c r="G269" s="8" t="str">
        <f t="shared" si="9"/>
        <v>dérangé</v>
      </c>
      <c r="H269" s="8" t="str">
        <f t="shared" si="10"/>
        <v>géant</v>
      </c>
      <c r="I269" s="8" t="str">
        <f t="shared" si="11"/>
        <v>peint</v>
      </c>
      <c r="K269" s="8">
        <f>VLOOKUP(C269,allStim!$B$1:$H$145,7,FALSE)</f>
        <v>0</v>
      </c>
      <c r="L269" s="13">
        <f>VLOOKUP(C269,triggers!$A:$L,10,FALSE)</f>
        <v>67</v>
      </c>
    </row>
    <row r="270" spans="1:12" ht="15.75" customHeight="1" x14ac:dyDescent="0.15">
      <c r="A270" s="41"/>
      <c r="B270" s="8">
        <f t="shared" ca="1" si="6"/>
        <v>0.50038986006944886</v>
      </c>
      <c r="C270" s="5" t="s">
        <v>260</v>
      </c>
      <c r="D270" s="8" t="str">
        <f>VLOOKUP(C270,allStim!$B$2:$G$145,6,FALSE)</f>
        <v>aromatisé</v>
      </c>
      <c r="E270" s="8" t="str">
        <f t="shared" si="7"/>
        <v>volante</v>
      </c>
      <c r="F270" s="8" t="str">
        <f t="shared" si="8"/>
        <v>torsadé</v>
      </c>
      <c r="G270" s="8" t="str">
        <f t="shared" si="9"/>
        <v>rampant</v>
      </c>
      <c r="H270" s="8" t="str">
        <f t="shared" si="10"/>
        <v>dérangé</v>
      </c>
      <c r="I270" s="8" t="str">
        <f t="shared" si="11"/>
        <v>géant</v>
      </c>
      <c r="K270" s="8">
        <f>VLOOKUP(C270,allStim!$B$1:$H$145,7,FALSE)</f>
        <v>0</v>
      </c>
      <c r="L270" s="13">
        <f>VLOOKUP(C270,triggers!$A:$L,10,FALSE)</f>
        <v>57</v>
      </c>
    </row>
    <row r="271" spans="1:12" ht="15.75" customHeight="1" x14ac:dyDescent="0.15">
      <c r="A271" s="41"/>
      <c r="B271" s="8">
        <f t="shared" ca="1" si="6"/>
        <v>0.34992815964614332</v>
      </c>
      <c r="C271" s="5" t="s">
        <v>173</v>
      </c>
      <c r="D271" s="8" t="str">
        <f>VLOOKUP(C271,allStim!$B$2:$G$145,6,FALSE)</f>
        <v>violette</v>
      </c>
      <c r="E271" s="8" t="str">
        <f t="shared" si="7"/>
        <v>aromatisé</v>
      </c>
      <c r="F271" s="8" t="str">
        <f t="shared" si="8"/>
        <v>volante</v>
      </c>
      <c r="G271" s="8" t="str">
        <f t="shared" si="9"/>
        <v>torsadé</v>
      </c>
      <c r="H271" s="8" t="str">
        <f t="shared" si="10"/>
        <v>rampant</v>
      </c>
      <c r="I271" s="8" t="str">
        <f t="shared" si="11"/>
        <v>dérangé</v>
      </c>
      <c r="K271" s="8">
        <f>VLOOKUP(C271,allStim!$B$1:$H$145,7,FALSE)</f>
        <v>0</v>
      </c>
      <c r="L271" s="13">
        <f>VLOOKUP(C271,triggers!$A:$L,10,FALSE)</f>
        <v>40</v>
      </c>
    </row>
    <row r="272" spans="1:12" ht="15.75" customHeight="1" x14ac:dyDescent="0.15">
      <c r="A272" s="41"/>
      <c r="B272" s="8">
        <f t="shared" ca="1" si="6"/>
        <v>0.35939436958746862</v>
      </c>
      <c r="C272" s="5" t="s">
        <v>318</v>
      </c>
      <c r="D272" s="8" t="str">
        <f>VLOOKUP(C272,allStim!$B$2:$G$145,6,FALSE)</f>
        <v>charmante</v>
      </c>
      <c r="E272" s="8" t="str">
        <f t="shared" si="7"/>
        <v>violette</v>
      </c>
      <c r="F272" s="8" t="str">
        <f t="shared" si="8"/>
        <v>aromatisé</v>
      </c>
      <c r="G272" s="8" t="str">
        <f t="shared" si="9"/>
        <v>volante</v>
      </c>
      <c r="H272" s="8" t="str">
        <f t="shared" si="10"/>
        <v>torsadé</v>
      </c>
      <c r="I272" s="8" t="str">
        <f t="shared" si="11"/>
        <v>rampant</v>
      </c>
      <c r="K272" s="8">
        <f>VLOOKUP(C272,allStim!$B$1:$H$145,7,FALSE)</f>
        <v>0</v>
      </c>
      <c r="L272" s="13">
        <f>VLOOKUP(C272,triggers!$A:$L,10,FALSE)</f>
        <v>68</v>
      </c>
    </row>
    <row r="273" spans="1:12" ht="15.75" customHeight="1" x14ac:dyDescent="0.15">
      <c r="A273" s="41"/>
      <c r="B273" s="8">
        <f t="shared" ca="1" si="6"/>
        <v>4.6215279939635145E-2</v>
      </c>
      <c r="C273" s="5" t="s">
        <v>419</v>
      </c>
      <c r="D273" s="8" t="str">
        <f>VLOOKUP(C273,allStim!$B$2:$G$145,6,FALSE)</f>
        <v>coloré</v>
      </c>
      <c r="E273" s="8" t="str">
        <f t="shared" si="7"/>
        <v>charmante</v>
      </c>
      <c r="F273" s="8" t="str">
        <f t="shared" si="8"/>
        <v>violette</v>
      </c>
      <c r="G273" s="8" t="str">
        <f t="shared" si="9"/>
        <v>aromatisé</v>
      </c>
      <c r="H273" s="8" t="str">
        <f t="shared" si="10"/>
        <v>volante</v>
      </c>
      <c r="I273" s="8" t="str">
        <f t="shared" si="11"/>
        <v>torsadé</v>
      </c>
      <c r="K273" s="8">
        <f>VLOOKUP(C273,allStim!$B$1:$H$145,7,FALSE)</f>
        <v>0</v>
      </c>
      <c r="L273" s="13">
        <f>VLOOKUP(C273,triggers!$A:$L,10,FALSE)</f>
        <v>141</v>
      </c>
    </row>
    <row r="274" spans="1:12" ht="15.75" customHeight="1" x14ac:dyDescent="0.15">
      <c r="A274" s="41"/>
      <c r="B274" s="8">
        <f t="shared" ca="1" si="6"/>
        <v>0.65592906730976286</v>
      </c>
      <c r="C274" s="5" t="s">
        <v>444</v>
      </c>
      <c r="D274" s="8" t="str">
        <f>VLOOKUP(C274,allStim!$B$2:$G$145,6,FALSE)</f>
        <v>exotique</v>
      </c>
      <c r="E274" s="8" t="str">
        <f t="shared" si="7"/>
        <v>coloré</v>
      </c>
      <c r="F274" s="8" t="str">
        <f t="shared" si="8"/>
        <v>charmante</v>
      </c>
      <c r="G274" s="8" t="str">
        <f t="shared" si="9"/>
        <v>violette</v>
      </c>
      <c r="H274" s="8" t="str">
        <f t="shared" si="10"/>
        <v>aromatisé</v>
      </c>
      <c r="I274" s="8" t="str">
        <f t="shared" si="11"/>
        <v>volante</v>
      </c>
      <c r="K274" s="8">
        <f>VLOOKUP(C274,allStim!$B$1:$H$145,7,FALSE)</f>
        <v>0</v>
      </c>
      <c r="L274" s="13">
        <f>VLOOKUP(C274,triggers!$A:$L,10,FALSE)</f>
        <v>151</v>
      </c>
    </row>
    <row r="275" spans="1:12" ht="15.75" customHeight="1" x14ac:dyDescent="0.15">
      <c r="A275" s="41"/>
      <c r="B275" s="8">
        <f t="shared" ca="1" si="6"/>
        <v>0.61124784794426179</v>
      </c>
      <c r="C275" s="5" t="s">
        <v>101</v>
      </c>
      <c r="D275" s="8" t="str">
        <f>VLOOKUP(C275,allStim!$B$2:$G$145,6,FALSE)</f>
        <v>dérangé</v>
      </c>
      <c r="E275" s="8" t="str">
        <f t="shared" si="7"/>
        <v>exotique</v>
      </c>
      <c r="F275" s="8" t="str">
        <f t="shared" si="8"/>
        <v>coloré</v>
      </c>
      <c r="G275" s="8" t="str">
        <f t="shared" si="9"/>
        <v>charmante</v>
      </c>
      <c r="H275" s="8" t="str">
        <f t="shared" si="10"/>
        <v>violette</v>
      </c>
      <c r="I275" s="8" t="str">
        <f t="shared" si="11"/>
        <v>aromatisé</v>
      </c>
      <c r="K275" s="8">
        <f>VLOOKUP(C275,allStim!$B$1:$H$145,7,FALSE)</f>
        <v>0</v>
      </c>
      <c r="L275" s="13">
        <f>VLOOKUP(C275,triggers!$A:$L,10,FALSE)</f>
        <v>27</v>
      </c>
    </row>
    <row r="276" spans="1:12" ht="15.75" customHeight="1" x14ac:dyDescent="0.15">
      <c r="A276" s="41"/>
      <c r="B276" s="8">
        <f t="shared" ca="1" si="6"/>
        <v>2.2205334913002472E-3</v>
      </c>
      <c r="C276" s="5" t="s">
        <v>450</v>
      </c>
      <c r="D276" s="8" t="str">
        <f>VLOOKUP(C276,allStim!$B$2:$G$145,6,FALSE)</f>
        <v>âgé</v>
      </c>
      <c r="E276" s="8" t="str">
        <f t="shared" si="7"/>
        <v>dérangé</v>
      </c>
      <c r="F276" s="8" t="str">
        <f t="shared" si="8"/>
        <v>exotique</v>
      </c>
      <c r="G276" s="8" t="str">
        <f t="shared" si="9"/>
        <v>coloré</v>
      </c>
      <c r="H276" s="8" t="str">
        <f t="shared" si="10"/>
        <v>charmante</v>
      </c>
      <c r="I276" s="8" t="str">
        <f t="shared" si="11"/>
        <v>violette</v>
      </c>
      <c r="K276" s="8">
        <f>VLOOKUP(C276,allStim!$B$1:$H$145,7,FALSE)</f>
        <v>0</v>
      </c>
      <c r="L276" s="13">
        <f>VLOOKUP(C276,triggers!$A:$L,10,FALSE)</f>
        <v>154</v>
      </c>
    </row>
    <row r="277" spans="1:12" ht="15.75" customHeight="1" x14ac:dyDescent="0.15">
      <c r="A277" s="41"/>
      <c r="B277" s="8">
        <f t="shared" ca="1" si="6"/>
        <v>0.24071266021717108</v>
      </c>
      <c r="C277" s="5" t="s">
        <v>92</v>
      </c>
      <c r="D277" s="8" t="str">
        <f>VLOOKUP(C277,allStim!$B$2:$G$145,6,FALSE)</f>
        <v>experimentée</v>
      </c>
      <c r="E277" s="8" t="str">
        <f t="shared" si="7"/>
        <v>âgé</v>
      </c>
      <c r="F277" s="8" t="str">
        <f t="shared" si="8"/>
        <v>dérangé</v>
      </c>
      <c r="G277" s="8" t="str">
        <f t="shared" si="9"/>
        <v>exotique</v>
      </c>
      <c r="H277" s="8" t="str">
        <f t="shared" si="10"/>
        <v>coloré</v>
      </c>
      <c r="I277" s="8" t="str">
        <f t="shared" si="11"/>
        <v>charmante</v>
      </c>
      <c r="K277" s="8">
        <f>VLOOKUP(C277,allStim!$B$1:$H$145,7,FALSE)</f>
        <v>1</v>
      </c>
      <c r="L277" s="13">
        <f>VLOOKUP(C277,triggers!$A:$L,10,FALSE)</f>
        <v>25</v>
      </c>
    </row>
    <row r="278" spans="1:12" ht="15.75" customHeight="1" x14ac:dyDescent="0.15">
      <c r="A278" s="41"/>
      <c r="B278" s="8">
        <f t="shared" ca="1" si="6"/>
        <v>0.64518295215493582</v>
      </c>
      <c r="C278" s="5" t="s">
        <v>369</v>
      </c>
      <c r="D278" s="8" t="str">
        <f>VLOOKUP(C278,allStim!$B$2:$G$145,6,FALSE)</f>
        <v>humble</v>
      </c>
      <c r="E278" s="8" t="str">
        <f t="shared" si="7"/>
        <v>experimentée</v>
      </c>
      <c r="F278" s="8" t="str">
        <f t="shared" si="8"/>
        <v>âgé</v>
      </c>
      <c r="G278" s="8" t="str">
        <f t="shared" si="9"/>
        <v>dérangé</v>
      </c>
      <c r="H278" s="8" t="str">
        <f t="shared" si="10"/>
        <v>exotique</v>
      </c>
      <c r="I278" s="8" t="str">
        <f t="shared" si="11"/>
        <v>coloré</v>
      </c>
      <c r="K278" s="8">
        <f>VLOOKUP(C278,allStim!$B$1:$H$145,7,FALSE)</f>
        <v>0</v>
      </c>
      <c r="L278" s="13">
        <f>VLOOKUP(C278,triggers!$A:$L,10,FALSE)</f>
        <v>208</v>
      </c>
    </row>
    <row r="279" spans="1:12" ht="15.75" customHeight="1" x14ac:dyDescent="0.15">
      <c r="A279" s="41"/>
      <c r="B279" s="8">
        <f t="shared" ca="1" si="6"/>
        <v>0.95681340469126208</v>
      </c>
      <c r="C279" s="5" t="s">
        <v>381</v>
      </c>
      <c r="D279" s="8" t="str">
        <f>VLOOKUP(C279,allStim!$B$2:$G$145,6,FALSE)</f>
        <v>furieux</v>
      </c>
      <c r="E279" s="8" t="str">
        <f t="shared" si="7"/>
        <v>humble</v>
      </c>
      <c r="F279" s="8" t="str">
        <f t="shared" si="8"/>
        <v>experimentée</v>
      </c>
      <c r="G279" s="8" t="str">
        <f t="shared" si="9"/>
        <v>âgé</v>
      </c>
      <c r="H279" s="8" t="str">
        <f t="shared" si="10"/>
        <v>dérangé</v>
      </c>
      <c r="I279" s="8" t="str">
        <f t="shared" si="11"/>
        <v>exotique</v>
      </c>
      <c r="K279" s="8">
        <f>VLOOKUP(C279,allStim!$B$1:$H$145,7,FALSE)</f>
        <v>0</v>
      </c>
      <c r="L279" s="13">
        <f>VLOOKUP(C279,triggers!$A:$L,10,FALSE)</f>
        <v>129</v>
      </c>
    </row>
    <row r="280" spans="1:12" ht="15.75" customHeight="1" x14ac:dyDescent="0.15">
      <c r="A280" s="41"/>
      <c r="B280" s="8">
        <f t="shared" ca="1" si="6"/>
        <v>0.53358346790132005</v>
      </c>
      <c r="C280" s="5" t="s">
        <v>421</v>
      </c>
      <c r="D280" s="8" t="str">
        <f>VLOOKUP(C280,allStim!$B$2:$G$145,6,FALSE)</f>
        <v>astiqué</v>
      </c>
      <c r="E280" s="8" t="str">
        <f t="shared" si="7"/>
        <v>furieux</v>
      </c>
      <c r="F280" s="8" t="str">
        <f t="shared" si="8"/>
        <v>humble</v>
      </c>
      <c r="G280" s="8" t="str">
        <f t="shared" si="9"/>
        <v>experimentée</v>
      </c>
      <c r="H280" s="8" t="str">
        <f t="shared" si="10"/>
        <v>âgé</v>
      </c>
      <c r="I280" s="8" t="str">
        <f t="shared" si="11"/>
        <v>dérangé</v>
      </c>
      <c r="K280" s="8">
        <f>VLOOKUP(C280,allStim!$B$1:$H$145,7,FALSE)</f>
        <v>0</v>
      </c>
      <c r="L280" s="13">
        <f>VLOOKUP(C280,triggers!$A:$L,10,FALSE)</f>
        <v>142</v>
      </c>
    </row>
    <row r="281" spans="1:12" ht="15.75" customHeight="1" x14ac:dyDescent="0.15">
      <c r="A281" s="41"/>
      <c r="B281" s="8">
        <f t="shared" ca="1" si="6"/>
        <v>0.38924260824956458</v>
      </c>
      <c r="C281" s="5" t="s">
        <v>141</v>
      </c>
      <c r="D281" s="8" t="str">
        <f>VLOOKUP(C281,allStim!$B$2:$G$145,6,FALSE)</f>
        <v>rectiligne</v>
      </c>
      <c r="E281" s="8" t="str">
        <f t="shared" si="7"/>
        <v>astiqué</v>
      </c>
      <c r="F281" s="8" t="str">
        <f t="shared" si="8"/>
        <v>furieux</v>
      </c>
      <c r="G281" s="8" t="str">
        <f t="shared" si="9"/>
        <v>humble</v>
      </c>
      <c r="H281" s="8" t="str">
        <f t="shared" si="10"/>
        <v>experimentée</v>
      </c>
      <c r="I281" s="8" t="str">
        <f t="shared" si="11"/>
        <v>âgé</v>
      </c>
      <c r="K281" s="8">
        <f>VLOOKUP(C281,allStim!$B$1:$H$145,7,FALSE)</f>
        <v>1</v>
      </c>
      <c r="L281" s="13">
        <f>VLOOKUP(C281,triggers!$A:$L,10,FALSE)</f>
        <v>211</v>
      </c>
    </row>
    <row r="282" spans="1:12" ht="15.75" customHeight="1" x14ac:dyDescent="0.15">
      <c r="A282" s="41"/>
      <c r="B282" s="8">
        <f t="shared" ca="1" si="6"/>
        <v>0.58621470238837858</v>
      </c>
      <c r="C282" s="5" t="s">
        <v>379</v>
      </c>
      <c r="D282" s="8" t="str">
        <f>VLOOKUP(C282,allStim!$B$2:$G$145,6,FALSE)</f>
        <v>rapide</v>
      </c>
      <c r="E282" s="8" t="str">
        <f t="shared" si="7"/>
        <v>rectiligne</v>
      </c>
      <c r="F282" s="8" t="str">
        <f t="shared" si="8"/>
        <v>astiqué</v>
      </c>
      <c r="G282" s="8" t="str">
        <f t="shared" si="9"/>
        <v>furieux</v>
      </c>
      <c r="H282" s="8" t="str">
        <f t="shared" si="10"/>
        <v>humble</v>
      </c>
      <c r="I282" s="8" t="str">
        <f t="shared" si="11"/>
        <v>experimentée</v>
      </c>
      <c r="K282" s="8">
        <f>VLOOKUP(C282,allStim!$B$1:$H$145,7,FALSE)</f>
        <v>0</v>
      </c>
      <c r="L282" s="13">
        <f>VLOOKUP(C282,triggers!$A:$L,10,FALSE)</f>
        <v>128</v>
      </c>
    </row>
    <row r="283" spans="1:12" ht="15.75" customHeight="1" x14ac:dyDescent="0.15">
      <c r="A283" s="41"/>
      <c r="B283" s="8">
        <f t="shared" ca="1" si="6"/>
        <v>2.9973223878912103E-2</v>
      </c>
      <c r="C283" s="5" t="s">
        <v>439</v>
      </c>
      <c r="D283" s="8" t="str">
        <f>VLOOKUP(C283,allStim!$B$2:$G$145,6,FALSE)</f>
        <v>luxuriante</v>
      </c>
      <c r="E283" s="8" t="str">
        <f t="shared" si="7"/>
        <v>rapide</v>
      </c>
      <c r="F283" s="8" t="str">
        <f t="shared" si="8"/>
        <v>rectiligne</v>
      </c>
      <c r="G283" s="8" t="str">
        <f t="shared" si="9"/>
        <v>astiqué</v>
      </c>
      <c r="H283" s="8" t="str">
        <f t="shared" si="10"/>
        <v>furieux</v>
      </c>
      <c r="I283" s="8" t="str">
        <f t="shared" si="11"/>
        <v>humble</v>
      </c>
      <c r="K283" s="8">
        <f>VLOOKUP(C283,allStim!$B$1:$H$145,7,FALSE)</f>
        <v>0</v>
      </c>
      <c r="L283" s="13">
        <f>VLOOKUP(C283,triggers!$A:$L,10,FALSE)</f>
        <v>149</v>
      </c>
    </row>
    <row r="284" spans="1:12" ht="15.75" customHeight="1" x14ac:dyDescent="0.15">
      <c r="A284" s="41"/>
      <c r="B284" s="8">
        <f t="shared" ca="1" si="6"/>
        <v>3.71481859428473E-2</v>
      </c>
      <c r="C284" s="5" t="s">
        <v>279</v>
      </c>
      <c r="D284" s="8" t="str">
        <f>VLOOKUP(C284,allStim!$B$2:$G$145,6,FALSE)</f>
        <v>illustré</v>
      </c>
      <c r="E284" s="8" t="str">
        <f t="shared" si="7"/>
        <v>luxuriante</v>
      </c>
      <c r="F284" s="8" t="str">
        <f t="shared" si="8"/>
        <v>rapide</v>
      </c>
      <c r="G284" s="8" t="str">
        <f t="shared" si="9"/>
        <v>rectiligne</v>
      </c>
      <c r="H284" s="8" t="str">
        <f t="shared" si="10"/>
        <v>astiqué</v>
      </c>
      <c r="I284" s="8" t="str">
        <f t="shared" si="11"/>
        <v>furieux</v>
      </c>
      <c r="K284" s="8">
        <f>VLOOKUP(C284,allStim!$B$1:$H$145,7,FALSE)</f>
        <v>0</v>
      </c>
      <c r="L284" s="13">
        <f>VLOOKUP(C284,triggers!$A:$L,10,FALSE)</f>
        <v>60</v>
      </c>
    </row>
    <row r="285" spans="1:12" ht="15.75" customHeight="1" x14ac:dyDescent="0.15">
      <c r="A285" s="41"/>
      <c r="B285" s="8">
        <f t="shared" ca="1" si="6"/>
        <v>0.97537674673328301</v>
      </c>
      <c r="C285" s="5" t="s">
        <v>225</v>
      </c>
      <c r="D285" s="8" t="str">
        <f>VLOOKUP(C285,allStim!$B$2:$G$145,6,FALSE)</f>
        <v>exotique</v>
      </c>
      <c r="E285" s="8" t="str">
        <f t="shared" si="7"/>
        <v>illustré</v>
      </c>
      <c r="F285" s="8" t="str">
        <f t="shared" si="8"/>
        <v>luxuriante</v>
      </c>
      <c r="G285" s="8" t="str">
        <f t="shared" si="9"/>
        <v>rapide</v>
      </c>
      <c r="H285" s="8" t="str">
        <f t="shared" si="10"/>
        <v>rectiligne</v>
      </c>
      <c r="I285" s="8" t="str">
        <f t="shared" si="11"/>
        <v>astiqué</v>
      </c>
      <c r="K285" s="8">
        <f>VLOOKUP(C285,allStim!$B$1:$H$145,7,FALSE)</f>
        <v>0</v>
      </c>
      <c r="L285" s="13">
        <f>VLOOKUP(C285,triggers!$A:$L,10,FALSE)</f>
        <v>51</v>
      </c>
    </row>
    <row r="286" spans="1:12" ht="15.75" customHeight="1" x14ac:dyDescent="0.15">
      <c r="A286" s="41"/>
      <c r="B286" s="8">
        <f t="shared" ca="1" si="6"/>
        <v>0.78519556791619338</v>
      </c>
      <c r="C286" s="5" t="s">
        <v>207</v>
      </c>
      <c r="D286" s="8" t="str">
        <f>VLOOKUP(C286,allStim!$B$2:$G$145,6,FALSE)</f>
        <v>brillante</v>
      </c>
      <c r="E286" s="8" t="str">
        <f t="shared" si="7"/>
        <v>exotique</v>
      </c>
      <c r="F286" s="8" t="str">
        <f t="shared" si="8"/>
        <v>illustré</v>
      </c>
      <c r="G286" s="8" t="str">
        <f t="shared" si="9"/>
        <v>luxuriante</v>
      </c>
      <c r="H286" s="8" t="str">
        <f t="shared" si="10"/>
        <v>rapide</v>
      </c>
      <c r="I286" s="8" t="str">
        <f t="shared" si="11"/>
        <v>rectiligne</v>
      </c>
      <c r="K286" s="8">
        <f>VLOOKUP(C286,allStim!$B$1:$H$145,7,FALSE)</f>
        <v>0</v>
      </c>
      <c r="L286" s="13">
        <f>VLOOKUP(C286,triggers!$A:$L,10,FALSE)</f>
        <v>47</v>
      </c>
    </row>
    <row r="287" spans="1:12" ht="15.75" customHeight="1" x14ac:dyDescent="0.15">
      <c r="A287" s="41"/>
      <c r="B287" s="8">
        <f t="shared" ca="1" si="6"/>
        <v>0.69135889828777142</v>
      </c>
      <c r="C287" s="5" t="s">
        <v>357</v>
      </c>
      <c r="D287" s="8" t="str">
        <f>VLOOKUP(C287,allStim!$B$2:$G$145,6,FALSE)</f>
        <v>lourde</v>
      </c>
      <c r="E287" s="8" t="str">
        <f t="shared" si="7"/>
        <v>brillante</v>
      </c>
      <c r="F287" s="8" t="str">
        <f t="shared" si="8"/>
        <v>exotique</v>
      </c>
      <c r="G287" s="8" t="str">
        <f t="shared" si="9"/>
        <v>illustré</v>
      </c>
      <c r="H287" s="8" t="str">
        <f t="shared" si="10"/>
        <v>luxuriante</v>
      </c>
      <c r="I287" s="8" t="str">
        <f t="shared" si="11"/>
        <v>rapide</v>
      </c>
      <c r="K287" s="8">
        <f>VLOOKUP(C287,allStim!$B$1:$H$145,7,FALSE)</f>
        <v>0</v>
      </c>
      <c r="L287" s="13">
        <f>VLOOKUP(C287,triggers!$A:$L,10,FALSE)</f>
        <v>121</v>
      </c>
    </row>
    <row r="288" spans="1:12" ht="15.75" customHeight="1" x14ac:dyDescent="0.15">
      <c r="A288" s="41"/>
      <c r="B288" s="8">
        <f t="shared" ca="1" si="6"/>
        <v>0.54381546605832043</v>
      </c>
      <c r="C288" s="5" t="s">
        <v>454</v>
      </c>
      <c r="D288" s="8" t="str">
        <f>VLOOKUP(C288,allStim!$B$2:$G$145,6,FALSE)</f>
        <v>douce</v>
      </c>
      <c r="E288" s="8" t="str">
        <f t="shared" si="7"/>
        <v>lourde</v>
      </c>
      <c r="F288" s="8" t="str">
        <f t="shared" si="8"/>
        <v>brillante</v>
      </c>
      <c r="G288" s="8" t="str">
        <f t="shared" si="9"/>
        <v>exotique</v>
      </c>
      <c r="H288" s="8" t="str">
        <f t="shared" si="10"/>
        <v>illustré</v>
      </c>
      <c r="I288" s="8" t="str">
        <f t="shared" si="11"/>
        <v>luxuriante</v>
      </c>
      <c r="K288" s="8">
        <f>VLOOKUP(C288,allStim!$B$1:$H$145,7,FALSE)</f>
        <v>1</v>
      </c>
      <c r="L288" s="13">
        <f>VLOOKUP(C288,triggers!$A:$L,10,FALSE)</f>
        <v>218</v>
      </c>
    </row>
    <row r="289" spans="1:12" ht="15.75" customHeight="1" x14ac:dyDescent="0.15">
      <c r="A289" s="41"/>
      <c r="B289" s="8">
        <f t="shared" ca="1" si="6"/>
        <v>8.3246127690578819E-2</v>
      </c>
      <c r="C289" s="5" t="s">
        <v>119</v>
      </c>
      <c r="D289" s="8" t="str">
        <f>VLOOKUP(C289,allStim!$B$2:$G$145,6,FALSE)</f>
        <v>démodé</v>
      </c>
      <c r="E289" s="8" t="str">
        <f t="shared" si="7"/>
        <v>douce</v>
      </c>
      <c r="F289" s="8" t="str">
        <f t="shared" si="8"/>
        <v>lourde</v>
      </c>
      <c r="G289" s="8" t="str">
        <f t="shared" si="9"/>
        <v>brillante</v>
      </c>
      <c r="H289" s="8" t="str">
        <f t="shared" si="10"/>
        <v>exotique</v>
      </c>
      <c r="I289" s="8" t="str">
        <f t="shared" si="11"/>
        <v>illustré</v>
      </c>
      <c r="K289" s="8">
        <f>VLOOKUP(C289,allStim!$B$1:$H$145,7,FALSE)</f>
        <v>0</v>
      </c>
      <c r="L289" s="13">
        <f>VLOOKUP(C289,triggers!$A:$L,10,FALSE)</f>
        <v>31</v>
      </c>
    </row>
    <row r="290" spans="1:12" ht="15.75" customHeight="1" x14ac:dyDescent="0.15">
      <c r="A290" s="41"/>
      <c r="B290" s="8">
        <f t="shared" ca="1" si="6"/>
        <v>2.8793133612689759E-2</v>
      </c>
      <c r="C290" s="5" t="s">
        <v>470</v>
      </c>
      <c r="D290" s="8" t="str">
        <f>VLOOKUP(C290,allStim!$B$2:$G$145,6,FALSE)</f>
        <v>dorée</v>
      </c>
      <c r="E290" s="8" t="str">
        <f t="shared" si="7"/>
        <v>démodé</v>
      </c>
      <c r="F290" s="8" t="str">
        <f t="shared" si="8"/>
        <v>douce</v>
      </c>
      <c r="G290" s="8" t="str">
        <f t="shared" si="9"/>
        <v>lourde</v>
      </c>
      <c r="H290" s="8" t="str">
        <f t="shared" si="10"/>
        <v>brillante</v>
      </c>
      <c r="I290" s="8" t="str">
        <f t="shared" si="11"/>
        <v>exotique</v>
      </c>
      <c r="K290" s="8">
        <f>VLOOKUP(C290,allStim!$B$1:$H$145,7,FALSE)</f>
        <v>1</v>
      </c>
      <c r="L290" s="13">
        <f>VLOOKUP(C290,triggers!$A:$L,10,FALSE)</f>
        <v>222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67" priority="1">
      <formula>$D2=$E2</formula>
    </cfRule>
  </conditionalFormatting>
  <conditionalFormatting sqref="D2:F145 G2:I2">
    <cfRule type="expression" dxfId="66" priority="2">
      <formula>$D2=$F2</formula>
    </cfRule>
  </conditionalFormatting>
  <conditionalFormatting sqref="D2:G145 H2:I2">
    <cfRule type="expression" dxfId="65" priority="3">
      <formula>$D2=$G2</formula>
    </cfRule>
  </conditionalFormatting>
  <conditionalFormatting sqref="D2:H145 I2">
    <cfRule type="expression" dxfId="64" priority="4">
      <formula>$D2=$H2</formula>
    </cfRule>
  </conditionalFormatting>
  <conditionalFormatting sqref="D2:I145">
    <cfRule type="expression" dxfId="63" priority="5">
      <formula>$D2=$I2</formula>
    </cfRule>
  </conditionalFormatting>
  <conditionalFormatting sqref="D147:E290">
    <cfRule type="expression" dxfId="62" priority="6">
      <formula>$D147=$E147</formula>
    </cfRule>
  </conditionalFormatting>
  <conditionalFormatting sqref="D147:F290">
    <cfRule type="expression" dxfId="61" priority="7">
      <formula>$D147=$F147</formula>
    </cfRule>
  </conditionalFormatting>
  <conditionalFormatting sqref="D147:G290">
    <cfRule type="expression" dxfId="60" priority="8">
      <formula>$D147=$G147</formula>
    </cfRule>
  </conditionalFormatting>
  <conditionalFormatting sqref="D147:H290">
    <cfRule type="expression" dxfId="59" priority="9">
      <formula>$D147=$H147</formula>
    </cfRule>
  </conditionalFormatting>
  <conditionalFormatting sqref="D147:I290">
    <cfRule type="expression" dxfId="58" priority="10">
      <formula>$D147=$I147</formula>
    </cfRule>
  </conditionalFormatting>
  <conditionalFormatting sqref="K1:K1000">
    <cfRule type="expression" dxfId="57" priority="11">
      <formula>$K1=1</formula>
    </cfRule>
  </conditionalFormatting>
  <conditionalFormatting sqref="L1:L1000">
    <cfRule type="notContainsBlanks" dxfId="56" priority="12">
      <formula>LEN(TRIM(L1))&gt;0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0.98383172790455986</v>
      </c>
      <c r="C2" s="5" t="s">
        <v>250</v>
      </c>
      <c r="D2" s="8" t="str">
        <f>VLOOKUP(C2,allStim!$B$2:$G$145,6,FALSE)</f>
        <v>malin</v>
      </c>
      <c r="K2" s="8">
        <f>VLOOKUP(C2,allStim!$B$1:$H$145,7,FALSE)</f>
        <v>1</v>
      </c>
      <c r="L2" s="13">
        <f>VLOOKUP(C2,triggers!$A:$L,10,FALSE)</f>
        <v>219</v>
      </c>
    </row>
    <row r="3" spans="1:12" ht="15.75" customHeight="1" x14ac:dyDescent="0.15">
      <c r="A3" s="41"/>
      <c r="B3" s="8">
        <f t="shared" ca="1" si="0"/>
        <v>0.84799144222300382</v>
      </c>
      <c r="C3" s="5" t="s">
        <v>361</v>
      </c>
      <c r="D3" s="8" t="str">
        <f>VLOOKUP(C3,allStim!$B$2:$G$145,6,FALSE)</f>
        <v>utile</v>
      </c>
      <c r="E3" s="8" t="str">
        <f t="shared" ref="E3:E145" si="1">D2</f>
        <v>malin</v>
      </c>
      <c r="K3" s="8">
        <f>VLOOKUP(C3,allStim!$B$1:$H$145,7,FALSE)</f>
        <v>0</v>
      </c>
      <c r="L3" s="13">
        <f>VLOOKUP(C3,triggers!$A:$L,10,FALSE)</f>
        <v>123</v>
      </c>
    </row>
    <row r="4" spans="1:12" ht="15.75" customHeight="1" x14ac:dyDescent="0.15">
      <c r="A4" s="41"/>
      <c r="B4" s="8">
        <f t="shared" ca="1" si="0"/>
        <v>0.37036379858089918</v>
      </c>
      <c r="C4" s="5" t="s">
        <v>493</v>
      </c>
      <c r="D4" s="8" t="str">
        <f>VLOOKUP(C4,allStim!$B$2:$G$145,6,FALSE)</f>
        <v>volante</v>
      </c>
      <c r="E4" s="8" t="str">
        <f t="shared" si="1"/>
        <v>utile</v>
      </c>
      <c r="F4" s="8" t="str">
        <f t="shared" ref="F4:F145" si="2">E3</f>
        <v>malin</v>
      </c>
      <c r="K4" s="8">
        <f>VLOOKUP(C4,allStim!$B$1:$H$145,7,FALSE)</f>
        <v>0</v>
      </c>
      <c r="L4" s="13">
        <f>VLOOKUP(C4,triggers!$A:$L,10,FALSE)</f>
        <v>167</v>
      </c>
    </row>
    <row r="5" spans="1:12" ht="15.75" customHeight="1" x14ac:dyDescent="0.15">
      <c r="A5" s="41"/>
      <c r="B5" s="8">
        <f t="shared" ca="1" si="0"/>
        <v>0.67255975305573212</v>
      </c>
      <c r="C5" s="5" t="s">
        <v>452</v>
      </c>
      <c r="D5" s="8" t="str">
        <f>VLOOKUP(C5,allStim!$B$2:$G$145,6,FALSE)</f>
        <v>dessinées</v>
      </c>
      <c r="E5" s="8" t="str">
        <f t="shared" si="1"/>
        <v>volante</v>
      </c>
      <c r="F5" s="8" t="str">
        <f t="shared" si="2"/>
        <v>utile</v>
      </c>
      <c r="G5" s="8" t="str">
        <f t="shared" ref="G5:G145" si="3">F4</f>
        <v>malin</v>
      </c>
      <c r="K5" s="8">
        <f>VLOOKUP(C5,allStim!$B$1:$H$145,7,FALSE)</f>
        <v>0</v>
      </c>
      <c r="L5" s="13">
        <f>VLOOKUP(C5,triggers!$A:$L,10,FALSE)</f>
        <v>155</v>
      </c>
    </row>
    <row r="6" spans="1:12" ht="15.75" customHeight="1" x14ac:dyDescent="0.15">
      <c r="A6" s="41"/>
      <c r="B6" s="8">
        <f t="shared" ca="1" si="0"/>
        <v>0.84079820031945718</v>
      </c>
      <c r="C6" s="5" t="s">
        <v>401</v>
      </c>
      <c r="D6" s="8" t="str">
        <f>VLOOKUP(C6,allStim!$B$2:$G$145,6,FALSE)</f>
        <v>polluée</v>
      </c>
      <c r="E6" s="8" t="str">
        <f t="shared" si="1"/>
        <v>dessinées</v>
      </c>
      <c r="F6" s="8" t="str">
        <f t="shared" si="2"/>
        <v>volante</v>
      </c>
      <c r="G6" s="8" t="str">
        <f t="shared" si="3"/>
        <v>utile</v>
      </c>
      <c r="H6" s="8" t="str">
        <f t="shared" ref="H6:H145" si="4">G5</f>
        <v>malin</v>
      </c>
      <c r="K6" s="8">
        <f>VLOOKUP(C6,allStim!$B$1:$H$145,7,FALSE)</f>
        <v>0</v>
      </c>
      <c r="L6" s="13">
        <f>VLOOKUP(C6,triggers!$A:$L,10,FALSE)</f>
        <v>135</v>
      </c>
    </row>
    <row r="7" spans="1:12" ht="15.75" customHeight="1" x14ac:dyDescent="0.15">
      <c r="A7" s="41"/>
      <c r="B7" s="8">
        <f t="shared" ca="1" si="0"/>
        <v>0.81279764829443524</v>
      </c>
      <c r="C7" s="5" t="s">
        <v>484</v>
      </c>
      <c r="D7" s="8" t="str">
        <f>VLOOKUP(C7,allStim!$B$2:$G$145,6,FALSE)</f>
        <v>décoré</v>
      </c>
      <c r="E7" s="8" t="str">
        <f t="shared" si="1"/>
        <v>polluée</v>
      </c>
      <c r="F7" s="8" t="str">
        <f t="shared" si="2"/>
        <v>dessinées</v>
      </c>
      <c r="G7" s="8" t="str">
        <f t="shared" si="3"/>
        <v>volante</v>
      </c>
      <c r="H7" s="8" t="str">
        <f t="shared" si="4"/>
        <v>utile</v>
      </c>
      <c r="I7" s="8" t="str">
        <f t="shared" ref="I7:I145" si="5">H6</f>
        <v>malin</v>
      </c>
      <c r="K7" s="8">
        <f>VLOOKUP(C7,allStim!$B$1:$H$145,7,FALSE)</f>
        <v>0</v>
      </c>
      <c r="L7" s="13">
        <f>VLOOKUP(C7,triggers!$A:$L,10,FALSE)</f>
        <v>163</v>
      </c>
    </row>
    <row r="8" spans="1:12" ht="15.75" customHeight="1" x14ac:dyDescent="0.15">
      <c r="A8" s="41"/>
      <c r="B8" s="8">
        <f t="shared" ca="1" si="0"/>
        <v>0.55356056327285352</v>
      </c>
      <c r="C8" s="5" t="s">
        <v>497</v>
      </c>
      <c r="D8" s="8" t="str">
        <f>VLOOKUP(C8,allStim!$B$2:$G$145,6,FALSE)</f>
        <v>peint</v>
      </c>
      <c r="E8" s="8" t="str">
        <f t="shared" si="1"/>
        <v>décoré</v>
      </c>
      <c r="F8" s="8" t="str">
        <f t="shared" si="2"/>
        <v>polluée</v>
      </c>
      <c r="G8" s="8" t="str">
        <f t="shared" si="3"/>
        <v>dessinées</v>
      </c>
      <c r="H8" s="8" t="str">
        <f t="shared" si="4"/>
        <v>volante</v>
      </c>
      <c r="I8" s="8" t="str">
        <f t="shared" si="5"/>
        <v>utile</v>
      </c>
      <c r="K8" s="8">
        <f>VLOOKUP(C8,allStim!$B$1:$H$145,7,FALSE)</f>
        <v>0</v>
      </c>
      <c r="L8" s="13">
        <f>VLOOKUP(C8,triggers!$A:$L,10,FALSE)</f>
        <v>169</v>
      </c>
    </row>
    <row r="9" spans="1:12" ht="15.75" customHeight="1" x14ac:dyDescent="0.15">
      <c r="A9" s="41"/>
      <c r="B9" s="8">
        <f t="shared" ca="1" si="0"/>
        <v>0.91937476759703507</v>
      </c>
      <c r="C9" s="5" t="s">
        <v>381</v>
      </c>
      <c r="D9" s="8" t="str">
        <f>VLOOKUP(C9,allStim!$B$2:$G$145,6,FALSE)</f>
        <v>furieux</v>
      </c>
      <c r="E9" s="8" t="str">
        <f t="shared" si="1"/>
        <v>peint</v>
      </c>
      <c r="F9" s="8" t="str">
        <f t="shared" si="2"/>
        <v>décoré</v>
      </c>
      <c r="G9" s="8" t="str">
        <f t="shared" si="3"/>
        <v>polluée</v>
      </c>
      <c r="H9" s="8" t="str">
        <f t="shared" si="4"/>
        <v>dessinées</v>
      </c>
      <c r="I9" s="8" t="str">
        <f t="shared" si="5"/>
        <v>volante</v>
      </c>
      <c r="K9" s="8">
        <f>VLOOKUP(C9,allStim!$B$1:$H$145,7,FALSE)</f>
        <v>0</v>
      </c>
      <c r="L9" s="13">
        <f>VLOOKUP(C9,triggers!$A:$L,10,FALSE)</f>
        <v>129</v>
      </c>
    </row>
    <row r="10" spans="1:12" ht="15.75" customHeight="1" x14ac:dyDescent="0.15">
      <c r="A10" s="41"/>
      <c r="B10" s="8">
        <f t="shared" ca="1" si="0"/>
        <v>0.41288334907612056</v>
      </c>
      <c r="C10" s="5" t="s">
        <v>369</v>
      </c>
      <c r="D10" s="8" t="str">
        <f>VLOOKUP(C10,allStim!$B$2:$G$145,6,FALSE)</f>
        <v>humble</v>
      </c>
      <c r="E10" s="8" t="str">
        <f t="shared" si="1"/>
        <v>furieux</v>
      </c>
      <c r="F10" s="8" t="str">
        <f t="shared" si="2"/>
        <v>peint</v>
      </c>
      <c r="G10" s="8" t="str">
        <f t="shared" si="3"/>
        <v>décoré</v>
      </c>
      <c r="H10" s="8" t="str">
        <f t="shared" si="4"/>
        <v>polluée</v>
      </c>
      <c r="I10" s="8" t="str">
        <f t="shared" si="5"/>
        <v>dessinées</v>
      </c>
      <c r="K10" s="8">
        <f>VLOOKUP(C10,allStim!$B$1:$H$145,7,FALSE)</f>
        <v>0</v>
      </c>
      <c r="L10" s="13">
        <f>VLOOKUP(C10,triggers!$A:$L,10,FALSE)</f>
        <v>208</v>
      </c>
    </row>
    <row r="11" spans="1:12" ht="15.75" customHeight="1" x14ac:dyDescent="0.15">
      <c r="A11" s="41"/>
      <c r="B11" s="8">
        <f t="shared" ca="1" si="0"/>
        <v>0.96204093025301085</v>
      </c>
      <c r="C11" s="5" t="s">
        <v>434</v>
      </c>
      <c r="D11" s="8" t="str">
        <f>VLOOKUP(C11,allStim!$B$2:$G$145,6,FALSE)</f>
        <v>brillante</v>
      </c>
      <c r="E11" s="8" t="str">
        <f t="shared" si="1"/>
        <v>humble</v>
      </c>
      <c r="F11" s="8" t="str">
        <f t="shared" si="2"/>
        <v>furieux</v>
      </c>
      <c r="G11" s="8" t="str">
        <f t="shared" si="3"/>
        <v>peint</v>
      </c>
      <c r="H11" s="8" t="str">
        <f t="shared" si="4"/>
        <v>décoré</v>
      </c>
      <c r="I11" s="8" t="str">
        <f t="shared" si="5"/>
        <v>polluée</v>
      </c>
      <c r="K11" s="8">
        <f>VLOOKUP(C11,allStim!$B$1:$H$145,7,FALSE)</f>
        <v>0</v>
      </c>
      <c r="L11" s="13">
        <f>VLOOKUP(C11,triggers!$A:$L,10,FALSE)</f>
        <v>147</v>
      </c>
    </row>
    <row r="12" spans="1:12" ht="15.75" customHeight="1" x14ac:dyDescent="0.15">
      <c r="A12" s="41"/>
      <c r="B12" s="8">
        <f t="shared" ca="1" si="0"/>
        <v>0.46328288682122143</v>
      </c>
      <c r="C12" s="5" t="s">
        <v>340</v>
      </c>
      <c r="D12" s="8" t="str">
        <f>VLOOKUP(C12,allStim!$B$2:$G$145,6,FALSE)</f>
        <v>anciennne</v>
      </c>
      <c r="E12" s="8" t="str">
        <f t="shared" si="1"/>
        <v>brillante</v>
      </c>
      <c r="F12" s="8" t="str">
        <f t="shared" si="2"/>
        <v>humble</v>
      </c>
      <c r="G12" s="8" t="str">
        <f t="shared" si="3"/>
        <v>furieux</v>
      </c>
      <c r="H12" s="8" t="str">
        <f t="shared" si="4"/>
        <v>peint</v>
      </c>
      <c r="I12" s="8" t="str">
        <f t="shared" si="5"/>
        <v>décoré</v>
      </c>
      <c r="K12" s="8">
        <f>VLOOKUP(C12,allStim!$B$1:$H$145,7,FALSE)</f>
        <v>1</v>
      </c>
      <c r="L12" s="13">
        <f>VLOOKUP(C12,triggers!$A:$L,10,FALSE)</f>
        <v>204</v>
      </c>
    </row>
    <row r="13" spans="1:12" ht="15.75" customHeight="1" x14ac:dyDescent="0.15">
      <c r="A13" s="41"/>
      <c r="B13" s="8">
        <f t="shared" ca="1" si="0"/>
        <v>0.24692549973465261</v>
      </c>
      <c r="C13" s="5" t="s">
        <v>306</v>
      </c>
      <c r="D13" s="8" t="str">
        <f>VLOOKUP(C13,allStim!$B$2:$G$145,6,FALSE)</f>
        <v>toiletté</v>
      </c>
      <c r="E13" s="8" t="str">
        <f t="shared" si="1"/>
        <v>anciennne</v>
      </c>
      <c r="F13" s="8" t="str">
        <f t="shared" si="2"/>
        <v>brillante</v>
      </c>
      <c r="G13" s="8" t="str">
        <f t="shared" si="3"/>
        <v>humble</v>
      </c>
      <c r="H13" s="8" t="str">
        <f t="shared" si="4"/>
        <v>furieux</v>
      </c>
      <c r="I13" s="8" t="str">
        <f t="shared" si="5"/>
        <v>peint</v>
      </c>
      <c r="K13" s="8">
        <f>VLOOKUP(C13,allStim!$B$1:$H$145,7,FALSE)</f>
        <v>0</v>
      </c>
      <c r="L13" s="13">
        <f>VLOOKUP(C13,triggers!$A:$L,10,FALSE)</f>
        <v>65</v>
      </c>
    </row>
    <row r="14" spans="1:12" ht="15.75" customHeight="1" x14ac:dyDescent="0.15">
      <c r="A14" s="41"/>
      <c r="B14" s="8">
        <f t="shared" ca="1" si="0"/>
        <v>0.77848310699534107</v>
      </c>
      <c r="C14" s="5" t="s">
        <v>66</v>
      </c>
      <c r="D14" s="8" t="str">
        <f>VLOOKUP(C14,allStim!$B$2:$G$145,6,FALSE)</f>
        <v>lourde</v>
      </c>
      <c r="E14" s="8" t="str">
        <f t="shared" si="1"/>
        <v>toiletté</v>
      </c>
      <c r="F14" s="8" t="str">
        <f t="shared" si="2"/>
        <v>anciennne</v>
      </c>
      <c r="G14" s="8" t="str">
        <f t="shared" si="3"/>
        <v>brillante</v>
      </c>
      <c r="H14" s="8" t="str">
        <f t="shared" si="4"/>
        <v>humble</v>
      </c>
      <c r="I14" s="8" t="str">
        <f t="shared" si="5"/>
        <v>furieux</v>
      </c>
      <c r="K14" s="8">
        <f>VLOOKUP(C14,allStim!$B$1:$H$145,7,FALSE)</f>
        <v>0</v>
      </c>
      <c r="L14" s="13">
        <f>VLOOKUP(C14,triggers!$A:$L,10,FALSE)</f>
        <v>21</v>
      </c>
    </row>
    <row r="15" spans="1:12" ht="15.75" customHeight="1" x14ac:dyDescent="0.15">
      <c r="A15" s="41"/>
      <c r="B15" s="8">
        <f t="shared" ca="1" si="0"/>
        <v>0.82614586392615663</v>
      </c>
      <c r="C15" s="5" t="s">
        <v>23</v>
      </c>
      <c r="D15" s="8" t="str">
        <f>VLOOKUP(C15,allStim!$B$2:$G$145,6,FALSE)</f>
        <v>noble</v>
      </c>
      <c r="E15" s="8" t="str">
        <f t="shared" si="1"/>
        <v>lourde</v>
      </c>
      <c r="F15" s="8" t="str">
        <f t="shared" si="2"/>
        <v>toiletté</v>
      </c>
      <c r="G15" s="8" t="str">
        <f t="shared" si="3"/>
        <v>anciennne</v>
      </c>
      <c r="H15" s="8" t="str">
        <f t="shared" si="4"/>
        <v>brillante</v>
      </c>
      <c r="I15" s="8" t="str">
        <f t="shared" si="5"/>
        <v>humble</v>
      </c>
      <c r="K15" s="8">
        <f>VLOOKUP(C15,allStim!$B$1:$H$145,7,FALSE)</f>
        <v>0</v>
      </c>
      <c r="L15" s="13">
        <f>VLOOKUP(C15,triggers!$A:$L,10,FALSE)</f>
        <v>12</v>
      </c>
    </row>
    <row r="16" spans="1:12" ht="15.75" customHeight="1" x14ac:dyDescent="0.15">
      <c r="A16" s="41"/>
      <c r="B16" s="8">
        <f t="shared" ca="1" si="0"/>
        <v>0.23859723843499192</v>
      </c>
      <c r="C16" s="5" t="s">
        <v>27</v>
      </c>
      <c r="D16" s="8" t="str">
        <f>VLOOKUP(C16,allStim!$B$2:$G$145,6,FALSE)</f>
        <v>féroce</v>
      </c>
      <c r="E16" s="8" t="str">
        <f t="shared" si="1"/>
        <v>noble</v>
      </c>
      <c r="F16" s="8" t="str">
        <f t="shared" si="2"/>
        <v>lourde</v>
      </c>
      <c r="G16" s="8" t="str">
        <f t="shared" si="3"/>
        <v>toiletté</v>
      </c>
      <c r="H16" s="8" t="str">
        <f t="shared" si="4"/>
        <v>anciennne</v>
      </c>
      <c r="I16" s="8" t="str">
        <f t="shared" si="5"/>
        <v>brillante</v>
      </c>
      <c r="K16" s="8">
        <f>VLOOKUP(C16,allStim!$B$1:$H$145,7,FALSE)</f>
        <v>0</v>
      </c>
      <c r="L16" s="13">
        <f>VLOOKUP(C16,triggers!$A:$L,10,FALSE)</f>
        <v>13</v>
      </c>
    </row>
    <row r="17" spans="1:12" ht="15.75" customHeight="1" x14ac:dyDescent="0.15">
      <c r="A17" s="41"/>
      <c r="B17" s="8">
        <f t="shared" ca="1" si="0"/>
        <v>0.12611471199805391</v>
      </c>
      <c r="C17" s="5" t="s">
        <v>350</v>
      </c>
      <c r="D17" s="8" t="str">
        <f>VLOOKUP(C17,allStim!$B$2:$G$145,6,FALSE)</f>
        <v>rampant</v>
      </c>
      <c r="E17" s="8" t="str">
        <f t="shared" si="1"/>
        <v>féroce</v>
      </c>
      <c r="F17" s="8" t="str">
        <f t="shared" si="2"/>
        <v>noble</v>
      </c>
      <c r="G17" s="8" t="str">
        <f t="shared" si="3"/>
        <v>lourde</v>
      </c>
      <c r="H17" s="8" t="str">
        <f t="shared" si="4"/>
        <v>toiletté</v>
      </c>
      <c r="I17" s="8" t="str">
        <f t="shared" si="5"/>
        <v>anciennne</v>
      </c>
      <c r="K17" s="8">
        <f>VLOOKUP(C17,allStim!$B$1:$H$145,7,FALSE)</f>
        <v>0</v>
      </c>
      <c r="L17" s="13">
        <f>VLOOKUP(C17,triggers!$A:$L,10,FALSE)</f>
        <v>118</v>
      </c>
    </row>
    <row r="18" spans="1:12" ht="15.75" customHeight="1" x14ac:dyDescent="0.15">
      <c r="A18" s="41"/>
      <c r="B18" s="8">
        <f t="shared" ca="1" si="0"/>
        <v>0.28997046286841888</v>
      </c>
      <c r="C18" s="5" t="s">
        <v>173</v>
      </c>
      <c r="D18" s="8" t="str">
        <f>VLOOKUP(C18,allStim!$B$2:$G$145,6,FALSE)</f>
        <v>violette</v>
      </c>
      <c r="E18" s="8" t="str">
        <f t="shared" si="1"/>
        <v>rampant</v>
      </c>
      <c r="F18" s="8" t="str">
        <f t="shared" si="2"/>
        <v>féroce</v>
      </c>
      <c r="G18" s="8" t="str">
        <f t="shared" si="3"/>
        <v>noble</v>
      </c>
      <c r="H18" s="8" t="str">
        <f t="shared" si="4"/>
        <v>lourde</v>
      </c>
      <c r="I18" s="8" t="str">
        <f t="shared" si="5"/>
        <v>toiletté</v>
      </c>
      <c r="K18" s="8">
        <f>VLOOKUP(C18,allStim!$B$1:$H$145,7,FALSE)</f>
        <v>0</v>
      </c>
      <c r="L18" s="13">
        <f>VLOOKUP(C18,triggers!$A:$L,10,FALSE)</f>
        <v>40</v>
      </c>
    </row>
    <row r="19" spans="1:12" ht="15.75" customHeight="1" x14ac:dyDescent="0.15">
      <c r="A19" s="41"/>
      <c r="B19" s="8">
        <f t="shared" ca="1" si="0"/>
        <v>0.23834662994896494</v>
      </c>
      <c r="C19" s="5" t="s">
        <v>410</v>
      </c>
      <c r="D19" s="8" t="str">
        <f>VLOOKUP(C19,allStim!$B$2:$G$145,6,FALSE)</f>
        <v>artificielles</v>
      </c>
      <c r="E19" s="8" t="str">
        <f t="shared" si="1"/>
        <v>violette</v>
      </c>
      <c r="F19" s="8" t="str">
        <f t="shared" si="2"/>
        <v>rampant</v>
      </c>
      <c r="G19" s="8" t="str">
        <f t="shared" si="3"/>
        <v>féroce</v>
      </c>
      <c r="H19" s="8" t="str">
        <f t="shared" si="4"/>
        <v>noble</v>
      </c>
      <c r="I19" s="8" t="str">
        <f t="shared" si="5"/>
        <v>lourde</v>
      </c>
      <c r="K19" s="8">
        <f>VLOOKUP(C19,allStim!$B$1:$H$145,7,FALSE)</f>
        <v>0</v>
      </c>
      <c r="L19" s="13">
        <f>VLOOKUP(C19,triggers!$A:$L,10,FALSE)</f>
        <v>139</v>
      </c>
    </row>
    <row r="20" spans="1:12" ht="15.75" customHeight="1" x14ac:dyDescent="0.15">
      <c r="A20" s="41"/>
      <c r="B20" s="8">
        <f t="shared" ca="1" si="0"/>
        <v>0.76127468409061516</v>
      </c>
      <c r="C20" s="5" t="s">
        <v>491</v>
      </c>
      <c r="D20" s="8" t="str">
        <f>VLOOKUP(C20,allStim!$B$2:$G$145,6,FALSE)</f>
        <v>élégante</v>
      </c>
      <c r="E20" s="8" t="str">
        <f t="shared" si="1"/>
        <v>artificielles</v>
      </c>
      <c r="F20" s="8" t="str">
        <f t="shared" si="2"/>
        <v>violette</v>
      </c>
      <c r="G20" s="8" t="str">
        <f t="shared" si="3"/>
        <v>rampant</v>
      </c>
      <c r="H20" s="8" t="str">
        <f t="shared" si="4"/>
        <v>féroce</v>
      </c>
      <c r="I20" s="8" t="str">
        <f t="shared" si="5"/>
        <v>noble</v>
      </c>
      <c r="K20" s="8">
        <f>VLOOKUP(C20,allStim!$B$1:$H$145,7,FALSE)</f>
        <v>0</v>
      </c>
      <c r="L20" s="13">
        <f>VLOOKUP(C20,triggers!$A:$L,10,FALSE)</f>
        <v>166</v>
      </c>
    </row>
    <row r="21" spans="1:12" ht="15.75" customHeight="1" x14ac:dyDescent="0.15">
      <c r="A21" s="41"/>
      <c r="B21" s="8">
        <f t="shared" ca="1" si="0"/>
        <v>0.10279173925912666</v>
      </c>
      <c r="C21" s="5" t="s">
        <v>470</v>
      </c>
      <c r="D21" s="8" t="str">
        <f>VLOOKUP(C21,allStim!$B$2:$G$145,6,FALSE)</f>
        <v>dorée</v>
      </c>
      <c r="E21" s="8" t="str">
        <f t="shared" si="1"/>
        <v>élégante</v>
      </c>
      <c r="F21" s="8" t="str">
        <f t="shared" si="2"/>
        <v>artificielles</v>
      </c>
      <c r="G21" s="8" t="str">
        <f t="shared" si="3"/>
        <v>violette</v>
      </c>
      <c r="H21" s="8" t="str">
        <f t="shared" si="4"/>
        <v>rampant</v>
      </c>
      <c r="I21" s="8" t="str">
        <f t="shared" si="5"/>
        <v>féroce</v>
      </c>
      <c r="K21" s="8">
        <f>VLOOKUP(C21,allStim!$B$1:$H$145,7,FALSE)</f>
        <v>1</v>
      </c>
      <c r="L21" s="13">
        <f>VLOOKUP(C21,triggers!$A:$L,10,FALSE)</f>
        <v>222</v>
      </c>
    </row>
    <row r="22" spans="1:12" ht="15.75" customHeight="1" x14ac:dyDescent="0.15">
      <c r="A22" s="41"/>
      <c r="B22" s="8">
        <f t="shared" ca="1" si="0"/>
        <v>6.0627383882737584E-3</v>
      </c>
      <c r="C22" s="5" t="s">
        <v>388</v>
      </c>
      <c r="D22" s="8" t="str">
        <f>VLOOKUP(C22,allStim!$B$2:$G$145,6,FALSE)</f>
        <v>usé</v>
      </c>
      <c r="E22" s="8" t="str">
        <f t="shared" si="1"/>
        <v>dorée</v>
      </c>
      <c r="F22" s="8" t="str">
        <f t="shared" si="2"/>
        <v>élégante</v>
      </c>
      <c r="G22" s="8" t="str">
        <f t="shared" si="3"/>
        <v>artificielles</v>
      </c>
      <c r="H22" s="8" t="str">
        <f t="shared" si="4"/>
        <v>violette</v>
      </c>
      <c r="I22" s="8" t="str">
        <f t="shared" si="5"/>
        <v>rampant</v>
      </c>
      <c r="K22" s="8">
        <f>VLOOKUP(C22,allStim!$B$1:$H$145,7,FALSE)</f>
        <v>0</v>
      </c>
      <c r="L22" s="13">
        <f>VLOOKUP(C22,triggers!$A:$L,10,FALSE)</f>
        <v>132</v>
      </c>
    </row>
    <row r="23" spans="1:12" ht="15.75" customHeight="1" x14ac:dyDescent="0.15">
      <c r="A23" s="41"/>
      <c r="B23" s="8">
        <f t="shared" ca="1" si="0"/>
        <v>0.70683905145405068</v>
      </c>
      <c r="C23" s="5" t="s">
        <v>114</v>
      </c>
      <c r="D23" s="8" t="str">
        <f>VLOOKUP(C23,allStim!$B$2:$G$145,6,FALSE)</f>
        <v>ouverte</v>
      </c>
      <c r="E23" s="8" t="str">
        <f t="shared" si="1"/>
        <v>usé</v>
      </c>
      <c r="F23" s="8" t="str">
        <f t="shared" si="2"/>
        <v>dorée</v>
      </c>
      <c r="G23" s="8" t="str">
        <f t="shared" si="3"/>
        <v>élégante</v>
      </c>
      <c r="H23" s="8" t="str">
        <f t="shared" si="4"/>
        <v>artificielles</v>
      </c>
      <c r="I23" s="8" t="str">
        <f t="shared" si="5"/>
        <v>violette</v>
      </c>
      <c r="K23" s="8">
        <f>VLOOKUP(C23,allStim!$B$1:$H$145,7,FALSE)</f>
        <v>0</v>
      </c>
      <c r="L23" s="13">
        <f>VLOOKUP(C23,triggers!$A:$L,10,FALSE)</f>
        <v>30</v>
      </c>
    </row>
    <row r="24" spans="1:12" ht="15.75" customHeight="1" x14ac:dyDescent="0.15">
      <c r="A24" s="41"/>
      <c r="B24" s="8">
        <f t="shared" ca="1" si="0"/>
        <v>0.14098506131698785</v>
      </c>
      <c r="C24" s="5" t="s">
        <v>49</v>
      </c>
      <c r="D24" s="8" t="str">
        <f>VLOOKUP(C24,allStim!$B$2:$G$145,6,FALSE)</f>
        <v>sain</v>
      </c>
      <c r="E24" s="8" t="str">
        <f t="shared" si="1"/>
        <v>ouverte</v>
      </c>
      <c r="F24" s="8" t="str">
        <f t="shared" si="2"/>
        <v>usé</v>
      </c>
      <c r="G24" s="8" t="str">
        <f t="shared" si="3"/>
        <v>dorée</v>
      </c>
      <c r="H24" s="8" t="str">
        <f t="shared" si="4"/>
        <v>élégante</v>
      </c>
      <c r="I24" s="8" t="str">
        <f t="shared" si="5"/>
        <v>artificielles</v>
      </c>
      <c r="K24" s="8">
        <f>VLOOKUP(C24,allStim!$B$1:$H$145,7,FALSE)</f>
        <v>0</v>
      </c>
      <c r="L24" s="13">
        <f>VLOOKUP(C24,triggers!$A:$L,10,FALSE)</f>
        <v>17</v>
      </c>
    </row>
    <row r="25" spans="1:12" ht="15.75" customHeight="1" x14ac:dyDescent="0.15">
      <c r="A25" s="41"/>
      <c r="B25" s="8">
        <f t="shared" ca="1" si="0"/>
        <v>0.37270127312093471</v>
      </c>
      <c r="C25" s="5" t="s">
        <v>31</v>
      </c>
      <c r="D25" s="8" t="str">
        <f>VLOOKUP(C25,allStim!$B$2:$G$145,6,FALSE)</f>
        <v>méchant</v>
      </c>
      <c r="E25" s="8" t="str">
        <f t="shared" si="1"/>
        <v>sain</v>
      </c>
      <c r="F25" s="8" t="str">
        <f t="shared" si="2"/>
        <v>ouverte</v>
      </c>
      <c r="G25" s="8" t="str">
        <f t="shared" si="3"/>
        <v>usé</v>
      </c>
      <c r="H25" s="8" t="str">
        <f t="shared" si="4"/>
        <v>dorée</v>
      </c>
      <c r="I25" s="8" t="str">
        <f t="shared" si="5"/>
        <v>élégante</v>
      </c>
      <c r="K25" s="8">
        <f>VLOOKUP(C25,allStim!$B$1:$H$145,7,FALSE)</f>
        <v>0</v>
      </c>
      <c r="L25" s="13">
        <f>VLOOKUP(C25,triggers!$A:$L,10,FALSE)</f>
        <v>14</v>
      </c>
    </row>
    <row r="26" spans="1:12" ht="15.75" customHeight="1" x14ac:dyDescent="0.15">
      <c r="A26" s="41"/>
      <c r="B26" s="8">
        <f t="shared" ca="1" si="0"/>
        <v>0.81677529212004485</v>
      </c>
      <c r="C26" s="5" t="s">
        <v>352</v>
      </c>
      <c r="D26" s="8" t="str">
        <f>VLOOKUP(C26,allStim!$B$2:$G$145,6,FALSE)</f>
        <v>pur</v>
      </c>
      <c r="E26" s="8" t="str">
        <f t="shared" si="1"/>
        <v>méchant</v>
      </c>
      <c r="F26" s="8" t="str">
        <f t="shared" si="2"/>
        <v>sain</v>
      </c>
      <c r="G26" s="8" t="str">
        <f t="shared" si="3"/>
        <v>ouverte</v>
      </c>
      <c r="H26" s="8" t="str">
        <f t="shared" si="4"/>
        <v>usé</v>
      </c>
      <c r="I26" s="8" t="str">
        <f t="shared" si="5"/>
        <v>dorée</v>
      </c>
      <c r="K26" s="8">
        <f>VLOOKUP(C26,allStim!$B$1:$H$145,7,FALSE)</f>
        <v>0</v>
      </c>
      <c r="L26" s="13">
        <f>VLOOKUP(C26,triggers!$A:$L,10,FALSE)</f>
        <v>119</v>
      </c>
    </row>
    <row r="27" spans="1:12" ht="15.75" customHeight="1" x14ac:dyDescent="0.15">
      <c r="A27" s="41"/>
      <c r="B27" s="8">
        <f t="shared" ca="1" si="0"/>
        <v>0.17810860271823781</v>
      </c>
      <c r="C27" s="5" t="s">
        <v>457</v>
      </c>
      <c r="D27" s="8" t="str">
        <f>VLOOKUP(C27,allStim!$B$2:$G$145,6,FALSE)</f>
        <v>malin</v>
      </c>
      <c r="E27" s="8" t="str">
        <f t="shared" si="1"/>
        <v>pur</v>
      </c>
      <c r="F27" s="8" t="str">
        <f t="shared" si="2"/>
        <v>méchant</v>
      </c>
      <c r="G27" s="8" t="str">
        <f t="shared" si="3"/>
        <v>sain</v>
      </c>
      <c r="H27" s="8" t="str">
        <f t="shared" si="4"/>
        <v>ouverte</v>
      </c>
      <c r="I27" s="8" t="str">
        <f t="shared" si="5"/>
        <v>usé</v>
      </c>
      <c r="K27" s="8">
        <f>VLOOKUP(C27,allStim!$B$1:$H$145,7,FALSE)</f>
        <v>1</v>
      </c>
      <c r="L27" s="13">
        <f>VLOOKUP(C27,triggers!$A:$L,10,FALSE)</f>
        <v>220</v>
      </c>
    </row>
    <row r="28" spans="1:12" ht="15.75" customHeight="1" x14ac:dyDescent="0.15">
      <c r="A28" s="41"/>
      <c r="B28" s="8">
        <f t="shared" ca="1" si="0"/>
        <v>0.15399475894942805</v>
      </c>
      <c r="C28" s="5" t="s">
        <v>182</v>
      </c>
      <c r="D28" s="8" t="str">
        <f>VLOOKUP(C28,allStim!$B$2:$G$145,6,FALSE)</f>
        <v>astiqué</v>
      </c>
      <c r="E28" s="8" t="str">
        <f t="shared" si="1"/>
        <v>malin</v>
      </c>
      <c r="F28" s="8" t="str">
        <f t="shared" si="2"/>
        <v>pur</v>
      </c>
      <c r="G28" s="8" t="str">
        <f t="shared" si="3"/>
        <v>méchant</v>
      </c>
      <c r="H28" s="8" t="str">
        <f t="shared" si="4"/>
        <v>sain</v>
      </c>
      <c r="I28" s="8" t="str">
        <f t="shared" si="5"/>
        <v>ouverte</v>
      </c>
      <c r="K28" s="8">
        <f>VLOOKUP(C28,allStim!$B$1:$H$145,7,FALSE)</f>
        <v>0</v>
      </c>
      <c r="L28" s="13">
        <f>VLOOKUP(C28,triggers!$A:$L,10,FALSE)</f>
        <v>42</v>
      </c>
    </row>
    <row r="29" spans="1:12" ht="15.75" customHeight="1" x14ac:dyDescent="0.15">
      <c r="A29" s="41"/>
      <c r="B29" s="8">
        <f t="shared" ca="1" si="0"/>
        <v>0.73572922728477474</v>
      </c>
      <c r="C29" s="5" t="s">
        <v>44</v>
      </c>
      <c r="D29" s="8" t="str">
        <f>VLOOKUP(C29,allStim!$B$2:$G$145,6,FALSE)</f>
        <v>géant</v>
      </c>
      <c r="E29" s="8" t="str">
        <f t="shared" si="1"/>
        <v>astiqué</v>
      </c>
      <c r="F29" s="8" t="str">
        <f t="shared" si="2"/>
        <v>malin</v>
      </c>
      <c r="G29" s="8" t="str">
        <f t="shared" si="3"/>
        <v>pur</v>
      </c>
      <c r="H29" s="8" t="str">
        <f t="shared" si="4"/>
        <v>méchant</v>
      </c>
      <c r="I29" s="8" t="str">
        <f t="shared" si="5"/>
        <v>sain</v>
      </c>
      <c r="K29" s="8">
        <f>VLOOKUP(C29,allStim!$B$1:$H$145,7,FALSE)</f>
        <v>0</v>
      </c>
      <c r="L29" s="13">
        <f>VLOOKUP(C29,triggers!$A:$L,10,FALSE)</f>
        <v>16</v>
      </c>
    </row>
    <row r="30" spans="1:12" ht="15.75" customHeight="1" x14ac:dyDescent="0.15">
      <c r="A30" s="41"/>
      <c r="B30" s="8">
        <f t="shared" ca="1" si="0"/>
        <v>0.24358203348153495</v>
      </c>
      <c r="C30" s="5" t="s">
        <v>141</v>
      </c>
      <c r="D30" s="8" t="str">
        <f>VLOOKUP(C30,allStim!$B$2:$G$145,6,FALSE)</f>
        <v>rectiligne</v>
      </c>
      <c r="E30" s="8" t="str">
        <f t="shared" si="1"/>
        <v>géant</v>
      </c>
      <c r="F30" s="8" t="str">
        <f t="shared" si="2"/>
        <v>astiqué</v>
      </c>
      <c r="G30" s="8" t="str">
        <f t="shared" si="3"/>
        <v>malin</v>
      </c>
      <c r="H30" s="8" t="str">
        <f t="shared" si="4"/>
        <v>pur</v>
      </c>
      <c r="I30" s="8" t="str">
        <f t="shared" si="5"/>
        <v>méchant</v>
      </c>
      <c r="K30" s="8">
        <f>VLOOKUP(C30,allStim!$B$1:$H$145,7,FALSE)</f>
        <v>1</v>
      </c>
      <c r="L30" s="13">
        <f>VLOOKUP(C30,triggers!$A:$L,10,FALSE)</f>
        <v>211</v>
      </c>
    </row>
    <row r="31" spans="1:12" ht="15.75" customHeight="1" x14ac:dyDescent="0.15">
      <c r="A31" s="41"/>
      <c r="B31" s="8">
        <f t="shared" ca="1" si="0"/>
        <v>0.53629374642511796</v>
      </c>
      <c r="C31" s="5" t="s">
        <v>155</v>
      </c>
      <c r="D31" s="8" t="str">
        <f>VLOOKUP(C31,allStim!$B$2:$G$145,6,FALSE)</f>
        <v>défoncé</v>
      </c>
      <c r="E31" s="8" t="str">
        <f t="shared" si="1"/>
        <v>rectiligne</v>
      </c>
      <c r="F31" s="8" t="str">
        <f t="shared" si="2"/>
        <v>géant</v>
      </c>
      <c r="G31" s="8" t="str">
        <f t="shared" si="3"/>
        <v>astiqué</v>
      </c>
      <c r="H31" s="8" t="str">
        <f t="shared" si="4"/>
        <v>malin</v>
      </c>
      <c r="I31" s="8" t="str">
        <f t="shared" si="5"/>
        <v>pur</v>
      </c>
      <c r="K31" s="8">
        <f>VLOOKUP(C31,allStim!$B$1:$H$145,7,FALSE)</f>
        <v>0</v>
      </c>
      <c r="L31" s="13">
        <f>VLOOKUP(C31,triggers!$A:$L,10,FALSE)</f>
        <v>37</v>
      </c>
    </row>
    <row r="32" spans="1:12" ht="15.75" customHeight="1" x14ac:dyDescent="0.15">
      <c r="A32" s="41"/>
      <c r="B32" s="8">
        <f t="shared" ca="1" si="0"/>
        <v>0.29764913703535179</v>
      </c>
      <c r="C32" s="5" t="s">
        <v>448</v>
      </c>
      <c r="D32" s="8" t="str">
        <f>VLOOKUP(C32,allStim!$B$2:$G$145,6,FALSE)</f>
        <v>ornée</v>
      </c>
      <c r="E32" s="8" t="str">
        <f t="shared" si="1"/>
        <v>défoncé</v>
      </c>
      <c r="F32" s="8" t="str">
        <f t="shared" si="2"/>
        <v>rectiligne</v>
      </c>
      <c r="G32" s="8" t="str">
        <f t="shared" si="3"/>
        <v>géant</v>
      </c>
      <c r="H32" s="8" t="str">
        <f t="shared" si="4"/>
        <v>astiqué</v>
      </c>
      <c r="I32" s="8" t="str">
        <f t="shared" si="5"/>
        <v>malin</v>
      </c>
      <c r="K32" s="8">
        <f>VLOOKUP(C32,allStim!$B$1:$H$145,7,FALSE)</f>
        <v>0</v>
      </c>
      <c r="L32" s="13">
        <f>VLOOKUP(C32,triggers!$A:$L,10,FALSE)</f>
        <v>153</v>
      </c>
    </row>
    <row r="33" spans="1:12" ht="15.75" customHeight="1" x14ac:dyDescent="0.15">
      <c r="A33" s="41"/>
      <c r="B33" s="8">
        <f t="shared" ca="1" si="0"/>
        <v>5.1771395401760678E-3</v>
      </c>
      <c r="C33" s="5" t="s">
        <v>35</v>
      </c>
      <c r="D33" s="8" t="str">
        <f>VLOOKUP(C33,allStim!$B$2:$G$145,6,FALSE)</f>
        <v>anciennne</v>
      </c>
      <c r="E33" s="8" t="str">
        <f t="shared" si="1"/>
        <v>ornée</v>
      </c>
      <c r="F33" s="8" t="str">
        <f t="shared" si="2"/>
        <v>défoncé</v>
      </c>
      <c r="G33" s="8" t="str">
        <f t="shared" si="3"/>
        <v>rectiligne</v>
      </c>
      <c r="H33" s="8" t="str">
        <f t="shared" si="4"/>
        <v>géant</v>
      </c>
      <c r="I33" s="8" t="str">
        <f t="shared" si="5"/>
        <v>astiqué</v>
      </c>
      <c r="K33" s="8">
        <f>VLOOKUP(C33,allStim!$B$1:$H$145,7,FALSE)</f>
        <v>1</v>
      </c>
      <c r="L33" s="13">
        <f>VLOOKUP(C33,triggers!$A:$L,10,FALSE)</f>
        <v>203</v>
      </c>
    </row>
    <row r="34" spans="1:12" ht="15.75" customHeight="1" x14ac:dyDescent="0.15">
      <c r="A34" s="41"/>
      <c r="B34" s="8">
        <f t="shared" ca="1" si="0"/>
        <v>0.3214862519667725</v>
      </c>
      <c r="C34" s="5" t="s">
        <v>474</v>
      </c>
      <c r="D34" s="8" t="str">
        <f>VLOOKUP(C34,allStim!$B$2:$G$145,6,FALSE)</f>
        <v>illustré</v>
      </c>
      <c r="E34" s="8" t="str">
        <f t="shared" si="1"/>
        <v>anciennne</v>
      </c>
      <c r="F34" s="8" t="str">
        <f t="shared" si="2"/>
        <v>ornée</v>
      </c>
      <c r="G34" s="8" t="str">
        <f t="shared" si="3"/>
        <v>défoncé</v>
      </c>
      <c r="H34" s="8" t="str">
        <f t="shared" si="4"/>
        <v>rectiligne</v>
      </c>
      <c r="I34" s="8" t="str">
        <f t="shared" si="5"/>
        <v>géant</v>
      </c>
      <c r="K34" s="8">
        <f>VLOOKUP(C34,allStim!$B$1:$H$145,7,FALSE)</f>
        <v>0</v>
      </c>
      <c r="L34" s="13">
        <f>VLOOKUP(C34,triggers!$A:$L,10,FALSE)</f>
        <v>160</v>
      </c>
    </row>
    <row r="35" spans="1:12" ht="15.75" customHeight="1" x14ac:dyDescent="0.15">
      <c r="A35" s="41"/>
      <c r="B35" s="8">
        <f t="shared" ca="1" si="0"/>
        <v>0.66783145006123379</v>
      </c>
      <c r="C35" s="5" t="s">
        <v>336</v>
      </c>
      <c r="D35" s="8" t="str">
        <f>VLOOKUP(C35,allStim!$B$2:$G$145,6,FALSE)</f>
        <v>féroce</v>
      </c>
      <c r="E35" s="8" t="str">
        <f t="shared" si="1"/>
        <v>illustré</v>
      </c>
      <c r="F35" s="8" t="str">
        <f t="shared" si="2"/>
        <v>anciennne</v>
      </c>
      <c r="G35" s="8" t="str">
        <f t="shared" si="3"/>
        <v>ornée</v>
      </c>
      <c r="H35" s="8" t="str">
        <f t="shared" si="4"/>
        <v>défoncé</v>
      </c>
      <c r="I35" s="8" t="str">
        <f t="shared" si="5"/>
        <v>rectiligne</v>
      </c>
      <c r="K35" s="8">
        <f>VLOOKUP(C35,allStim!$B$1:$H$145,7,FALSE)</f>
        <v>0</v>
      </c>
      <c r="L35" s="13">
        <f>VLOOKUP(C35,triggers!$A:$L,10,FALSE)</f>
        <v>113</v>
      </c>
    </row>
    <row r="36" spans="1:12" ht="15.75" customHeight="1" x14ac:dyDescent="0.15">
      <c r="A36" s="41"/>
      <c r="B36" s="8">
        <f t="shared" ca="1" si="0"/>
        <v>0.65787571767201469</v>
      </c>
      <c r="C36" s="5" t="s">
        <v>334</v>
      </c>
      <c r="D36" s="8" t="str">
        <f>VLOOKUP(C36,allStim!$B$2:$G$145,6,FALSE)</f>
        <v>noble</v>
      </c>
      <c r="E36" s="8" t="str">
        <f t="shared" si="1"/>
        <v>féroce</v>
      </c>
      <c r="F36" s="8" t="str">
        <f t="shared" si="2"/>
        <v>illustré</v>
      </c>
      <c r="G36" s="8" t="str">
        <f t="shared" si="3"/>
        <v>anciennne</v>
      </c>
      <c r="H36" s="8" t="str">
        <f t="shared" si="4"/>
        <v>ornée</v>
      </c>
      <c r="I36" s="8" t="str">
        <f t="shared" si="5"/>
        <v>défoncé</v>
      </c>
      <c r="K36" s="8">
        <f>VLOOKUP(C36,allStim!$B$1:$H$145,7,FALSE)</f>
        <v>0</v>
      </c>
      <c r="L36" s="13">
        <f>VLOOKUP(C36,triggers!$A:$L,10,FALSE)</f>
        <v>112</v>
      </c>
    </row>
    <row r="37" spans="1:12" ht="15.75" customHeight="1" x14ac:dyDescent="0.15">
      <c r="A37" s="41"/>
      <c r="B37" s="8">
        <f t="shared" ca="1" si="0"/>
        <v>0.36505369296545509</v>
      </c>
      <c r="C37" s="5" t="s">
        <v>53</v>
      </c>
      <c r="D37" s="8" t="str">
        <f>VLOOKUP(C37,allStim!$B$2:$G$145,6,FALSE)</f>
        <v>rampant</v>
      </c>
      <c r="E37" s="8" t="str">
        <f t="shared" si="1"/>
        <v>noble</v>
      </c>
      <c r="F37" s="8" t="str">
        <f t="shared" si="2"/>
        <v>féroce</v>
      </c>
      <c r="G37" s="8" t="str">
        <f t="shared" si="3"/>
        <v>illustré</v>
      </c>
      <c r="H37" s="8" t="str">
        <f t="shared" si="4"/>
        <v>anciennne</v>
      </c>
      <c r="I37" s="8" t="str">
        <f t="shared" si="5"/>
        <v>ornée</v>
      </c>
      <c r="K37" s="8">
        <f>VLOOKUP(C37,allStim!$B$1:$H$145,7,FALSE)</f>
        <v>0</v>
      </c>
      <c r="L37" s="13">
        <f>VLOOKUP(C37,triggers!$A:$L,10,FALSE)</f>
        <v>18</v>
      </c>
    </row>
    <row r="38" spans="1:12" ht="15.75" customHeight="1" x14ac:dyDescent="0.15">
      <c r="A38" s="41"/>
      <c r="B38" s="8">
        <f t="shared" ca="1" si="0"/>
        <v>0.80596260821763421</v>
      </c>
      <c r="C38" s="5" t="s">
        <v>83</v>
      </c>
      <c r="D38" s="8" t="str">
        <f>VLOOKUP(C38,allStim!$B$2:$G$145,6,FALSE)</f>
        <v>profitable</v>
      </c>
      <c r="E38" s="8" t="str">
        <f t="shared" si="1"/>
        <v>rampant</v>
      </c>
      <c r="F38" s="8" t="str">
        <f t="shared" si="2"/>
        <v>noble</v>
      </c>
      <c r="G38" s="8" t="str">
        <f t="shared" si="3"/>
        <v>féroce</v>
      </c>
      <c r="H38" s="8" t="str">
        <f t="shared" si="4"/>
        <v>illustré</v>
      </c>
      <c r="I38" s="8" t="str">
        <f t="shared" si="5"/>
        <v>anciennne</v>
      </c>
      <c r="K38" s="8">
        <f>VLOOKUP(C38,allStim!$B$1:$H$145,7,FALSE)</f>
        <v>0</v>
      </c>
      <c r="L38" s="13">
        <f>VLOOKUP(C38,triggers!$A:$L,10,FALSE)</f>
        <v>24</v>
      </c>
    </row>
    <row r="39" spans="1:12" ht="15.75" customHeight="1" x14ac:dyDescent="0.15">
      <c r="A39" s="41"/>
      <c r="B39" s="8">
        <f t="shared" ca="1" si="0"/>
        <v>0.85788017940387518</v>
      </c>
      <c r="C39" s="5" t="s">
        <v>288</v>
      </c>
      <c r="D39" s="8" t="str">
        <f>VLOOKUP(C39,allStim!$B$2:$G$145,6,FALSE)</f>
        <v>fleuri</v>
      </c>
      <c r="E39" s="8" t="str">
        <f t="shared" si="1"/>
        <v>profitable</v>
      </c>
      <c r="F39" s="8" t="str">
        <f t="shared" si="2"/>
        <v>rampant</v>
      </c>
      <c r="G39" s="8" t="str">
        <f t="shared" si="3"/>
        <v>noble</v>
      </c>
      <c r="H39" s="8" t="str">
        <f t="shared" si="4"/>
        <v>féroce</v>
      </c>
      <c r="I39" s="8" t="str">
        <f t="shared" si="5"/>
        <v>illustré</v>
      </c>
      <c r="K39" s="8">
        <f>VLOOKUP(C39,allStim!$B$1:$H$145,7,FALSE)</f>
        <v>0</v>
      </c>
      <c r="L39" s="13">
        <f>VLOOKUP(C39,triggers!$A:$L,10,FALSE)</f>
        <v>62</v>
      </c>
    </row>
    <row r="40" spans="1:12" ht="15.75" customHeight="1" x14ac:dyDescent="0.15">
      <c r="A40" s="41"/>
      <c r="B40" s="8">
        <f t="shared" ca="1" si="0"/>
        <v>7.7806528945349673E-2</v>
      </c>
      <c r="C40" s="5" t="s">
        <v>301</v>
      </c>
      <c r="D40" s="8" t="str">
        <f>VLOOKUP(C40,allStim!$B$2:$G$145,6,FALSE)</f>
        <v>tigré</v>
      </c>
      <c r="E40" s="8" t="str">
        <f t="shared" si="1"/>
        <v>fleuri</v>
      </c>
      <c r="F40" s="8" t="str">
        <f t="shared" si="2"/>
        <v>profitable</v>
      </c>
      <c r="G40" s="8" t="str">
        <f t="shared" si="3"/>
        <v>rampant</v>
      </c>
      <c r="H40" s="8" t="str">
        <f t="shared" si="4"/>
        <v>noble</v>
      </c>
      <c r="I40" s="8" t="str">
        <f t="shared" si="5"/>
        <v>féroce</v>
      </c>
      <c r="K40" s="8">
        <f>VLOOKUP(C40,allStim!$B$1:$H$145,7,FALSE)</f>
        <v>0</v>
      </c>
      <c r="L40" s="13">
        <f>VLOOKUP(C40,triggers!$A:$L,10,FALSE)</f>
        <v>64</v>
      </c>
    </row>
    <row r="41" spans="1:12" ht="15.75" customHeight="1" x14ac:dyDescent="0.15">
      <c r="A41" s="41"/>
      <c r="B41" s="8">
        <f t="shared" ca="1" si="0"/>
        <v>9.6882217641864887E-3</v>
      </c>
      <c r="C41" s="5" t="s">
        <v>412</v>
      </c>
      <c r="D41" s="8" t="str">
        <f>VLOOKUP(C41,allStim!$B$2:$G$145,6,FALSE)</f>
        <v>jaunes</v>
      </c>
      <c r="E41" s="8" t="str">
        <f t="shared" si="1"/>
        <v>tigré</v>
      </c>
      <c r="F41" s="8" t="str">
        <f t="shared" si="2"/>
        <v>fleuri</v>
      </c>
      <c r="G41" s="8" t="str">
        <f t="shared" si="3"/>
        <v>profitable</v>
      </c>
      <c r="H41" s="8" t="str">
        <f t="shared" si="4"/>
        <v>rampant</v>
      </c>
      <c r="I41" s="8" t="str">
        <f t="shared" si="5"/>
        <v>noble</v>
      </c>
      <c r="K41" s="8">
        <f>VLOOKUP(C41,allStim!$B$1:$H$145,7,FALSE)</f>
        <v>1</v>
      </c>
      <c r="L41" s="13">
        <f>VLOOKUP(C41,triggers!$A:$L,10,FALSE)</f>
        <v>214</v>
      </c>
    </row>
    <row r="42" spans="1:12" ht="15.75" customHeight="1" x14ac:dyDescent="0.15">
      <c r="A42" s="41"/>
      <c r="B42" s="8">
        <f t="shared" ca="1" si="0"/>
        <v>0.95384489047056997</v>
      </c>
      <c r="C42" s="5" t="s">
        <v>329</v>
      </c>
      <c r="D42" s="8" t="str">
        <f>VLOOKUP(C42,allStim!$B$2:$G$145,6,FALSE)</f>
        <v>bigarré</v>
      </c>
      <c r="E42" s="8" t="str">
        <f t="shared" si="1"/>
        <v>jaunes</v>
      </c>
      <c r="F42" s="8" t="str">
        <f t="shared" si="2"/>
        <v>tigré</v>
      </c>
      <c r="G42" s="8" t="str">
        <f t="shared" si="3"/>
        <v>fleuri</v>
      </c>
      <c r="H42" s="8" t="str">
        <f t="shared" si="4"/>
        <v>profitable</v>
      </c>
      <c r="I42" s="8" t="str">
        <f t="shared" si="5"/>
        <v>rampant</v>
      </c>
      <c r="K42" s="8">
        <f>VLOOKUP(C42,allStim!$B$1:$H$145,7,FALSE)</f>
        <v>0</v>
      </c>
      <c r="L42" s="13">
        <f>VLOOKUP(C42,triggers!$A:$L,10,FALSE)</f>
        <v>110</v>
      </c>
    </row>
    <row r="43" spans="1:12" ht="15.75" customHeight="1" x14ac:dyDescent="0.15">
      <c r="A43" s="41"/>
      <c r="B43" s="8">
        <f t="shared" ca="1" si="0"/>
        <v>0.51892927383963905</v>
      </c>
      <c r="C43" s="5" t="s">
        <v>408</v>
      </c>
      <c r="D43" s="8" t="str">
        <f>VLOOKUP(C43,allStim!$B$2:$G$145,6,FALSE)</f>
        <v>dénudées</v>
      </c>
      <c r="E43" s="8" t="str">
        <f t="shared" si="1"/>
        <v>bigarré</v>
      </c>
      <c r="F43" s="8" t="str">
        <f t="shared" si="2"/>
        <v>jaunes</v>
      </c>
      <c r="G43" s="8" t="str">
        <f t="shared" si="3"/>
        <v>tigré</v>
      </c>
      <c r="H43" s="8" t="str">
        <f t="shared" si="4"/>
        <v>fleuri</v>
      </c>
      <c r="I43" s="8" t="str">
        <f t="shared" si="5"/>
        <v>profitable</v>
      </c>
      <c r="K43" s="8">
        <f>VLOOKUP(C43,allStim!$B$1:$H$145,7,FALSE)</f>
        <v>0</v>
      </c>
      <c r="L43" s="13">
        <f>VLOOKUP(C43,triggers!$A:$L,10,FALSE)</f>
        <v>138</v>
      </c>
    </row>
    <row r="44" spans="1:12" ht="15.75" customHeight="1" x14ac:dyDescent="0.15">
      <c r="A44" s="41"/>
      <c r="B44" s="8">
        <f t="shared" ca="1" si="0"/>
        <v>0.6968595103250832</v>
      </c>
      <c r="C44" s="5" t="s">
        <v>237</v>
      </c>
      <c r="D44" s="8" t="str">
        <f>VLOOKUP(C44,allStim!$B$2:$G$145,6,FALSE)</f>
        <v>âgé</v>
      </c>
      <c r="E44" s="8" t="str">
        <f t="shared" si="1"/>
        <v>dénudées</v>
      </c>
      <c r="F44" s="8" t="str">
        <f t="shared" si="2"/>
        <v>bigarré</v>
      </c>
      <c r="G44" s="8" t="str">
        <f t="shared" si="3"/>
        <v>jaunes</v>
      </c>
      <c r="H44" s="8" t="str">
        <f t="shared" si="4"/>
        <v>tigré</v>
      </c>
      <c r="I44" s="8" t="str">
        <f t="shared" si="5"/>
        <v>fleuri</v>
      </c>
      <c r="K44" s="8">
        <f>VLOOKUP(C44,allStim!$B$1:$H$145,7,FALSE)</f>
        <v>0</v>
      </c>
      <c r="L44" s="13">
        <f>VLOOKUP(C44,triggers!$A:$L,10,FALSE)</f>
        <v>54</v>
      </c>
    </row>
    <row r="45" spans="1:12" ht="15.75" customHeight="1" x14ac:dyDescent="0.15">
      <c r="A45" s="41"/>
      <c r="B45" s="8">
        <f t="shared" ca="1" si="0"/>
        <v>0.39597177842544784</v>
      </c>
      <c r="C45" s="5" t="s">
        <v>460</v>
      </c>
      <c r="D45" s="8" t="str">
        <f>VLOOKUP(C45,allStim!$B$2:$G$145,6,FALSE)</f>
        <v>exquise</v>
      </c>
      <c r="E45" s="8" t="str">
        <f t="shared" si="1"/>
        <v>âgé</v>
      </c>
      <c r="F45" s="8" t="str">
        <f t="shared" si="2"/>
        <v>dénudées</v>
      </c>
      <c r="G45" s="8" t="str">
        <f t="shared" si="3"/>
        <v>bigarré</v>
      </c>
      <c r="H45" s="8" t="str">
        <f t="shared" si="4"/>
        <v>jaunes</v>
      </c>
      <c r="I45" s="8" t="str">
        <f t="shared" si="5"/>
        <v>tigré</v>
      </c>
      <c r="K45" s="8">
        <f>VLOOKUP(C45,allStim!$B$1:$H$145,7,FALSE)</f>
        <v>0</v>
      </c>
      <c r="L45" s="13">
        <f>VLOOKUP(C45,triggers!$A:$L,10,FALSE)</f>
        <v>156</v>
      </c>
    </row>
    <row r="46" spans="1:12" ht="15.75" customHeight="1" x14ac:dyDescent="0.15">
      <c r="A46" s="41"/>
      <c r="B46" s="8">
        <f t="shared" ca="1" si="0"/>
        <v>0.83689510052156701</v>
      </c>
      <c r="C46" s="5" t="s">
        <v>366</v>
      </c>
      <c r="D46" s="8" t="str">
        <f>VLOOKUP(C46,allStim!$B$2:$G$145,6,FALSE)</f>
        <v>profitable</v>
      </c>
      <c r="E46" s="8" t="str">
        <f t="shared" si="1"/>
        <v>exquise</v>
      </c>
      <c r="F46" s="8" t="str">
        <f t="shared" si="2"/>
        <v>âgé</v>
      </c>
      <c r="G46" s="8" t="str">
        <f t="shared" si="3"/>
        <v>dénudées</v>
      </c>
      <c r="H46" s="8" t="str">
        <f t="shared" si="4"/>
        <v>bigarré</v>
      </c>
      <c r="I46" s="8" t="str">
        <f t="shared" si="5"/>
        <v>jaunes</v>
      </c>
      <c r="K46" s="8">
        <f>VLOOKUP(C46,allStim!$B$1:$H$145,7,FALSE)</f>
        <v>0</v>
      </c>
      <c r="L46" s="13">
        <f>VLOOKUP(C46,triggers!$A:$L,10,FALSE)</f>
        <v>124</v>
      </c>
    </row>
    <row r="47" spans="1:12" ht="15.75" customHeight="1" x14ac:dyDescent="0.15">
      <c r="A47" s="41"/>
      <c r="B47" s="8">
        <f t="shared" ca="1" si="0"/>
        <v>0.85787847582019305</v>
      </c>
      <c r="C47" s="5" t="s">
        <v>343</v>
      </c>
      <c r="D47" s="8" t="str">
        <f>VLOOKUP(C47,allStim!$B$2:$G$145,6,FALSE)</f>
        <v>aiguisée</v>
      </c>
      <c r="E47" s="8" t="str">
        <f t="shared" si="1"/>
        <v>profitable</v>
      </c>
      <c r="F47" s="8" t="str">
        <f t="shared" si="2"/>
        <v>exquise</v>
      </c>
      <c r="G47" s="8" t="str">
        <f t="shared" si="3"/>
        <v>âgé</v>
      </c>
      <c r="H47" s="8" t="str">
        <f t="shared" si="4"/>
        <v>dénudées</v>
      </c>
      <c r="I47" s="8" t="str">
        <f t="shared" si="5"/>
        <v>bigarré</v>
      </c>
      <c r="K47" s="8">
        <f>VLOOKUP(C47,allStim!$B$1:$H$145,7,FALSE)</f>
        <v>0</v>
      </c>
      <c r="L47" s="13">
        <f>VLOOKUP(C47,triggers!$A:$L,10,FALSE)</f>
        <v>115</v>
      </c>
    </row>
    <row r="48" spans="1:12" ht="15.75" customHeight="1" x14ac:dyDescent="0.15">
      <c r="A48" s="41"/>
      <c r="B48" s="8">
        <f t="shared" ca="1" si="0"/>
        <v>0.9076535368104296</v>
      </c>
      <c r="C48" s="5" t="s">
        <v>463</v>
      </c>
      <c r="D48" s="8" t="str">
        <f>VLOOKUP(C48,allStim!$B$2:$G$145,6,FALSE)</f>
        <v>aromatisé</v>
      </c>
      <c r="E48" s="8" t="str">
        <f t="shared" si="1"/>
        <v>aiguisée</v>
      </c>
      <c r="F48" s="8" t="str">
        <f t="shared" si="2"/>
        <v>profitable</v>
      </c>
      <c r="G48" s="8" t="str">
        <f t="shared" si="3"/>
        <v>exquise</v>
      </c>
      <c r="H48" s="8" t="str">
        <f t="shared" si="4"/>
        <v>âgé</v>
      </c>
      <c r="I48" s="8" t="str">
        <f t="shared" si="5"/>
        <v>dénudées</v>
      </c>
      <c r="K48" s="8">
        <f>VLOOKUP(C48,allStim!$B$1:$H$145,7,FALSE)</f>
        <v>0</v>
      </c>
      <c r="L48" s="13">
        <f>VLOOKUP(C48,triggers!$A:$L,10,FALSE)</f>
        <v>157</v>
      </c>
    </row>
    <row r="49" spans="1:12" ht="15.75" customHeight="1" x14ac:dyDescent="0.15">
      <c r="A49" s="41"/>
      <c r="B49" s="8">
        <f t="shared" ca="1" si="0"/>
        <v>0.15526468374392077</v>
      </c>
      <c r="C49" s="5" t="s">
        <v>178</v>
      </c>
      <c r="D49" s="8" t="str">
        <f>VLOOKUP(C49,allStim!$B$2:$G$145,6,FALSE)</f>
        <v>coloré</v>
      </c>
      <c r="E49" s="8" t="str">
        <f t="shared" si="1"/>
        <v>aromatisé</v>
      </c>
      <c r="F49" s="8" t="str">
        <f t="shared" si="2"/>
        <v>aiguisée</v>
      </c>
      <c r="G49" s="8" t="str">
        <f t="shared" si="3"/>
        <v>profitable</v>
      </c>
      <c r="H49" s="8" t="str">
        <f t="shared" si="4"/>
        <v>exquise</v>
      </c>
      <c r="I49" s="8" t="str">
        <f t="shared" si="5"/>
        <v>âgé</v>
      </c>
      <c r="K49" s="8">
        <f>VLOOKUP(C49,allStim!$B$1:$H$145,7,FALSE)</f>
        <v>0</v>
      </c>
      <c r="L49" s="13">
        <f>VLOOKUP(C49,triggers!$A:$L,10,FALSE)</f>
        <v>41</v>
      </c>
    </row>
    <row r="50" spans="1:12" ht="15.75" customHeight="1" x14ac:dyDescent="0.15">
      <c r="A50" s="41"/>
      <c r="B50" s="8">
        <f t="shared" ca="1" si="0"/>
        <v>4.2423438750137987E-2</v>
      </c>
      <c r="C50" s="5" t="s">
        <v>110</v>
      </c>
      <c r="D50" s="8" t="str">
        <f>VLOOKUP(C50,allStim!$B$2:$G$145,6,FALSE)</f>
        <v>furieux</v>
      </c>
      <c r="E50" s="8" t="str">
        <f t="shared" si="1"/>
        <v>coloré</v>
      </c>
      <c r="F50" s="8" t="str">
        <f t="shared" si="2"/>
        <v>aromatisé</v>
      </c>
      <c r="G50" s="8" t="str">
        <f t="shared" si="3"/>
        <v>aiguisée</v>
      </c>
      <c r="H50" s="8" t="str">
        <f t="shared" si="4"/>
        <v>profitable</v>
      </c>
      <c r="I50" s="8" t="str">
        <f t="shared" si="5"/>
        <v>exquise</v>
      </c>
      <c r="K50" s="8">
        <f>VLOOKUP(C50,allStim!$B$1:$H$145,7,FALSE)</f>
        <v>0</v>
      </c>
      <c r="L50" s="13">
        <f>VLOOKUP(C50,triggers!$A:$L,10,FALSE)</f>
        <v>29</v>
      </c>
    </row>
    <row r="51" spans="1:12" ht="15.75" customHeight="1" x14ac:dyDescent="0.15">
      <c r="A51" s="41"/>
      <c r="B51" s="8">
        <f t="shared" ca="1" si="0"/>
        <v>0.57171255709466307</v>
      </c>
      <c r="C51" s="5" t="s">
        <v>216</v>
      </c>
      <c r="D51" s="8" t="str">
        <f>VLOOKUP(C51,allStim!$B$2:$G$145,6,FALSE)</f>
        <v>luxuriante</v>
      </c>
      <c r="E51" s="8" t="str">
        <f t="shared" si="1"/>
        <v>furieux</v>
      </c>
      <c r="F51" s="8" t="str">
        <f t="shared" si="2"/>
        <v>coloré</v>
      </c>
      <c r="G51" s="8" t="str">
        <f t="shared" si="3"/>
        <v>aromatisé</v>
      </c>
      <c r="H51" s="8" t="str">
        <f t="shared" si="4"/>
        <v>aiguisée</v>
      </c>
      <c r="I51" s="8" t="str">
        <f t="shared" si="5"/>
        <v>profitable</v>
      </c>
      <c r="K51" s="8">
        <f>VLOOKUP(C51,allStim!$B$1:$H$145,7,FALSE)</f>
        <v>0</v>
      </c>
      <c r="L51" s="13">
        <f>VLOOKUP(C51,triggers!$A:$L,10,FALSE)</f>
        <v>49</v>
      </c>
    </row>
    <row r="52" spans="1:12" ht="15.75" customHeight="1" x14ac:dyDescent="0.15">
      <c r="A52" s="41"/>
      <c r="B52" s="8">
        <f t="shared" ca="1" si="0"/>
        <v>0.85758924167411388</v>
      </c>
      <c r="C52" s="5" t="s">
        <v>427</v>
      </c>
      <c r="D52" s="8" t="str">
        <f>VLOOKUP(C52,allStim!$B$2:$G$145,6,FALSE)</f>
        <v>blanche</v>
      </c>
      <c r="E52" s="8" t="str">
        <f t="shared" si="1"/>
        <v>luxuriante</v>
      </c>
      <c r="F52" s="8" t="str">
        <f t="shared" si="2"/>
        <v>furieux</v>
      </c>
      <c r="G52" s="8" t="str">
        <f t="shared" si="3"/>
        <v>coloré</v>
      </c>
      <c r="H52" s="8" t="str">
        <f t="shared" si="4"/>
        <v>aromatisé</v>
      </c>
      <c r="I52" s="8" t="str">
        <f t="shared" si="5"/>
        <v>aiguisée</v>
      </c>
      <c r="K52" s="8">
        <f>VLOOKUP(C52,allStim!$B$1:$H$145,7,FALSE)</f>
        <v>0</v>
      </c>
      <c r="L52" s="13">
        <f>VLOOKUP(C52,triggers!$A:$L,10,FALSE)</f>
        <v>145</v>
      </c>
    </row>
    <row r="53" spans="1:12" ht="15.75" customHeight="1" x14ac:dyDescent="0.15">
      <c r="A53" s="41"/>
      <c r="B53" s="8">
        <f t="shared" ca="1" si="0"/>
        <v>0.63708827669844581</v>
      </c>
      <c r="C53" s="5" t="s">
        <v>273</v>
      </c>
      <c r="D53" s="8" t="str">
        <f>VLOOKUP(C53,allStim!$B$2:$G$145,6,FALSE)</f>
        <v>dorée</v>
      </c>
      <c r="E53" s="8" t="str">
        <f t="shared" si="1"/>
        <v>blanche</v>
      </c>
      <c r="F53" s="8" t="str">
        <f t="shared" si="2"/>
        <v>luxuriante</v>
      </c>
      <c r="G53" s="8" t="str">
        <f t="shared" si="3"/>
        <v>furieux</v>
      </c>
      <c r="H53" s="8" t="str">
        <f t="shared" si="4"/>
        <v>coloré</v>
      </c>
      <c r="I53" s="8" t="str">
        <f t="shared" si="5"/>
        <v>aromatisé</v>
      </c>
      <c r="K53" s="8">
        <f>VLOOKUP(C53,allStim!$B$1:$H$145,7,FALSE)</f>
        <v>1</v>
      </c>
      <c r="L53" s="13">
        <f>VLOOKUP(C53,triggers!$A:$L,10,FALSE)</f>
        <v>221</v>
      </c>
    </row>
    <row r="54" spans="1:12" ht="15.75" customHeight="1" x14ac:dyDescent="0.15">
      <c r="A54" s="41"/>
      <c r="B54" s="8">
        <f t="shared" ca="1" si="0"/>
        <v>0.51387659832572885</v>
      </c>
      <c r="C54" s="5" t="s">
        <v>332</v>
      </c>
      <c r="D54" s="8" t="str">
        <f>VLOOKUP(C54,allStim!$B$2:$G$145,6,FALSE)</f>
        <v>venimeuse</v>
      </c>
      <c r="E54" s="8" t="str">
        <f t="shared" si="1"/>
        <v>dorée</v>
      </c>
      <c r="F54" s="8" t="str">
        <f t="shared" si="2"/>
        <v>blanche</v>
      </c>
      <c r="G54" s="8" t="str">
        <f t="shared" si="3"/>
        <v>luxuriante</v>
      </c>
      <c r="H54" s="8" t="str">
        <f t="shared" si="4"/>
        <v>furieux</v>
      </c>
      <c r="I54" s="8" t="str">
        <f t="shared" si="5"/>
        <v>coloré</v>
      </c>
      <c r="K54" s="8">
        <f>VLOOKUP(C54,allStim!$B$1:$H$145,7,FALSE)</f>
        <v>0</v>
      </c>
      <c r="L54" s="13">
        <f>VLOOKUP(C54,triggers!$A:$L,10,FALSE)</f>
        <v>111</v>
      </c>
    </row>
    <row r="55" spans="1:12" ht="15.75" customHeight="1" x14ac:dyDescent="0.15">
      <c r="A55" s="41"/>
      <c r="B55" s="8">
        <f t="shared" ca="1" si="0"/>
        <v>0.98679721174811053</v>
      </c>
      <c r="C55" s="5" t="s">
        <v>203</v>
      </c>
      <c r="D55" s="8" t="str">
        <f>VLOOKUP(C55,allStim!$B$2:$G$145,6,FALSE)</f>
        <v xml:space="preserve">vernie </v>
      </c>
      <c r="E55" s="8" t="str">
        <f t="shared" si="1"/>
        <v>venimeuse</v>
      </c>
      <c r="F55" s="8" t="str">
        <f t="shared" si="2"/>
        <v>dorée</v>
      </c>
      <c r="G55" s="8" t="str">
        <f t="shared" si="3"/>
        <v>blanche</v>
      </c>
      <c r="H55" s="8" t="str">
        <f t="shared" si="4"/>
        <v>luxuriante</v>
      </c>
      <c r="I55" s="8" t="str">
        <f t="shared" si="5"/>
        <v>furieux</v>
      </c>
      <c r="K55" s="8">
        <f>VLOOKUP(C55,allStim!$B$1:$H$145,7,FALSE)</f>
        <v>0</v>
      </c>
      <c r="L55" s="13">
        <f>VLOOKUP(C55,triggers!$A:$L,10,FALSE)</f>
        <v>46</v>
      </c>
    </row>
    <row r="56" spans="1:12" ht="15.75" customHeight="1" x14ac:dyDescent="0.15">
      <c r="A56" s="41"/>
      <c r="B56" s="8">
        <f t="shared" ca="1" si="0"/>
        <v>0.87159902277738333</v>
      </c>
      <c r="C56" s="5" t="s">
        <v>241</v>
      </c>
      <c r="D56" s="8" t="str">
        <f>VLOOKUP(C56,allStim!$B$2:$G$145,6,FALSE)</f>
        <v>dessinées</v>
      </c>
      <c r="E56" s="8" t="str">
        <f t="shared" si="1"/>
        <v xml:space="preserve">vernie </v>
      </c>
      <c r="F56" s="8" t="str">
        <f t="shared" si="2"/>
        <v>venimeuse</v>
      </c>
      <c r="G56" s="8" t="str">
        <f t="shared" si="3"/>
        <v>dorée</v>
      </c>
      <c r="H56" s="8" t="str">
        <f t="shared" si="4"/>
        <v>blanche</v>
      </c>
      <c r="I56" s="8" t="str">
        <f t="shared" si="5"/>
        <v>luxuriante</v>
      </c>
      <c r="K56" s="8">
        <f>VLOOKUP(C56,allStim!$B$1:$H$145,7,FALSE)</f>
        <v>0</v>
      </c>
      <c r="L56" s="13">
        <f>VLOOKUP(C56,triggers!$A:$L,10,FALSE)</f>
        <v>55</v>
      </c>
    </row>
    <row r="57" spans="1:12" ht="15.75" customHeight="1" x14ac:dyDescent="0.15">
      <c r="A57" s="41"/>
      <c r="B57" s="8">
        <f t="shared" ca="1" si="0"/>
        <v>0.1707373500859799</v>
      </c>
      <c r="C57" s="5" t="s">
        <v>439</v>
      </c>
      <c r="D57" s="8" t="str">
        <f>VLOOKUP(C57,allStim!$B$2:$G$145,6,FALSE)</f>
        <v>luxuriante</v>
      </c>
      <c r="E57" s="8" t="str">
        <f t="shared" si="1"/>
        <v>dessinées</v>
      </c>
      <c r="F57" s="8" t="str">
        <f t="shared" si="2"/>
        <v xml:space="preserve">vernie </v>
      </c>
      <c r="G57" s="8" t="str">
        <f t="shared" si="3"/>
        <v>venimeuse</v>
      </c>
      <c r="H57" s="8" t="str">
        <f t="shared" si="4"/>
        <v>dorée</v>
      </c>
      <c r="I57" s="8" t="str">
        <f t="shared" si="5"/>
        <v>blanche</v>
      </c>
      <c r="K57" s="8">
        <f>VLOOKUP(C57,allStim!$B$1:$H$145,7,FALSE)</f>
        <v>0</v>
      </c>
      <c r="L57" s="13">
        <f>VLOOKUP(C57,triggers!$A:$L,10,FALSE)</f>
        <v>149</v>
      </c>
    </row>
    <row r="58" spans="1:12" ht="15.75" customHeight="1" x14ac:dyDescent="0.15">
      <c r="A58" s="41"/>
      <c r="B58" s="8">
        <f t="shared" ca="1" si="0"/>
        <v>0.76751629683733502</v>
      </c>
      <c r="C58" s="5" t="s">
        <v>314</v>
      </c>
      <c r="D58" s="8" t="str">
        <f>VLOOKUP(C58,allStim!$B$2:$G$145,6,FALSE)</f>
        <v>volante</v>
      </c>
      <c r="E58" s="8" t="str">
        <f t="shared" si="1"/>
        <v>luxuriante</v>
      </c>
      <c r="F58" s="8" t="str">
        <f t="shared" si="2"/>
        <v>dessinées</v>
      </c>
      <c r="G58" s="8" t="str">
        <f t="shared" si="3"/>
        <v xml:space="preserve">vernie </v>
      </c>
      <c r="H58" s="8" t="str">
        <f t="shared" si="4"/>
        <v>venimeuse</v>
      </c>
      <c r="I58" s="8" t="str">
        <f t="shared" si="5"/>
        <v>dorée</v>
      </c>
      <c r="K58" s="8">
        <f>VLOOKUP(C58,allStim!$B$1:$H$145,7,FALSE)</f>
        <v>0</v>
      </c>
      <c r="L58" s="13">
        <f>VLOOKUP(C58,triggers!$A:$L,10,FALSE)</f>
        <v>67</v>
      </c>
    </row>
    <row r="59" spans="1:12" ht="15.75" customHeight="1" x14ac:dyDescent="0.15">
      <c r="A59" s="41"/>
      <c r="B59" s="8">
        <f t="shared" ca="1" si="0"/>
        <v>0.12006192488421308</v>
      </c>
      <c r="C59" s="5" t="s">
        <v>468</v>
      </c>
      <c r="D59" s="8" t="str">
        <f>VLOOKUP(C59,allStim!$B$2:$G$145,6,FALSE)</f>
        <v>bavard</v>
      </c>
      <c r="E59" s="8" t="str">
        <f t="shared" si="1"/>
        <v>volante</v>
      </c>
      <c r="F59" s="8" t="str">
        <f t="shared" si="2"/>
        <v>luxuriante</v>
      </c>
      <c r="G59" s="8" t="str">
        <f t="shared" si="3"/>
        <v>dessinées</v>
      </c>
      <c r="H59" s="8" t="str">
        <f t="shared" si="4"/>
        <v xml:space="preserve">vernie </v>
      </c>
      <c r="I59" s="8" t="str">
        <f t="shared" si="5"/>
        <v>venimeuse</v>
      </c>
      <c r="K59" s="8">
        <f>VLOOKUP(C59,allStim!$B$1:$H$145,7,FALSE)</f>
        <v>0</v>
      </c>
      <c r="L59" s="13">
        <f>VLOOKUP(C59,triggers!$A:$L,10,FALSE)</f>
        <v>159</v>
      </c>
    </row>
    <row r="60" spans="1:12" ht="15.75" customHeight="1" x14ac:dyDescent="0.15">
      <c r="A60" s="41"/>
      <c r="B60" s="8">
        <f t="shared" ca="1" si="0"/>
        <v>5.9735351674245263E-2</v>
      </c>
      <c r="C60" s="5" t="s">
        <v>127</v>
      </c>
      <c r="D60" s="8" t="str">
        <f>VLOOKUP(C60,allStim!$B$2:$G$145,6,FALSE)</f>
        <v>épanoui</v>
      </c>
      <c r="E60" s="8" t="str">
        <f t="shared" si="1"/>
        <v>bavard</v>
      </c>
      <c r="F60" s="8" t="str">
        <f t="shared" si="2"/>
        <v>volante</v>
      </c>
      <c r="G60" s="8" t="str">
        <f t="shared" si="3"/>
        <v>luxuriante</v>
      </c>
      <c r="H60" s="8" t="str">
        <f t="shared" si="4"/>
        <v>dessinées</v>
      </c>
      <c r="I60" s="8" t="str">
        <f t="shared" si="5"/>
        <v xml:space="preserve">vernie </v>
      </c>
      <c r="K60" s="8">
        <f>VLOOKUP(C60,allStim!$B$1:$H$145,7,FALSE)</f>
        <v>0</v>
      </c>
      <c r="L60" s="13">
        <f>VLOOKUP(C60,triggers!$A:$L,10,FALSE)</f>
        <v>33</v>
      </c>
    </row>
    <row r="61" spans="1:12" ht="15.75" customHeight="1" x14ac:dyDescent="0.15">
      <c r="A61" s="41"/>
      <c r="B61" s="8">
        <f t="shared" ca="1" si="0"/>
        <v>0.55714395735535027</v>
      </c>
      <c r="C61" s="5" t="s">
        <v>416</v>
      </c>
      <c r="D61" s="8" t="str">
        <f>VLOOKUP(C61,allStim!$B$2:$G$145,6,FALSE)</f>
        <v>violette</v>
      </c>
      <c r="E61" s="8" t="str">
        <f t="shared" si="1"/>
        <v>épanoui</v>
      </c>
      <c r="F61" s="8" t="str">
        <f t="shared" si="2"/>
        <v>bavard</v>
      </c>
      <c r="G61" s="8" t="str">
        <f t="shared" si="3"/>
        <v>volante</v>
      </c>
      <c r="H61" s="8" t="str">
        <f t="shared" si="4"/>
        <v>luxuriante</v>
      </c>
      <c r="I61" s="8" t="str">
        <f t="shared" si="5"/>
        <v>dessinées</v>
      </c>
      <c r="K61" s="8">
        <f>VLOOKUP(C61,allStim!$B$1:$H$145,7,FALSE)</f>
        <v>0</v>
      </c>
      <c r="L61" s="13">
        <f>VLOOKUP(C61,triggers!$A:$L,10,FALSE)</f>
        <v>140</v>
      </c>
    </row>
    <row r="62" spans="1:12" ht="15.75" customHeight="1" x14ac:dyDescent="0.15">
      <c r="A62" s="41"/>
      <c r="B62" s="8">
        <f t="shared" ca="1" si="0"/>
        <v>0.25064187075216227</v>
      </c>
      <c r="C62" s="5" t="s">
        <v>198</v>
      </c>
      <c r="D62" s="8" t="str">
        <f>VLOOKUP(C62,allStim!$B$2:$G$145,6,FALSE)</f>
        <v>torsadé</v>
      </c>
      <c r="E62" s="8" t="str">
        <f t="shared" si="1"/>
        <v>violette</v>
      </c>
      <c r="F62" s="8" t="str">
        <f t="shared" si="2"/>
        <v>épanoui</v>
      </c>
      <c r="G62" s="8" t="str">
        <f t="shared" si="3"/>
        <v>bavard</v>
      </c>
      <c r="H62" s="8" t="str">
        <f t="shared" si="4"/>
        <v>volante</v>
      </c>
      <c r="I62" s="8" t="str">
        <f t="shared" si="5"/>
        <v>luxuriante</v>
      </c>
      <c r="K62" s="8">
        <f>VLOOKUP(C62,allStim!$B$1:$H$145,7,FALSE)</f>
        <v>1</v>
      </c>
      <c r="L62" s="13">
        <f>VLOOKUP(C62,triggers!$A:$L,10,FALSE)</f>
        <v>215</v>
      </c>
    </row>
    <row r="63" spans="1:12" ht="15.75" customHeight="1" x14ac:dyDescent="0.15">
      <c r="A63" s="41"/>
      <c r="B63" s="8">
        <f t="shared" ca="1" si="0"/>
        <v>0.77227186305524853</v>
      </c>
      <c r="C63" s="5" t="s">
        <v>395</v>
      </c>
      <c r="D63" s="8" t="str">
        <f>VLOOKUP(C63,allStim!$B$2:$G$145,6,FALSE)</f>
        <v>cicatrisée</v>
      </c>
      <c r="E63" s="8" t="str">
        <f t="shared" si="1"/>
        <v>torsadé</v>
      </c>
      <c r="F63" s="8" t="str">
        <f t="shared" si="2"/>
        <v>violette</v>
      </c>
      <c r="G63" s="8" t="str">
        <f t="shared" si="3"/>
        <v>épanoui</v>
      </c>
      <c r="H63" s="8" t="str">
        <f t="shared" si="4"/>
        <v>bavard</v>
      </c>
      <c r="I63" s="8" t="str">
        <f t="shared" si="5"/>
        <v>volante</v>
      </c>
      <c r="K63" s="8">
        <f>VLOOKUP(C63,allStim!$B$1:$H$145,7,FALSE)</f>
        <v>0</v>
      </c>
      <c r="L63" s="13">
        <f>VLOOKUP(C63,triggers!$A:$L,10,FALSE)</f>
        <v>134</v>
      </c>
    </row>
    <row r="64" spans="1:12" ht="15.75" customHeight="1" x14ac:dyDescent="0.15">
      <c r="A64" s="41"/>
      <c r="B64" s="8">
        <f t="shared" ca="1" si="0"/>
        <v>0.67242272035075268</v>
      </c>
      <c r="C64" s="5" t="s">
        <v>376</v>
      </c>
      <c r="D64" s="8" t="str">
        <f>VLOOKUP(C64,allStim!$B$2:$G$145,6,FALSE)</f>
        <v>dérangé</v>
      </c>
      <c r="E64" s="8" t="str">
        <f t="shared" si="1"/>
        <v>cicatrisée</v>
      </c>
      <c r="F64" s="8" t="str">
        <f t="shared" si="2"/>
        <v>torsadé</v>
      </c>
      <c r="G64" s="8" t="str">
        <f t="shared" si="3"/>
        <v>violette</v>
      </c>
      <c r="H64" s="8" t="str">
        <f t="shared" si="4"/>
        <v>épanoui</v>
      </c>
      <c r="I64" s="8" t="str">
        <f t="shared" si="5"/>
        <v>bavard</v>
      </c>
      <c r="K64" s="8">
        <f>VLOOKUP(C64,allStim!$B$1:$H$145,7,FALSE)</f>
        <v>0</v>
      </c>
      <c r="L64" s="13">
        <f>VLOOKUP(C64,triggers!$A:$L,10,FALSE)</f>
        <v>127</v>
      </c>
    </row>
    <row r="65" spans="1:12" ht="15.75" customHeight="1" x14ac:dyDescent="0.15">
      <c r="A65" s="41"/>
      <c r="B65" s="8">
        <f t="shared" ca="1" si="0"/>
        <v>0.18088879700842653</v>
      </c>
      <c r="C65" s="5" t="s">
        <v>359</v>
      </c>
      <c r="D65" s="8" t="str">
        <f>VLOOKUP(C65,allStim!$B$2:$G$145,6,FALSE)</f>
        <v>efficace</v>
      </c>
      <c r="E65" s="8" t="str">
        <f t="shared" si="1"/>
        <v>dérangé</v>
      </c>
      <c r="F65" s="8" t="str">
        <f t="shared" si="2"/>
        <v>cicatrisée</v>
      </c>
      <c r="G65" s="8" t="str">
        <f t="shared" si="3"/>
        <v>torsadé</v>
      </c>
      <c r="H65" s="8" t="str">
        <f t="shared" si="4"/>
        <v>violette</v>
      </c>
      <c r="I65" s="8" t="str">
        <f t="shared" si="5"/>
        <v>épanoui</v>
      </c>
      <c r="K65" s="8">
        <f>VLOOKUP(C65,allStim!$B$1:$H$145,7,FALSE)</f>
        <v>0</v>
      </c>
      <c r="L65" s="13">
        <f>VLOOKUP(C65,triggers!$A:$L,10,FALSE)</f>
        <v>122</v>
      </c>
    </row>
    <row r="66" spans="1:12" ht="15.75" customHeight="1" x14ac:dyDescent="0.15">
      <c r="A66" s="41"/>
      <c r="B66" s="8">
        <f t="shared" ca="1" si="0"/>
        <v>0.84603780874208323</v>
      </c>
      <c r="C66" s="5" t="s">
        <v>479</v>
      </c>
      <c r="D66" s="8" t="str">
        <f>VLOOKUP(C66,allStim!$B$2:$G$145,6,FALSE)</f>
        <v>fleuri</v>
      </c>
      <c r="E66" s="8" t="str">
        <f t="shared" si="1"/>
        <v>efficace</v>
      </c>
      <c r="F66" s="8" t="str">
        <f t="shared" si="2"/>
        <v>dérangé</v>
      </c>
      <c r="G66" s="8" t="str">
        <f t="shared" si="3"/>
        <v>cicatrisée</v>
      </c>
      <c r="H66" s="8" t="str">
        <f t="shared" si="4"/>
        <v>torsadé</v>
      </c>
      <c r="I66" s="8" t="str">
        <f t="shared" si="5"/>
        <v>violette</v>
      </c>
      <c r="K66" s="8">
        <f>VLOOKUP(C66,allStim!$B$1:$H$145,7,FALSE)</f>
        <v>0</v>
      </c>
      <c r="L66" s="13">
        <f>VLOOKUP(C66,triggers!$A:$L,10,FALSE)</f>
        <v>162</v>
      </c>
    </row>
    <row r="67" spans="1:12" ht="15.75" customHeight="1" x14ac:dyDescent="0.15">
      <c r="A67" s="41"/>
      <c r="B67" s="8">
        <f t="shared" ca="1" si="0"/>
        <v>0.20215059232073995</v>
      </c>
      <c r="C67" s="5" t="s">
        <v>97</v>
      </c>
      <c r="D67" s="8" t="str">
        <f>VLOOKUP(C67,allStim!$B$2:$G$145,6,FALSE)</f>
        <v>chevronné</v>
      </c>
      <c r="E67" s="8" t="str">
        <f t="shared" si="1"/>
        <v>fleuri</v>
      </c>
      <c r="F67" s="8" t="str">
        <f t="shared" si="2"/>
        <v>efficace</v>
      </c>
      <c r="G67" s="8" t="str">
        <f t="shared" si="3"/>
        <v>dérangé</v>
      </c>
      <c r="H67" s="8" t="str">
        <f t="shared" si="4"/>
        <v>cicatrisée</v>
      </c>
      <c r="I67" s="8" t="str">
        <f t="shared" si="5"/>
        <v>torsadé</v>
      </c>
      <c r="K67" s="8">
        <f>VLOOKUP(C67,allStim!$B$1:$H$145,7,FALSE)</f>
        <v>0</v>
      </c>
      <c r="L67" s="13">
        <f>VLOOKUP(C67,triggers!$A:$L,10,FALSE)</f>
        <v>26</v>
      </c>
    </row>
    <row r="68" spans="1:12" ht="15.75" customHeight="1" x14ac:dyDescent="0.15">
      <c r="A68" s="41"/>
      <c r="B68" s="8">
        <f t="shared" ca="1" si="0"/>
        <v>0.34632905498198741</v>
      </c>
      <c r="C68" s="5" t="s">
        <v>220</v>
      </c>
      <c r="D68" s="8" t="str">
        <f>VLOOKUP(C68,allStim!$B$2:$G$145,6,FALSE)</f>
        <v>précieux</v>
      </c>
      <c r="E68" s="8" t="str">
        <f t="shared" si="1"/>
        <v>chevronné</v>
      </c>
      <c r="F68" s="8" t="str">
        <f t="shared" si="2"/>
        <v>fleuri</v>
      </c>
      <c r="G68" s="8" t="str">
        <f t="shared" si="3"/>
        <v>efficace</v>
      </c>
      <c r="H68" s="8" t="str">
        <f t="shared" si="4"/>
        <v>dérangé</v>
      </c>
      <c r="I68" s="8" t="str">
        <f t="shared" si="5"/>
        <v>cicatrisée</v>
      </c>
      <c r="K68" s="8">
        <f>VLOOKUP(C68,allStim!$B$1:$H$145,7,FALSE)</f>
        <v>0</v>
      </c>
      <c r="L68" s="13">
        <f>VLOOKUP(C68,triggers!$A:$L,10,FALSE)</f>
        <v>50</v>
      </c>
    </row>
    <row r="69" spans="1:12" ht="15.75" customHeight="1" x14ac:dyDescent="0.15">
      <c r="A69" s="41"/>
      <c r="B69" s="8">
        <f t="shared" ca="1" si="0"/>
        <v>0.11908637161888247</v>
      </c>
      <c r="C69" s="5" t="s">
        <v>310</v>
      </c>
      <c r="D69" s="8" t="str">
        <f>VLOOKUP(C69,allStim!$B$2:$G$145,6,FALSE)</f>
        <v>élégante</v>
      </c>
      <c r="E69" s="8" t="str">
        <f t="shared" si="1"/>
        <v>précieux</v>
      </c>
      <c r="F69" s="8" t="str">
        <f t="shared" si="2"/>
        <v>chevronné</v>
      </c>
      <c r="G69" s="8" t="str">
        <f t="shared" si="3"/>
        <v>fleuri</v>
      </c>
      <c r="H69" s="8" t="str">
        <f t="shared" si="4"/>
        <v>efficace</v>
      </c>
      <c r="I69" s="8" t="str">
        <f t="shared" si="5"/>
        <v>dérangé</v>
      </c>
      <c r="K69" s="8">
        <f>VLOOKUP(C69,allStim!$B$1:$H$145,7,FALSE)</f>
        <v>0</v>
      </c>
      <c r="L69" s="13">
        <f>VLOOKUP(C69,triggers!$A:$L,10,FALSE)</f>
        <v>66</v>
      </c>
    </row>
    <row r="70" spans="1:12" ht="15.75" customHeight="1" x14ac:dyDescent="0.15">
      <c r="A70" s="41"/>
      <c r="B70" s="8">
        <f t="shared" ca="1" si="0"/>
        <v>0.50124667185298633</v>
      </c>
      <c r="C70" s="5" t="s">
        <v>167</v>
      </c>
      <c r="D70" s="8" t="str">
        <f>VLOOKUP(C70,allStim!$B$2:$G$145,6,FALSE)</f>
        <v>jaunes</v>
      </c>
      <c r="E70" s="8" t="str">
        <f t="shared" si="1"/>
        <v>élégante</v>
      </c>
      <c r="F70" s="8" t="str">
        <f t="shared" si="2"/>
        <v>précieux</v>
      </c>
      <c r="G70" s="8" t="str">
        <f t="shared" si="3"/>
        <v>chevronné</v>
      </c>
      <c r="H70" s="8" t="str">
        <f t="shared" si="4"/>
        <v>fleuri</v>
      </c>
      <c r="I70" s="8" t="str">
        <f t="shared" si="5"/>
        <v>efficace</v>
      </c>
      <c r="K70" s="8">
        <f>VLOOKUP(C70,allStim!$B$1:$H$145,7,FALSE)</f>
        <v>1</v>
      </c>
      <c r="L70" s="13">
        <f>VLOOKUP(C70,triggers!$A:$L,10,FALSE)</f>
        <v>213</v>
      </c>
    </row>
    <row r="71" spans="1:12" ht="15.75" customHeight="1" x14ac:dyDescent="0.15">
      <c r="A71" s="41"/>
      <c r="B71" s="8">
        <f t="shared" ca="1" si="0"/>
        <v>0.75437310124829571</v>
      </c>
      <c r="C71" s="5" t="s">
        <v>421</v>
      </c>
      <c r="D71" s="8" t="str">
        <f>VLOOKUP(C71,allStim!$B$2:$G$145,6,FALSE)</f>
        <v>astiqué</v>
      </c>
      <c r="E71" s="8" t="str">
        <f t="shared" si="1"/>
        <v>jaunes</v>
      </c>
      <c r="F71" s="8" t="str">
        <f t="shared" si="2"/>
        <v>élégante</v>
      </c>
      <c r="G71" s="8" t="str">
        <f t="shared" si="3"/>
        <v>précieux</v>
      </c>
      <c r="H71" s="8" t="str">
        <f t="shared" si="4"/>
        <v>chevronné</v>
      </c>
      <c r="I71" s="8" t="str">
        <f t="shared" si="5"/>
        <v>fleuri</v>
      </c>
      <c r="K71" s="8">
        <f>VLOOKUP(C71,allStim!$B$1:$H$145,7,FALSE)</f>
        <v>0</v>
      </c>
      <c r="L71" s="13">
        <f>VLOOKUP(C71,triggers!$A:$L,10,FALSE)</f>
        <v>142</v>
      </c>
    </row>
    <row r="72" spans="1:12" ht="15.75" customHeight="1" x14ac:dyDescent="0.15">
      <c r="A72" s="41"/>
      <c r="B72" s="8">
        <f t="shared" ca="1" si="0"/>
        <v>9.0048800710287091E-2</v>
      </c>
      <c r="C72" s="5" t="s">
        <v>386</v>
      </c>
      <c r="D72" s="8" t="str">
        <f>VLOOKUP(C72,allStim!$B$2:$G$145,6,FALSE)</f>
        <v>démodé</v>
      </c>
      <c r="E72" s="8" t="str">
        <f t="shared" si="1"/>
        <v>astiqué</v>
      </c>
      <c r="F72" s="8" t="str">
        <f t="shared" si="2"/>
        <v>jaunes</v>
      </c>
      <c r="G72" s="8" t="str">
        <f t="shared" si="3"/>
        <v>élégante</v>
      </c>
      <c r="H72" s="8" t="str">
        <f t="shared" si="4"/>
        <v>précieux</v>
      </c>
      <c r="I72" s="8" t="str">
        <f t="shared" si="5"/>
        <v>chevronné</v>
      </c>
      <c r="K72" s="8">
        <f>VLOOKUP(C72,allStim!$B$1:$H$145,7,FALSE)</f>
        <v>0</v>
      </c>
      <c r="L72" s="13">
        <f>VLOOKUP(C72,triggers!$A:$L,10,FALSE)</f>
        <v>131</v>
      </c>
    </row>
    <row r="73" spans="1:12" ht="15.75" customHeight="1" x14ac:dyDescent="0.15">
      <c r="A73" s="41"/>
      <c r="B73" s="8">
        <f t="shared" ca="1" si="0"/>
        <v>0.27558055265666215</v>
      </c>
      <c r="C73" s="5" t="s">
        <v>486</v>
      </c>
      <c r="D73" s="8" t="str">
        <f>VLOOKUP(C73,allStim!$B$2:$G$145,6,FALSE)</f>
        <v>tigré</v>
      </c>
      <c r="E73" s="8" t="str">
        <f t="shared" si="1"/>
        <v>démodé</v>
      </c>
      <c r="F73" s="8" t="str">
        <f t="shared" si="2"/>
        <v>astiqué</v>
      </c>
      <c r="G73" s="8" t="str">
        <f t="shared" si="3"/>
        <v>jaunes</v>
      </c>
      <c r="H73" s="8" t="str">
        <f t="shared" si="4"/>
        <v>élégante</v>
      </c>
      <c r="I73" s="8" t="str">
        <f t="shared" si="5"/>
        <v>précieux</v>
      </c>
      <c r="K73" s="8">
        <f>VLOOKUP(C73,allStim!$B$1:$H$145,7,FALSE)</f>
        <v>0</v>
      </c>
      <c r="L73" s="13">
        <f>VLOOKUP(C73,triggers!$A:$L,10,FALSE)</f>
        <v>164</v>
      </c>
    </row>
    <row r="74" spans="1:12" ht="15.75" customHeight="1" x14ac:dyDescent="0.15">
      <c r="A74" s="41"/>
      <c r="B74" s="8">
        <f t="shared" ca="1" si="0"/>
        <v>0.49527772313594931</v>
      </c>
      <c r="C74" s="5" t="s">
        <v>255</v>
      </c>
      <c r="D74" s="8" t="str">
        <f>VLOOKUP(C74,allStim!$B$2:$G$145,6,FALSE)</f>
        <v>exquise</v>
      </c>
      <c r="E74" s="8" t="str">
        <f t="shared" si="1"/>
        <v>tigré</v>
      </c>
      <c r="F74" s="8" t="str">
        <f t="shared" si="2"/>
        <v>démodé</v>
      </c>
      <c r="G74" s="8" t="str">
        <f t="shared" si="3"/>
        <v>astiqué</v>
      </c>
      <c r="H74" s="8" t="str">
        <f t="shared" si="4"/>
        <v>jaunes</v>
      </c>
      <c r="I74" s="8" t="str">
        <f t="shared" si="5"/>
        <v>élégante</v>
      </c>
      <c r="K74" s="8">
        <f>VLOOKUP(C74,allStim!$B$1:$H$145,7,FALSE)</f>
        <v>0</v>
      </c>
      <c r="L74" s="13">
        <f>VLOOKUP(C74,triggers!$A:$L,10,FALSE)</f>
        <v>56</v>
      </c>
    </row>
    <row r="75" spans="1:12" ht="15.75" customHeight="1" x14ac:dyDescent="0.15">
      <c r="A75" s="41"/>
      <c r="B75" s="8">
        <f t="shared" ca="1" si="0"/>
        <v>0.41075897277375895</v>
      </c>
      <c r="C75" s="5" t="s">
        <v>150</v>
      </c>
      <c r="D75" s="8" t="str">
        <f>VLOOKUP(C75,allStim!$B$2:$G$145,6,FALSE)</f>
        <v>disparu</v>
      </c>
      <c r="E75" s="8" t="str">
        <f t="shared" si="1"/>
        <v>exquise</v>
      </c>
      <c r="F75" s="8" t="str">
        <f t="shared" si="2"/>
        <v>tigré</v>
      </c>
      <c r="G75" s="8" t="str">
        <f t="shared" si="3"/>
        <v>démodé</v>
      </c>
      <c r="H75" s="8" t="str">
        <f t="shared" si="4"/>
        <v>astiqué</v>
      </c>
      <c r="I75" s="8" t="str">
        <f t="shared" si="5"/>
        <v>jaunes</v>
      </c>
      <c r="K75" s="8">
        <f>VLOOKUP(C75,allStim!$B$1:$H$145,7,FALSE)</f>
        <v>0</v>
      </c>
      <c r="L75" s="13">
        <f>VLOOKUP(C75,triggers!$A:$L,10,FALSE)</f>
        <v>36</v>
      </c>
    </row>
    <row r="76" spans="1:12" ht="15.75" customHeight="1" x14ac:dyDescent="0.15">
      <c r="A76" s="41"/>
      <c r="B76" s="8">
        <f t="shared" ca="1" si="0"/>
        <v>0.86046743876841714</v>
      </c>
      <c r="C76" s="5" t="s">
        <v>454</v>
      </c>
      <c r="D76" s="8" t="str">
        <f>VLOOKUP(C76,allStim!$B$2:$G$145,6,FALSE)</f>
        <v>douce</v>
      </c>
      <c r="E76" s="8" t="str">
        <f t="shared" si="1"/>
        <v>disparu</v>
      </c>
      <c r="F76" s="8" t="str">
        <f t="shared" si="2"/>
        <v>exquise</v>
      </c>
      <c r="G76" s="8" t="str">
        <f t="shared" si="3"/>
        <v>tigré</v>
      </c>
      <c r="H76" s="8" t="str">
        <f t="shared" si="4"/>
        <v>démodé</v>
      </c>
      <c r="I76" s="8" t="str">
        <f t="shared" si="5"/>
        <v>astiqué</v>
      </c>
      <c r="K76" s="8">
        <f>VLOOKUP(C76,allStim!$B$1:$H$145,7,FALSE)</f>
        <v>1</v>
      </c>
      <c r="L76" s="13">
        <f>VLOOKUP(C76,triggers!$A:$L,10,FALSE)</f>
        <v>218</v>
      </c>
    </row>
    <row r="77" spans="1:12" ht="15.75" customHeight="1" x14ac:dyDescent="0.15">
      <c r="A77" s="41"/>
      <c r="B77" s="8">
        <f t="shared" ca="1" si="0"/>
        <v>0.29902444383594939</v>
      </c>
      <c r="C77" s="5" t="s">
        <v>432</v>
      </c>
      <c r="D77" s="8" t="str">
        <f>VLOOKUP(C77,allStim!$B$2:$G$145,6,FALSE)</f>
        <v xml:space="preserve">vernie </v>
      </c>
      <c r="E77" s="8" t="str">
        <f t="shared" si="1"/>
        <v>douce</v>
      </c>
      <c r="F77" s="8" t="str">
        <f t="shared" si="2"/>
        <v>disparu</v>
      </c>
      <c r="G77" s="8" t="str">
        <f t="shared" si="3"/>
        <v>exquise</v>
      </c>
      <c r="H77" s="8" t="str">
        <f t="shared" si="4"/>
        <v>tigré</v>
      </c>
      <c r="I77" s="8" t="str">
        <f t="shared" si="5"/>
        <v>démodé</v>
      </c>
      <c r="K77" s="8">
        <f>VLOOKUP(C77,allStim!$B$1:$H$145,7,FALSE)</f>
        <v>0</v>
      </c>
      <c r="L77" s="13">
        <f>VLOOKUP(C77,triggers!$A:$L,10,FALSE)</f>
        <v>146</v>
      </c>
    </row>
    <row r="78" spans="1:12" ht="15.75" customHeight="1" x14ac:dyDescent="0.15">
      <c r="A78" s="41"/>
      <c r="B78" s="8">
        <f t="shared" ca="1" si="0"/>
        <v>0.40130584719025586</v>
      </c>
      <c r="C78" s="5" t="s">
        <v>489</v>
      </c>
      <c r="D78" s="8" t="str">
        <f>VLOOKUP(C78,allStim!$B$2:$G$145,6,FALSE)</f>
        <v>toiletté</v>
      </c>
      <c r="E78" s="8" t="str">
        <f t="shared" si="1"/>
        <v xml:space="preserve">vernie </v>
      </c>
      <c r="F78" s="8" t="str">
        <f t="shared" si="2"/>
        <v>douce</v>
      </c>
      <c r="G78" s="8" t="str">
        <f t="shared" si="3"/>
        <v>disparu</v>
      </c>
      <c r="H78" s="8" t="str">
        <f t="shared" si="4"/>
        <v>exquise</v>
      </c>
      <c r="I78" s="8" t="str">
        <f t="shared" si="5"/>
        <v>tigré</v>
      </c>
      <c r="K78" s="8">
        <f>VLOOKUP(C78,allStim!$B$1:$H$145,7,FALSE)</f>
        <v>0</v>
      </c>
      <c r="L78" s="13">
        <f>VLOOKUP(C78,triggers!$A:$L,10,FALSE)</f>
        <v>165</v>
      </c>
    </row>
    <row r="79" spans="1:12" ht="15.75" customHeight="1" x14ac:dyDescent="0.15">
      <c r="A79" s="41"/>
      <c r="B79" s="8">
        <f t="shared" ca="1" si="0"/>
        <v>0.49924923881015904</v>
      </c>
      <c r="C79" s="5" t="s">
        <v>398</v>
      </c>
      <c r="D79" s="8" t="str">
        <f>VLOOKUP(C79,allStim!$B$2:$G$145,6,FALSE)</f>
        <v>rectiligne</v>
      </c>
      <c r="E79" s="8" t="str">
        <f t="shared" si="1"/>
        <v>toiletté</v>
      </c>
      <c r="F79" s="8" t="str">
        <f t="shared" si="2"/>
        <v xml:space="preserve">vernie </v>
      </c>
      <c r="G79" s="8" t="str">
        <f t="shared" si="3"/>
        <v>douce</v>
      </c>
      <c r="H79" s="8" t="str">
        <f t="shared" si="4"/>
        <v>disparu</v>
      </c>
      <c r="I79" s="8" t="str">
        <f t="shared" si="5"/>
        <v>exquise</v>
      </c>
      <c r="K79" s="8">
        <f>VLOOKUP(C79,allStim!$B$1:$H$145,7,FALSE)</f>
        <v>1</v>
      </c>
      <c r="L79" s="13">
        <f>VLOOKUP(C79,triggers!$A:$L,10,FALSE)</f>
        <v>212</v>
      </c>
    </row>
    <row r="80" spans="1:12" ht="15.75" customHeight="1" x14ac:dyDescent="0.15">
      <c r="A80" s="41"/>
      <c r="B80" s="8">
        <f t="shared" ca="1" si="0"/>
        <v>0.46944435368223103</v>
      </c>
      <c r="C80" s="5" t="s">
        <v>229</v>
      </c>
      <c r="D80" s="8" t="str">
        <f>VLOOKUP(C80,allStim!$B$2:$G$145,6,FALSE)</f>
        <v>argentée</v>
      </c>
      <c r="E80" s="8" t="str">
        <f t="shared" si="1"/>
        <v>rectiligne</v>
      </c>
      <c r="F80" s="8" t="str">
        <f t="shared" si="2"/>
        <v>toiletté</v>
      </c>
      <c r="G80" s="8" t="str">
        <f t="shared" si="3"/>
        <v xml:space="preserve">vernie </v>
      </c>
      <c r="H80" s="8" t="str">
        <f t="shared" si="4"/>
        <v>douce</v>
      </c>
      <c r="I80" s="8" t="str">
        <f t="shared" si="5"/>
        <v>disparu</v>
      </c>
      <c r="K80" s="8">
        <f>VLOOKUP(C80,allStim!$B$1:$H$145,7,FALSE)</f>
        <v>0</v>
      </c>
      <c r="L80" s="13">
        <f>VLOOKUP(C80,triggers!$A:$L,10,FALSE)</f>
        <v>52</v>
      </c>
    </row>
    <row r="81" spans="1:12" ht="15.75" customHeight="1" x14ac:dyDescent="0.15">
      <c r="A81" s="41"/>
      <c r="B81" s="8">
        <f t="shared" ca="1" si="0"/>
        <v>0.21352828806544821</v>
      </c>
      <c r="C81" s="5" t="s">
        <v>481</v>
      </c>
      <c r="D81" s="8" t="str">
        <f>VLOOKUP(C81,allStim!$B$2:$G$145,6,FALSE)</f>
        <v>restaurée</v>
      </c>
      <c r="E81" s="8" t="str">
        <f t="shared" si="1"/>
        <v>argentée</v>
      </c>
      <c r="F81" s="8" t="str">
        <f t="shared" si="2"/>
        <v>rectiligne</v>
      </c>
      <c r="G81" s="8" t="str">
        <f t="shared" si="3"/>
        <v>toiletté</v>
      </c>
      <c r="H81" s="8" t="str">
        <f t="shared" si="4"/>
        <v xml:space="preserve">vernie </v>
      </c>
      <c r="I81" s="8" t="str">
        <f t="shared" si="5"/>
        <v>douce</v>
      </c>
      <c r="K81" s="8">
        <f>VLOOKUP(C81,allStim!$B$1:$H$145,7,FALSE)</f>
        <v>1</v>
      </c>
      <c r="L81" s="13">
        <f>VLOOKUP(C81,triggers!$A:$L,10,FALSE)</f>
        <v>224</v>
      </c>
    </row>
    <row r="82" spans="1:12" ht="15.75" customHeight="1" x14ac:dyDescent="0.15">
      <c r="A82" s="41"/>
      <c r="B82" s="8">
        <f t="shared" ca="1" si="0"/>
        <v>0.85907424871659677</v>
      </c>
      <c r="C82" s="5" t="s">
        <v>441</v>
      </c>
      <c r="D82" s="8" t="str">
        <f>VLOOKUP(C82,allStim!$B$2:$G$145,6,FALSE)</f>
        <v>précieux</v>
      </c>
      <c r="E82" s="8" t="str">
        <f t="shared" si="1"/>
        <v>restaurée</v>
      </c>
      <c r="F82" s="8" t="str">
        <f t="shared" si="2"/>
        <v>argentée</v>
      </c>
      <c r="G82" s="8" t="str">
        <f t="shared" si="3"/>
        <v>rectiligne</v>
      </c>
      <c r="H82" s="8" t="str">
        <f t="shared" si="4"/>
        <v>toiletté</v>
      </c>
      <c r="I82" s="8" t="str">
        <f t="shared" si="5"/>
        <v xml:space="preserve">vernie </v>
      </c>
      <c r="K82" s="8">
        <f>VLOOKUP(C82,allStim!$B$1:$H$145,7,FALSE)</f>
        <v>0</v>
      </c>
      <c r="L82" s="13">
        <f>VLOOKUP(C82,triggers!$A:$L,10,FALSE)</f>
        <v>150</v>
      </c>
    </row>
    <row r="83" spans="1:12" ht="15.75" customHeight="1" x14ac:dyDescent="0.15">
      <c r="A83" s="41"/>
      <c r="B83" s="8">
        <f t="shared" ca="1" si="0"/>
        <v>0.38892631098284014</v>
      </c>
      <c r="C83" s="5" t="s">
        <v>345</v>
      </c>
      <c r="D83" s="8" t="str">
        <f>VLOOKUP(C83,allStim!$B$2:$G$145,6,FALSE)</f>
        <v>géant</v>
      </c>
      <c r="E83" s="8" t="str">
        <f t="shared" si="1"/>
        <v>précieux</v>
      </c>
      <c r="F83" s="8" t="str">
        <f t="shared" si="2"/>
        <v>restaurée</v>
      </c>
      <c r="G83" s="8" t="str">
        <f t="shared" si="3"/>
        <v>argentée</v>
      </c>
      <c r="H83" s="8" t="str">
        <f t="shared" si="4"/>
        <v>rectiligne</v>
      </c>
      <c r="I83" s="8" t="str">
        <f t="shared" si="5"/>
        <v>toiletté</v>
      </c>
      <c r="K83" s="8">
        <f>VLOOKUP(C83,allStim!$B$1:$H$145,7,FALSE)</f>
        <v>0</v>
      </c>
      <c r="L83" s="13">
        <f>VLOOKUP(C83,triggers!$A:$L,10,FALSE)</f>
        <v>116</v>
      </c>
    </row>
    <row r="84" spans="1:12" ht="15.75" customHeight="1" x14ac:dyDescent="0.15">
      <c r="A84" s="41"/>
      <c r="B84" s="8">
        <f t="shared" ca="1" si="0"/>
        <v>7.3688851756439355E-3</v>
      </c>
      <c r="C84" s="5" t="s">
        <v>325</v>
      </c>
      <c r="D84" s="8" t="str">
        <f>VLOOKUP(C84,allStim!$B$2:$G$145,6,FALSE)</f>
        <v>rouge</v>
      </c>
      <c r="E84" s="8" t="str">
        <f t="shared" si="1"/>
        <v>géant</v>
      </c>
      <c r="F84" s="8" t="str">
        <f t="shared" si="2"/>
        <v>précieux</v>
      </c>
      <c r="G84" s="8" t="str">
        <f t="shared" si="3"/>
        <v>restaurée</v>
      </c>
      <c r="H84" s="8" t="str">
        <f t="shared" si="4"/>
        <v>argentée</v>
      </c>
      <c r="I84" s="8" t="str">
        <f t="shared" si="5"/>
        <v>rectiligne</v>
      </c>
      <c r="K84" s="8">
        <f>VLOOKUP(C84,allStim!$B$1:$H$145,7,FALSE)</f>
        <v>1</v>
      </c>
      <c r="L84" s="13">
        <f>VLOOKUP(C84,triggers!$A:$L,10,FALSE)</f>
        <v>202</v>
      </c>
    </row>
    <row r="85" spans="1:12" ht="15.75" customHeight="1" x14ac:dyDescent="0.15">
      <c r="A85" s="41"/>
      <c r="B85" s="8">
        <f t="shared" ca="1" si="0"/>
        <v>3.5494516025198819E-2</v>
      </c>
      <c r="C85" s="5" t="s">
        <v>403</v>
      </c>
      <c r="D85" s="8" t="str">
        <f>VLOOKUP(C85,allStim!$B$2:$G$145,6,FALSE)</f>
        <v>disparu</v>
      </c>
      <c r="E85" s="8" t="str">
        <f t="shared" si="1"/>
        <v>rouge</v>
      </c>
      <c r="F85" s="8" t="str">
        <f t="shared" si="2"/>
        <v>géant</v>
      </c>
      <c r="G85" s="8" t="str">
        <f t="shared" si="3"/>
        <v>précieux</v>
      </c>
      <c r="H85" s="8" t="str">
        <f t="shared" si="4"/>
        <v>restaurée</v>
      </c>
      <c r="I85" s="8" t="str">
        <f t="shared" si="5"/>
        <v>argentée</v>
      </c>
      <c r="K85" s="8">
        <f>VLOOKUP(C85,allStim!$B$1:$H$145,7,FALSE)</f>
        <v>0</v>
      </c>
      <c r="L85" s="13">
        <f>VLOOKUP(C85,triggers!$A:$L,10,FALSE)</f>
        <v>136</v>
      </c>
    </row>
    <row r="86" spans="1:12" ht="15.75" customHeight="1" x14ac:dyDescent="0.15">
      <c r="A86" s="41"/>
      <c r="B86" s="8">
        <f t="shared" ca="1" si="0"/>
        <v>0.12938073492678726</v>
      </c>
      <c r="C86" s="5" t="s">
        <v>392</v>
      </c>
      <c r="D86" s="8" t="str">
        <f>VLOOKUP(C86,allStim!$B$2:$G$145,6,FALSE)</f>
        <v>tordu</v>
      </c>
      <c r="E86" s="8" t="str">
        <f t="shared" si="1"/>
        <v>disparu</v>
      </c>
      <c r="F86" s="8" t="str">
        <f t="shared" si="2"/>
        <v>rouge</v>
      </c>
      <c r="G86" s="8" t="str">
        <f t="shared" si="3"/>
        <v>géant</v>
      </c>
      <c r="H86" s="8" t="str">
        <f t="shared" si="4"/>
        <v>précieux</v>
      </c>
      <c r="I86" s="8" t="str">
        <f t="shared" si="5"/>
        <v>restaurée</v>
      </c>
      <c r="K86" s="8">
        <f>VLOOKUP(C86,allStim!$B$1:$H$145,7,FALSE)</f>
        <v>1</v>
      </c>
      <c r="L86" s="13">
        <f>VLOOKUP(C86,triggers!$A:$L,10,FALSE)</f>
        <v>210</v>
      </c>
    </row>
    <row r="87" spans="1:12" ht="15.75" customHeight="1" x14ac:dyDescent="0.15">
      <c r="A87" s="41"/>
      <c r="B87" s="8">
        <f t="shared" ca="1" si="0"/>
        <v>0.50123369403126217</v>
      </c>
      <c r="C87" s="5" t="s">
        <v>225</v>
      </c>
      <c r="D87" s="8" t="str">
        <f>VLOOKUP(C87,allStim!$B$2:$G$145,6,FALSE)</f>
        <v>exotique</v>
      </c>
      <c r="E87" s="8" t="str">
        <f t="shared" si="1"/>
        <v>tordu</v>
      </c>
      <c r="F87" s="8" t="str">
        <f t="shared" si="2"/>
        <v>disparu</v>
      </c>
      <c r="G87" s="8" t="str">
        <f t="shared" si="3"/>
        <v>rouge</v>
      </c>
      <c r="H87" s="8" t="str">
        <f t="shared" si="4"/>
        <v>géant</v>
      </c>
      <c r="I87" s="8" t="str">
        <f t="shared" si="5"/>
        <v>précieux</v>
      </c>
      <c r="K87" s="8">
        <f>VLOOKUP(C87,allStim!$B$1:$H$145,7,FALSE)</f>
        <v>0</v>
      </c>
      <c r="L87" s="13">
        <f>VLOOKUP(C87,triggers!$A:$L,10,FALSE)</f>
        <v>51</v>
      </c>
    </row>
    <row r="88" spans="1:12" ht="15.75" customHeight="1" x14ac:dyDescent="0.15">
      <c r="A88" s="41"/>
      <c r="B88" s="8">
        <f t="shared" ca="1" si="0"/>
        <v>0.29502951903476882</v>
      </c>
      <c r="C88" s="5" t="s">
        <v>123</v>
      </c>
      <c r="D88" s="8" t="str">
        <f>VLOOKUP(C88,allStim!$B$2:$G$145,6,FALSE)</f>
        <v>usé</v>
      </c>
      <c r="E88" s="8" t="str">
        <f t="shared" si="1"/>
        <v>exotique</v>
      </c>
      <c r="F88" s="8" t="str">
        <f t="shared" si="2"/>
        <v>tordu</v>
      </c>
      <c r="G88" s="8" t="str">
        <f t="shared" si="3"/>
        <v>disparu</v>
      </c>
      <c r="H88" s="8" t="str">
        <f t="shared" si="4"/>
        <v>rouge</v>
      </c>
      <c r="I88" s="8" t="str">
        <f t="shared" si="5"/>
        <v>géant</v>
      </c>
      <c r="K88" s="8">
        <f>VLOOKUP(C88,allStim!$B$1:$H$145,7,FALSE)</f>
        <v>0</v>
      </c>
      <c r="L88" s="13">
        <f>VLOOKUP(C88,triggers!$A:$L,10,FALSE)</f>
        <v>32</v>
      </c>
    </row>
    <row r="89" spans="1:12" ht="15.75" customHeight="1" x14ac:dyDescent="0.15">
      <c r="A89" s="41"/>
      <c r="B89" s="8">
        <f t="shared" ca="1" si="0"/>
        <v>0.30248996293274955</v>
      </c>
      <c r="C89" s="5" t="s">
        <v>390</v>
      </c>
      <c r="D89" s="8" t="str">
        <f>VLOOKUP(C89,allStim!$B$2:$G$145,6,FALSE)</f>
        <v>épanoui</v>
      </c>
      <c r="E89" s="8" t="str">
        <f t="shared" si="1"/>
        <v>usé</v>
      </c>
      <c r="F89" s="8" t="str">
        <f t="shared" si="2"/>
        <v>exotique</v>
      </c>
      <c r="G89" s="8" t="str">
        <f t="shared" si="3"/>
        <v>tordu</v>
      </c>
      <c r="H89" s="8" t="str">
        <f t="shared" si="4"/>
        <v>disparu</v>
      </c>
      <c r="I89" s="8" t="str">
        <f t="shared" si="5"/>
        <v>rouge</v>
      </c>
      <c r="K89" s="8">
        <f>VLOOKUP(C89,allStim!$B$1:$H$145,7,FALSE)</f>
        <v>0</v>
      </c>
      <c r="L89" s="13">
        <f>VLOOKUP(C89,triggers!$A:$L,10,FALSE)</f>
        <v>133</v>
      </c>
    </row>
    <row r="90" spans="1:12" ht="15.75" customHeight="1" x14ac:dyDescent="0.15">
      <c r="A90" s="41"/>
      <c r="B90" s="8">
        <f t="shared" ca="1" si="0"/>
        <v>0.90611921685696362</v>
      </c>
      <c r="C90" s="5" t="s">
        <v>245</v>
      </c>
      <c r="D90" s="8" t="str">
        <f>VLOOKUP(C90,allStim!$B$2:$G$145,6,FALSE)</f>
        <v>douce</v>
      </c>
      <c r="E90" s="8" t="str">
        <f t="shared" si="1"/>
        <v>épanoui</v>
      </c>
      <c r="F90" s="8" t="str">
        <f t="shared" si="2"/>
        <v>usé</v>
      </c>
      <c r="G90" s="8" t="str">
        <f t="shared" si="3"/>
        <v>exotique</v>
      </c>
      <c r="H90" s="8" t="str">
        <f t="shared" si="4"/>
        <v>tordu</v>
      </c>
      <c r="I90" s="8" t="str">
        <f t="shared" si="5"/>
        <v>disparu</v>
      </c>
      <c r="K90" s="8">
        <f>VLOOKUP(C90,allStim!$B$1:$H$145,7,FALSE)</f>
        <v>1</v>
      </c>
      <c r="L90" s="13">
        <f>VLOOKUP(C90,triggers!$A:$L,10,FALSE)</f>
        <v>217</v>
      </c>
    </row>
    <row r="91" spans="1:12" ht="15.75" customHeight="1" x14ac:dyDescent="0.15">
      <c r="A91" s="41"/>
      <c r="B91" s="8">
        <f t="shared" ca="1" si="0"/>
        <v>0.83742076771475127</v>
      </c>
      <c r="C91" s="5" t="s">
        <v>269</v>
      </c>
      <c r="D91" s="8" t="str">
        <f>VLOOKUP(C91,allStim!$B$2:$G$145,6,FALSE)</f>
        <v>bavard</v>
      </c>
      <c r="E91" s="8" t="str">
        <f t="shared" si="1"/>
        <v>douce</v>
      </c>
      <c r="F91" s="8" t="str">
        <f t="shared" si="2"/>
        <v>épanoui</v>
      </c>
      <c r="G91" s="8" t="str">
        <f t="shared" si="3"/>
        <v>usé</v>
      </c>
      <c r="H91" s="8" t="str">
        <f t="shared" si="4"/>
        <v>exotique</v>
      </c>
      <c r="I91" s="8" t="str">
        <f t="shared" si="5"/>
        <v>tordu</v>
      </c>
      <c r="K91" s="8">
        <f>VLOOKUP(C91,allStim!$B$1:$H$145,7,FALSE)</f>
        <v>0</v>
      </c>
      <c r="L91" s="13">
        <f>VLOOKUP(C91,triggers!$A:$L,10,FALSE)</f>
        <v>59</v>
      </c>
    </row>
    <row r="92" spans="1:12" ht="15.75" customHeight="1" x14ac:dyDescent="0.15">
      <c r="A92" s="41"/>
      <c r="B92" s="8">
        <f t="shared" ca="1" si="0"/>
        <v>0.28668987287851255</v>
      </c>
      <c r="C92" s="5" t="s">
        <v>477</v>
      </c>
      <c r="D92" s="8" t="str">
        <f>VLOOKUP(C92,allStim!$B$2:$G$145,6,FALSE)</f>
        <v>apprêtée</v>
      </c>
      <c r="E92" s="8" t="str">
        <f t="shared" si="1"/>
        <v>bavard</v>
      </c>
      <c r="F92" s="8" t="str">
        <f t="shared" si="2"/>
        <v>douce</v>
      </c>
      <c r="G92" s="8" t="str">
        <f t="shared" si="3"/>
        <v>épanoui</v>
      </c>
      <c r="H92" s="8" t="str">
        <f t="shared" si="4"/>
        <v>usé</v>
      </c>
      <c r="I92" s="8" t="str">
        <f t="shared" si="5"/>
        <v>exotique</v>
      </c>
      <c r="K92" s="8">
        <f>VLOOKUP(C92,allStim!$B$1:$H$145,7,FALSE)</f>
        <v>0</v>
      </c>
      <c r="L92" s="13">
        <f>VLOOKUP(C92,triggers!$A:$L,10,FALSE)</f>
        <v>161</v>
      </c>
    </row>
    <row r="93" spans="1:12" ht="15.75" customHeight="1" x14ac:dyDescent="0.15">
      <c r="A93" s="41"/>
      <c r="B93" s="8">
        <f t="shared" ca="1" si="0"/>
        <v>0.1300591916618542</v>
      </c>
      <c r="C93" s="5" t="s">
        <v>207</v>
      </c>
      <c r="D93" s="8" t="str">
        <f>VLOOKUP(C93,allStim!$B$2:$G$145,6,FALSE)</f>
        <v>brillante</v>
      </c>
      <c r="E93" s="8" t="str">
        <f t="shared" si="1"/>
        <v>apprêtée</v>
      </c>
      <c r="F93" s="8" t="str">
        <f t="shared" si="2"/>
        <v>bavard</v>
      </c>
      <c r="G93" s="8" t="str">
        <f t="shared" si="3"/>
        <v>douce</v>
      </c>
      <c r="H93" s="8" t="str">
        <f t="shared" si="4"/>
        <v>épanoui</v>
      </c>
      <c r="I93" s="8" t="str">
        <f t="shared" si="5"/>
        <v>usé</v>
      </c>
      <c r="K93" s="8">
        <f>VLOOKUP(C93,allStim!$B$1:$H$145,7,FALSE)</f>
        <v>0</v>
      </c>
      <c r="L93" s="13">
        <f>VLOOKUP(C93,triggers!$A:$L,10,FALSE)</f>
        <v>47</v>
      </c>
    </row>
    <row r="94" spans="1:12" ht="15.75" customHeight="1" x14ac:dyDescent="0.15">
      <c r="A94" s="41"/>
      <c r="B94" s="8">
        <f t="shared" ca="1" si="0"/>
        <v>0.37730653593403007</v>
      </c>
      <c r="C94" s="5" t="s">
        <v>450</v>
      </c>
      <c r="D94" s="8" t="str">
        <f>VLOOKUP(C94,allStim!$B$2:$G$145,6,FALSE)</f>
        <v>âgé</v>
      </c>
      <c r="E94" s="8" t="str">
        <f t="shared" si="1"/>
        <v>brillante</v>
      </c>
      <c r="F94" s="8" t="str">
        <f t="shared" si="2"/>
        <v>apprêtée</v>
      </c>
      <c r="G94" s="8" t="str">
        <f t="shared" si="3"/>
        <v>bavard</v>
      </c>
      <c r="H94" s="8" t="str">
        <f t="shared" si="4"/>
        <v>douce</v>
      </c>
      <c r="I94" s="8" t="str">
        <f t="shared" si="5"/>
        <v>épanoui</v>
      </c>
      <c r="K94" s="8">
        <f>VLOOKUP(C94,allStim!$B$1:$H$145,7,FALSE)</f>
        <v>0</v>
      </c>
      <c r="L94" s="13">
        <f>VLOOKUP(C94,triggers!$A:$L,10,FALSE)</f>
        <v>154</v>
      </c>
    </row>
    <row r="95" spans="1:12" ht="15.75" customHeight="1" x14ac:dyDescent="0.15">
      <c r="A95" s="41"/>
      <c r="B95" s="8">
        <f t="shared" ca="1" si="0"/>
        <v>0.78451938251201736</v>
      </c>
      <c r="C95" s="5" t="s">
        <v>318</v>
      </c>
      <c r="D95" s="8" t="str">
        <f>VLOOKUP(C95,allStim!$B$2:$G$145,6,FALSE)</f>
        <v>charmante</v>
      </c>
      <c r="E95" s="8" t="str">
        <f t="shared" si="1"/>
        <v>âgé</v>
      </c>
      <c r="F95" s="8" t="str">
        <f t="shared" si="2"/>
        <v>brillante</v>
      </c>
      <c r="G95" s="8" t="str">
        <f t="shared" si="3"/>
        <v>apprêtée</v>
      </c>
      <c r="H95" s="8" t="str">
        <f t="shared" si="4"/>
        <v>bavard</v>
      </c>
      <c r="I95" s="8" t="str">
        <f t="shared" si="5"/>
        <v>douce</v>
      </c>
      <c r="K95" s="8">
        <f>VLOOKUP(C95,allStim!$B$1:$H$145,7,FALSE)</f>
        <v>0</v>
      </c>
      <c r="L95" s="13">
        <f>VLOOKUP(C95,triggers!$A:$L,10,FALSE)</f>
        <v>68</v>
      </c>
    </row>
    <row r="96" spans="1:12" ht="15.75" customHeight="1" x14ac:dyDescent="0.15">
      <c r="A96" s="41"/>
      <c r="B96" s="8">
        <f t="shared" ca="1" si="0"/>
        <v>0.78699606935948407</v>
      </c>
      <c r="C96" s="5" t="s">
        <v>279</v>
      </c>
      <c r="D96" s="8" t="str">
        <f>VLOOKUP(C96,allStim!$B$2:$G$145,6,FALSE)</f>
        <v>illustré</v>
      </c>
      <c r="E96" s="8" t="str">
        <f t="shared" si="1"/>
        <v>charmante</v>
      </c>
      <c r="F96" s="8" t="str">
        <f t="shared" si="2"/>
        <v>âgé</v>
      </c>
      <c r="G96" s="8" t="str">
        <f t="shared" si="3"/>
        <v>brillante</v>
      </c>
      <c r="H96" s="8" t="str">
        <f t="shared" si="4"/>
        <v>apprêtée</v>
      </c>
      <c r="I96" s="8" t="str">
        <f t="shared" si="5"/>
        <v>bavard</v>
      </c>
      <c r="K96" s="8">
        <f>VLOOKUP(C96,allStim!$B$1:$H$145,7,FALSE)</f>
        <v>0</v>
      </c>
      <c r="L96" s="13">
        <f>VLOOKUP(C96,triggers!$A:$L,10,FALSE)</f>
        <v>60</v>
      </c>
    </row>
    <row r="97" spans="1:12" ht="15.75" customHeight="1" x14ac:dyDescent="0.15">
      <c r="A97" s="41"/>
      <c r="B97" s="8">
        <f t="shared" ca="1" si="0"/>
        <v>0.97874566102478366</v>
      </c>
      <c r="C97" s="5" t="s">
        <v>406</v>
      </c>
      <c r="D97" s="8" t="str">
        <f>VLOOKUP(C97,allStim!$B$2:$G$145,6,FALSE)</f>
        <v>défoncé</v>
      </c>
      <c r="E97" s="8" t="str">
        <f t="shared" si="1"/>
        <v>illustré</v>
      </c>
      <c r="F97" s="8" t="str">
        <f t="shared" si="2"/>
        <v>charmante</v>
      </c>
      <c r="G97" s="8" t="str">
        <f t="shared" si="3"/>
        <v>âgé</v>
      </c>
      <c r="H97" s="8" t="str">
        <f t="shared" si="4"/>
        <v>brillante</v>
      </c>
      <c r="I97" s="8" t="str">
        <f t="shared" si="5"/>
        <v>apprêtée</v>
      </c>
      <c r="K97" s="8">
        <f>VLOOKUP(C97,allStim!$B$1:$H$145,7,FALSE)</f>
        <v>0</v>
      </c>
      <c r="L97" s="13">
        <f>VLOOKUP(C97,triggers!$A:$L,10,FALSE)</f>
        <v>137</v>
      </c>
    </row>
    <row r="98" spans="1:12" ht="15.75" customHeight="1" x14ac:dyDescent="0.15">
      <c r="A98" s="41"/>
      <c r="B98" s="8">
        <f t="shared" ca="1" si="0"/>
        <v>0.91564420134917646</v>
      </c>
      <c r="C98" s="5" t="s">
        <v>8</v>
      </c>
      <c r="D98" s="8" t="str">
        <f>VLOOKUP(C98,allStim!$B$2:$G$145,6,FALSE)</f>
        <v>rouge</v>
      </c>
      <c r="E98" s="8" t="str">
        <f t="shared" si="1"/>
        <v>défoncé</v>
      </c>
      <c r="F98" s="8" t="str">
        <f t="shared" si="2"/>
        <v>illustré</v>
      </c>
      <c r="G98" s="8" t="str">
        <f t="shared" si="3"/>
        <v>charmante</v>
      </c>
      <c r="H98" s="8" t="str">
        <f t="shared" si="4"/>
        <v>âgé</v>
      </c>
      <c r="I98" s="8" t="str">
        <f t="shared" si="5"/>
        <v>brillante</v>
      </c>
      <c r="K98" s="8">
        <f>VLOOKUP(C98,allStim!$B$1:$H$145,7,FALSE)</f>
        <v>1</v>
      </c>
      <c r="L98" s="13">
        <f>VLOOKUP(C98,triggers!$A:$L,10,FALSE)</f>
        <v>201</v>
      </c>
    </row>
    <row r="99" spans="1:12" ht="15.75" customHeight="1" x14ac:dyDescent="0.15">
      <c r="A99" s="41"/>
      <c r="B99" s="8">
        <f t="shared" ca="1" si="0"/>
        <v>0.58607966652105781</v>
      </c>
      <c r="C99" s="5" t="s">
        <v>260</v>
      </c>
      <c r="D99" s="8" t="str">
        <f>VLOOKUP(C99,allStim!$B$2:$G$145,6,FALSE)</f>
        <v>aromatisé</v>
      </c>
      <c r="E99" s="8" t="str">
        <f t="shared" si="1"/>
        <v>rouge</v>
      </c>
      <c r="F99" s="8" t="str">
        <f t="shared" si="2"/>
        <v>défoncé</v>
      </c>
      <c r="G99" s="8" t="str">
        <f t="shared" si="3"/>
        <v>illustré</v>
      </c>
      <c r="H99" s="8" t="str">
        <f t="shared" si="4"/>
        <v>charmante</v>
      </c>
      <c r="I99" s="8" t="str">
        <f t="shared" si="5"/>
        <v>âgé</v>
      </c>
      <c r="K99" s="8">
        <f>VLOOKUP(C99,allStim!$B$1:$H$145,7,FALSE)</f>
        <v>0</v>
      </c>
      <c r="L99" s="13">
        <f>VLOOKUP(C99,triggers!$A:$L,10,FALSE)</f>
        <v>57</v>
      </c>
    </row>
    <row r="100" spans="1:12" ht="15.75" customHeight="1" x14ac:dyDescent="0.15">
      <c r="A100" s="41"/>
      <c r="B100" s="8">
        <f t="shared" ca="1" si="0"/>
        <v>0.4717096716695629</v>
      </c>
      <c r="C100" s="5" t="s">
        <v>194</v>
      </c>
      <c r="D100" s="8" t="str">
        <f>VLOOKUP(C100,allStim!$B$2:$G$145,6,FALSE)</f>
        <v>blanche</v>
      </c>
      <c r="E100" s="8" t="str">
        <f t="shared" si="1"/>
        <v>aromatisé</v>
      </c>
      <c r="F100" s="8" t="str">
        <f t="shared" si="2"/>
        <v>rouge</v>
      </c>
      <c r="G100" s="8" t="str">
        <f t="shared" si="3"/>
        <v>défoncé</v>
      </c>
      <c r="H100" s="8" t="str">
        <f t="shared" si="4"/>
        <v>illustré</v>
      </c>
      <c r="I100" s="8" t="str">
        <f t="shared" si="5"/>
        <v>charmante</v>
      </c>
      <c r="K100" s="8">
        <f>VLOOKUP(C100,allStim!$B$1:$H$145,7,FALSE)</f>
        <v>0</v>
      </c>
      <c r="L100" s="13">
        <f>VLOOKUP(C100,triggers!$A:$L,10,FALSE)</f>
        <v>45</v>
      </c>
    </row>
    <row r="101" spans="1:12" ht="15.75" customHeight="1" x14ac:dyDescent="0.15">
      <c r="A101" s="41"/>
      <c r="B101" s="8">
        <f t="shared" ca="1" si="0"/>
        <v>6.9495233105723475E-2</v>
      </c>
      <c r="C101" s="5" t="s">
        <v>466</v>
      </c>
      <c r="D101" s="8" t="str">
        <f>VLOOKUP(C101,allStim!$B$2:$G$145,6,FALSE)</f>
        <v>duveteux</v>
      </c>
      <c r="E101" s="8" t="str">
        <f t="shared" si="1"/>
        <v>blanche</v>
      </c>
      <c r="F101" s="8" t="str">
        <f t="shared" si="2"/>
        <v>aromatisé</v>
      </c>
      <c r="G101" s="8" t="str">
        <f t="shared" si="3"/>
        <v>rouge</v>
      </c>
      <c r="H101" s="8" t="str">
        <f t="shared" si="4"/>
        <v>défoncé</v>
      </c>
      <c r="I101" s="8" t="str">
        <f t="shared" si="5"/>
        <v>illustré</v>
      </c>
      <c r="K101" s="8">
        <f>VLOOKUP(C101,allStim!$B$1:$H$145,7,FALSE)</f>
        <v>0</v>
      </c>
      <c r="L101" s="13">
        <f>VLOOKUP(C101,triggers!$A:$L,10,FALSE)</f>
        <v>158</v>
      </c>
    </row>
    <row r="102" spans="1:12" ht="15.75" customHeight="1" x14ac:dyDescent="0.15">
      <c r="A102" s="41"/>
      <c r="B102" s="8">
        <f t="shared" ca="1" si="0"/>
        <v>0.89601720087688363</v>
      </c>
      <c r="C102" s="5" t="s">
        <v>186</v>
      </c>
      <c r="D102" s="8" t="str">
        <f>VLOOKUP(C102,allStim!$B$2:$G$145,6,FALSE)</f>
        <v>fortifié</v>
      </c>
      <c r="E102" s="8" t="str">
        <f t="shared" si="1"/>
        <v>duveteux</v>
      </c>
      <c r="F102" s="8" t="str">
        <f t="shared" si="2"/>
        <v>blanche</v>
      </c>
      <c r="G102" s="8" t="str">
        <f t="shared" si="3"/>
        <v>aromatisé</v>
      </c>
      <c r="H102" s="8" t="str">
        <f t="shared" si="4"/>
        <v>rouge</v>
      </c>
      <c r="I102" s="8" t="str">
        <f t="shared" si="5"/>
        <v>défoncé</v>
      </c>
      <c r="K102" s="8">
        <f>VLOOKUP(C102,allStim!$B$1:$H$145,7,FALSE)</f>
        <v>0</v>
      </c>
      <c r="L102" s="13">
        <f>VLOOKUP(C102,triggers!$A:$L,10,FALSE)</f>
        <v>43</v>
      </c>
    </row>
    <row r="103" spans="1:12" ht="15.75" customHeight="1" x14ac:dyDescent="0.15">
      <c r="A103" s="41"/>
      <c r="B103" s="8">
        <f t="shared" ca="1" si="0"/>
        <v>0.48439344203023293</v>
      </c>
      <c r="C103" s="5" t="s">
        <v>40</v>
      </c>
      <c r="D103" s="8" t="str">
        <f>VLOOKUP(C103,allStim!$B$2:$G$145,6,FALSE)</f>
        <v>aiguisée</v>
      </c>
      <c r="E103" s="8" t="str">
        <f t="shared" si="1"/>
        <v>fortifié</v>
      </c>
      <c r="F103" s="8" t="str">
        <f t="shared" si="2"/>
        <v>duveteux</v>
      </c>
      <c r="G103" s="8" t="str">
        <f t="shared" si="3"/>
        <v>blanche</v>
      </c>
      <c r="H103" s="8" t="str">
        <f t="shared" si="4"/>
        <v>aromatisé</v>
      </c>
      <c r="I103" s="8" t="str">
        <f t="shared" si="5"/>
        <v>rouge</v>
      </c>
      <c r="K103" s="8">
        <f>VLOOKUP(C103,allStim!$B$1:$H$145,7,FALSE)</f>
        <v>0</v>
      </c>
      <c r="L103" s="13">
        <f>VLOOKUP(C103,triggers!$A:$L,10,FALSE)</f>
        <v>15</v>
      </c>
    </row>
    <row r="104" spans="1:12" ht="15.75" customHeight="1" x14ac:dyDescent="0.15">
      <c r="A104" s="41"/>
      <c r="B104" s="8">
        <f t="shared" ca="1" si="0"/>
        <v>0.21237693739648889</v>
      </c>
      <c r="C104" s="5" t="s">
        <v>61</v>
      </c>
      <c r="D104" s="8" t="str">
        <f>VLOOKUP(C104,allStim!$B$2:$G$145,6,FALSE)</f>
        <v>imposant</v>
      </c>
      <c r="E104" s="8" t="str">
        <f t="shared" si="1"/>
        <v>aiguisée</v>
      </c>
      <c r="F104" s="8" t="str">
        <f t="shared" si="2"/>
        <v>fortifié</v>
      </c>
      <c r="G104" s="8" t="str">
        <f t="shared" si="3"/>
        <v>duveteux</v>
      </c>
      <c r="H104" s="8" t="str">
        <f t="shared" si="4"/>
        <v>blanche</v>
      </c>
      <c r="I104" s="8" t="str">
        <f t="shared" si="5"/>
        <v>aromatisé</v>
      </c>
      <c r="K104" s="8">
        <f>VLOOKUP(C104,allStim!$B$1:$H$145,7,FALSE)</f>
        <v>0</v>
      </c>
      <c r="L104" s="13">
        <f>VLOOKUP(C104,triggers!$A:$L,10,FALSE)</f>
        <v>20</v>
      </c>
    </row>
    <row r="105" spans="1:12" ht="15.75" customHeight="1" x14ac:dyDescent="0.15">
      <c r="A105" s="41"/>
      <c r="B105" s="8">
        <f t="shared" ca="1" si="0"/>
        <v>0.11528466636996737</v>
      </c>
      <c r="C105" s="5" t="s">
        <v>131</v>
      </c>
      <c r="D105" s="8" t="str">
        <f>VLOOKUP(C105,allStim!$B$2:$G$145,6,FALSE)</f>
        <v>tordu</v>
      </c>
      <c r="E105" s="8" t="str">
        <f t="shared" si="1"/>
        <v>imposant</v>
      </c>
      <c r="F105" s="8" t="str">
        <f t="shared" si="2"/>
        <v>aiguisée</v>
      </c>
      <c r="G105" s="8" t="str">
        <f t="shared" si="3"/>
        <v>fortifié</v>
      </c>
      <c r="H105" s="8" t="str">
        <f t="shared" si="4"/>
        <v>duveteux</v>
      </c>
      <c r="I105" s="8" t="str">
        <f t="shared" si="5"/>
        <v>blanche</v>
      </c>
      <c r="K105" s="8">
        <f>VLOOKUP(C105,allStim!$B$1:$H$145,7,FALSE)</f>
        <v>1</v>
      </c>
      <c r="L105" s="13">
        <f>VLOOKUP(C105,triggers!$A:$L,10,FALSE)</f>
        <v>209</v>
      </c>
    </row>
    <row r="106" spans="1:12" ht="15.75" customHeight="1" x14ac:dyDescent="0.15">
      <c r="A106" s="41"/>
      <c r="B106" s="8">
        <f t="shared" ca="1" si="0"/>
        <v>0.72340374510343108</v>
      </c>
      <c r="C106" s="5" t="s">
        <v>444</v>
      </c>
      <c r="D106" s="8" t="str">
        <f>VLOOKUP(C106,allStim!$B$2:$G$145,6,FALSE)</f>
        <v>exotique</v>
      </c>
      <c r="E106" s="8" t="str">
        <f t="shared" si="1"/>
        <v>tordu</v>
      </c>
      <c r="F106" s="8" t="str">
        <f t="shared" si="2"/>
        <v>imposant</v>
      </c>
      <c r="G106" s="8" t="str">
        <f t="shared" si="3"/>
        <v>aiguisée</v>
      </c>
      <c r="H106" s="8" t="str">
        <f t="shared" si="4"/>
        <v>fortifié</v>
      </c>
      <c r="I106" s="8" t="str">
        <f t="shared" si="5"/>
        <v>duveteux</v>
      </c>
      <c r="K106" s="8">
        <f>VLOOKUP(C106,allStim!$B$1:$H$145,7,FALSE)</f>
        <v>0</v>
      </c>
      <c r="L106" s="13">
        <f>VLOOKUP(C106,triggers!$A:$L,10,FALSE)</f>
        <v>151</v>
      </c>
    </row>
    <row r="107" spans="1:12" ht="15.75" customHeight="1" x14ac:dyDescent="0.15">
      <c r="A107" s="41"/>
      <c r="B107" s="8">
        <f t="shared" ca="1" si="0"/>
        <v>0.37046170262853018</v>
      </c>
      <c r="C107" s="5" t="s">
        <v>233</v>
      </c>
      <c r="D107" s="8" t="str">
        <f>VLOOKUP(C107,allStim!$B$2:$G$145,6,FALSE)</f>
        <v>ornée</v>
      </c>
      <c r="E107" s="8" t="str">
        <f t="shared" si="1"/>
        <v>exotique</v>
      </c>
      <c r="F107" s="8" t="str">
        <f t="shared" si="2"/>
        <v>tordu</v>
      </c>
      <c r="G107" s="8" t="str">
        <f t="shared" si="3"/>
        <v>imposant</v>
      </c>
      <c r="H107" s="8" t="str">
        <f t="shared" si="4"/>
        <v>aiguisée</v>
      </c>
      <c r="I107" s="8" t="str">
        <f t="shared" si="5"/>
        <v>fortifié</v>
      </c>
      <c r="K107" s="8">
        <f>VLOOKUP(C107,allStim!$B$1:$H$145,7,FALSE)</f>
        <v>0</v>
      </c>
      <c r="L107" s="13">
        <f>VLOOKUP(C107,triggers!$A:$L,10,FALSE)</f>
        <v>53</v>
      </c>
    </row>
    <row r="108" spans="1:12" ht="15.75" customHeight="1" x14ac:dyDescent="0.15">
      <c r="A108" s="41"/>
      <c r="B108" s="8">
        <f t="shared" ca="1" si="0"/>
        <v>0.61016038788465421</v>
      </c>
      <c r="C108" s="5" t="s">
        <v>212</v>
      </c>
      <c r="D108" s="8" t="str">
        <f>VLOOKUP(C108,allStim!$B$2:$G$145,6,FALSE)</f>
        <v>verdoyant</v>
      </c>
      <c r="E108" s="8" t="str">
        <f t="shared" si="1"/>
        <v>ornée</v>
      </c>
      <c r="F108" s="8" t="str">
        <f t="shared" si="2"/>
        <v>exotique</v>
      </c>
      <c r="G108" s="8" t="str">
        <f t="shared" si="3"/>
        <v>tordu</v>
      </c>
      <c r="H108" s="8" t="str">
        <f t="shared" si="4"/>
        <v>imposant</v>
      </c>
      <c r="I108" s="8" t="str">
        <f t="shared" si="5"/>
        <v>aiguisée</v>
      </c>
      <c r="K108" s="8">
        <f>VLOOKUP(C108,allStim!$B$1:$H$145,7,FALSE)</f>
        <v>0</v>
      </c>
      <c r="L108" s="13">
        <f>VLOOKUP(C108,triggers!$A:$L,10,FALSE)</f>
        <v>48</v>
      </c>
    </row>
    <row r="109" spans="1:12" ht="15.75" customHeight="1" x14ac:dyDescent="0.15">
      <c r="A109" s="41"/>
      <c r="B109" s="8">
        <f t="shared" ca="1" si="0"/>
        <v>9.9013762942685601E-2</v>
      </c>
      <c r="C109" s="5" t="s">
        <v>338</v>
      </c>
      <c r="D109" s="8" t="str">
        <f>VLOOKUP(C109,allStim!$B$2:$G$145,6,FALSE)</f>
        <v>méchant</v>
      </c>
      <c r="E109" s="8" t="str">
        <f t="shared" si="1"/>
        <v>verdoyant</v>
      </c>
      <c r="F109" s="8" t="str">
        <f t="shared" si="2"/>
        <v>ornée</v>
      </c>
      <c r="G109" s="8" t="str">
        <f t="shared" si="3"/>
        <v>exotique</v>
      </c>
      <c r="H109" s="8" t="str">
        <f t="shared" si="4"/>
        <v>tordu</v>
      </c>
      <c r="I109" s="8" t="str">
        <f t="shared" si="5"/>
        <v>imposant</v>
      </c>
      <c r="K109" s="8">
        <f>VLOOKUP(C109,allStim!$B$1:$H$145,7,FALSE)</f>
        <v>0</v>
      </c>
      <c r="L109" s="13">
        <f>VLOOKUP(C109,triggers!$A:$L,10,FALSE)</f>
        <v>114</v>
      </c>
    </row>
    <row r="110" spans="1:12" ht="15.75" customHeight="1" x14ac:dyDescent="0.15">
      <c r="A110" s="41"/>
      <c r="B110" s="8">
        <f t="shared" ca="1" si="0"/>
        <v>0.21649903389524228</v>
      </c>
      <c r="C110" s="5" t="s">
        <v>74</v>
      </c>
      <c r="D110" s="8" t="str">
        <f>VLOOKUP(C110,allStim!$B$2:$G$145,6,FALSE)</f>
        <v>utile</v>
      </c>
      <c r="E110" s="8" t="str">
        <f t="shared" si="1"/>
        <v>méchant</v>
      </c>
      <c r="F110" s="8" t="str">
        <f t="shared" si="2"/>
        <v>verdoyant</v>
      </c>
      <c r="G110" s="8" t="str">
        <f t="shared" si="3"/>
        <v>ornée</v>
      </c>
      <c r="H110" s="8" t="str">
        <f t="shared" si="4"/>
        <v>exotique</v>
      </c>
      <c r="I110" s="8" t="str">
        <f t="shared" si="5"/>
        <v>tordu</v>
      </c>
      <c r="K110" s="8">
        <f>VLOOKUP(C110,allStim!$B$1:$H$145,7,FALSE)</f>
        <v>0</v>
      </c>
      <c r="L110" s="13">
        <f>VLOOKUP(C110,triggers!$A:$L,10,FALSE)</f>
        <v>23</v>
      </c>
    </row>
    <row r="111" spans="1:12" ht="15.75" customHeight="1" x14ac:dyDescent="0.15">
      <c r="A111" s="41"/>
      <c r="B111" s="8">
        <f t="shared" ca="1" si="0"/>
        <v>0.30997845353849518</v>
      </c>
      <c r="C111" s="5" t="s">
        <v>297</v>
      </c>
      <c r="D111" s="8" t="str">
        <f>VLOOKUP(C111,allStim!$B$2:$G$145,6,FALSE)</f>
        <v>décoré</v>
      </c>
      <c r="E111" s="8" t="str">
        <f t="shared" si="1"/>
        <v>utile</v>
      </c>
      <c r="F111" s="8" t="str">
        <f t="shared" si="2"/>
        <v>méchant</v>
      </c>
      <c r="G111" s="8" t="str">
        <f t="shared" si="3"/>
        <v>verdoyant</v>
      </c>
      <c r="H111" s="8" t="str">
        <f t="shared" si="4"/>
        <v>ornée</v>
      </c>
      <c r="I111" s="8" t="str">
        <f t="shared" si="5"/>
        <v>exotique</v>
      </c>
      <c r="K111" s="8">
        <f>VLOOKUP(C111,allStim!$B$1:$H$145,7,FALSE)</f>
        <v>0</v>
      </c>
      <c r="L111" s="13">
        <f>VLOOKUP(C111,triggers!$A:$L,10,FALSE)</f>
        <v>63</v>
      </c>
    </row>
    <row r="112" spans="1:12" ht="15.75" customHeight="1" x14ac:dyDescent="0.15">
      <c r="A112" s="41"/>
      <c r="B112" s="8">
        <f t="shared" ca="1" si="0"/>
        <v>0.46966501673055083</v>
      </c>
      <c r="C112" s="5" t="s">
        <v>429</v>
      </c>
      <c r="D112" s="8" t="str">
        <f>VLOOKUP(C112,allStim!$B$2:$G$145,6,FALSE)</f>
        <v>torsadé</v>
      </c>
      <c r="E112" s="8" t="str">
        <f t="shared" si="1"/>
        <v>décoré</v>
      </c>
      <c r="F112" s="8" t="str">
        <f t="shared" si="2"/>
        <v>utile</v>
      </c>
      <c r="G112" s="8" t="str">
        <f t="shared" si="3"/>
        <v>méchant</v>
      </c>
      <c r="H112" s="8" t="str">
        <f t="shared" si="4"/>
        <v>verdoyant</v>
      </c>
      <c r="I112" s="8" t="str">
        <f t="shared" si="5"/>
        <v>ornée</v>
      </c>
      <c r="K112" s="8">
        <f>VLOOKUP(C112,allStim!$B$1:$H$145,7,FALSE)</f>
        <v>1</v>
      </c>
      <c r="L112" s="13">
        <f>VLOOKUP(C112,triggers!$A:$L,10,FALSE)</f>
        <v>216</v>
      </c>
    </row>
    <row r="113" spans="1:12" ht="15.75" customHeight="1" x14ac:dyDescent="0.15">
      <c r="A113" s="41"/>
      <c r="B113" s="8">
        <f t="shared" ca="1" si="0"/>
        <v>0.45282631460436917</v>
      </c>
      <c r="C113" s="5" t="s">
        <v>322</v>
      </c>
      <c r="D113" s="8" t="str">
        <f>VLOOKUP(C113,allStim!$B$2:$G$145,6,FALSE)</f>
        <v>peint</v>
      </c>
      <c r="E113" s="8" t="str">
        <f t="shared" si="1"/>
        <v>torsadé</v>
      </c>
      <c r="F113" s="8" t="str">
        <f t="shared" si="2"/>
        <v>décoré</v>
      </c>
      <c r="G113" s="8" t="str">
        <f t="shared" si="3"/>
        <v>utile</v>
      </c>
      <c r="H113" s="8" t="str">
        <f t="shared" si="4"/>
        <v>méchant</v>
      </c>
      <c r="I113" s="8" t="str">
        <f t="shared" si="5"/>
        <v>verdoyant</v>
      </c>
      <c r="K113" s="8">
        <f>VLOOKUP(C113,allStim!$B$1:$H$145,7,FALSE)</f>
        <v>0</v>
      </c>
      <c r="L113" s="13">
        <f>VLOOKUP(C113,triggers!$A:$L,10,FALSE)</f>
        <v>69</v>
      </c>
    </row>
    <row r="114" spans="1:12" ht="15.75" customHeight="1" x14ac:dyDescent="0.15">
      <c r="A114" s="41"/>
      <c r="B114" s="8">
        <f t="shared" ca="1" si="0"/>
        <v>0.14839238422363488</v>
      </c>
      <c r="C114" s="5" t="s">
        <v>383</v>
      </c>
      <c r="D114" s="8" t="str">
        <f>VLOOKUP(C114,allStim!$B$2:$G$145,6,FALSE)</f>
        <v>ouverte</v>
      </c>
      <c r="E114" s="8" t="str">
        <f t="shared" si="1"/>
        <v>peint</v>
      </c>
      <c r="F114" s="8" t="str">
        <f t="shared" si="2"/>
        <v>torsadé</v>
      </c>
      <c r="G114" s="8" t="str">
        <f t="shared" si="3"/>
        <v>décoré</v>
      </c>
      <c r="H114" s="8" t="str">
        <f t="shared" si="4"/>
        <v>utile</v>
      </c>
      <c r="I114" s="8" t="str">
        <f t="shared" si="5"/>
        <v>méchant</v>
      </c>
      <c r="K114" s="8">
        <f>VLOOKUP(C114,allStim!$B$1:$H$145,7,FALSE)</f>
        <v>0</v>
      </c>
      <c r="L114" s="13">
        <f>VLOOKUP(C114,triggers!$A:$L,10,FALSE)</f>
        <v>130</v>
      </c>
    </row>
    <row r="115" spans="1:12" ht="15.75" customHeight="1" x14ac:dyDescent="0.15">
      <c r="A115" s="41"/>
      <c r="B115" s="8">
        <f t="shared" ca="1" si="0"/>
        <v>9.7139056913301935E-2</v>
      </c>
      <c r="C115" s="5" t="s">
        <v>146</v>
      </c>
      <c r="D115" s="8" t="str">
        <f>VLOOKUP(C115,allStim!$B$2:$G$145,6,FALSE)</f>
        <v>polluée</v>
      </c>
      <c r="E115" s="8" t="str">
        <f t="shared" si="1"/>
        <v>ouverte</v>
      </c>
      <c r="F115" s="8" t="str">
        <f t="shared" si="2"/>
        <v>peint</v>
      </c>
      <c r="G115" s="8" t="str">
        <f t="shared" si="3"/>
        <v>torsadé</v>
      </c>
      <c r="H115" s="8" t="str">
        <f t="shared" si="4"/>
        <v>décoré</v>
      </c>
      <c r="I115" s="8" t="str">
        <f t="shared" si="5"/>
        <v>utile</v>
      </c>
      <c r="K115" s="8">
        <f>VLOOKUP(C115,allStim!$B$1:$H$145,7,FALSE)</f>
        <v>0</v>
      </c>
      <c r="L115" s="13">
        <f>VLOOKUP(C115,triggers!$A:$L,10,FALSE)</f>
        <v>35</v>
      </c>
    </row>
    <row r="116" spans="1:12" ht="15.75" customHeight="1" x14ac:dyDescent="0.15">
      <c r="A116" s="41"/>
      <c r="B116" s="8">
        <f t="shared" ca="1" si="0"/>
        <v>0.22715192070718293</v>
      </c>
      <c r="C116" s="5" t="s">
        <v>423</v>
      </c>
      <c r="D116" s="8" t="str">
        <f>VLOOKUP(C116,allStim!$B$2:$G$145,6,FALSE)</f>
        <v>fortifié</v>
      </c>
      <c r="E116" s="8" t="str">
        <f t="shared" si="1"/>
        <v>polluée</v>
      </c>
      <c r="F116" s="8" t="str">
        <f t="shared" si="2"/>
        <v>ouverte</v>
      </c>
      <c r="G116" s="8" t="str">
        <f t="shared" si="3"/>
        <v>peint</v>
      </c>
      <c r="H116" s="8" t="str">
        <f t="shared" si="4"/>
        <v>torsadé</v>
      </c>
      <c r="I116" s="8" t="str">
        <f t="shared" si="5"/>
        <v>décoré</v>
      </c>
      <c r="K116" s="8">
        <f>VLOOKUP(C116,allStim!$B$1:$H$145,7,FALSE)</f>
        <v>0</v>
      </c>
      <c r="L116" s="13">
        <f>VLOOKUP(C116,triggers!$A:$L,10,FALSE)</f>
        <v>143</v>
      </c>
    </row>
    <row r="117" spans="1:12" ht="15.75" customHeight="1" x14ac:dyDescent="0.15">
      <c r="A117" s="41"/>
      <c r="B117" s="8">
        <f t="shared" ca="1" si="0"/>
        <v>0.38962657645589061</v>
      </c>
      <c r="C117" s="5" t="s">
        <v>419</v>
      </c>
      <c r="D117" s="8" t="str">
        <f>VLOOKUP(C117,allStim!$B$2:$G$145,6,FALSE)</f>
        <v>coloré</v>
      </c>
      <c r="E117" s="8" t="str">
        <f t="shared" si="1"/>
        <v>fortifié</v>
      </c>
      <c r="F117" s="8" t="str">
        <f t="shared" si="2"/>
        <v>polluée</v>
      </c>
      <c r="G117" s="8" t="str">
        <f t="shared" si="3"/>
        <v>ouverte</v>
      </c>
      <c r="H117" s="8" t="str">
        <f t="shared" si="4"/>
        <v>peint</v>
      </c>
      <c r="I117" s="8" t="str">
        <f t="shared" si="5"/>
        <v>torsadé</v>
      </c>
      <c r="K117" s="8">
        <f>VLOOKUP(C117,allStim!$B$1:$H$145,7,FALSE)</f>
        <v>0</v>
      </c>
      <c r="L117" s="13">
        <f>VLOOKUP(C117,triggers!$A:$L,10,FALSE)</f>
        <v>141</v>
      </c>
    </row>
    <row r="118" spans="1:12" ht="15.75" customHeight="1" x14ac:dyDescent="0.15">
      <c r="A118" s="41"/>
      <c r="B118" s="8">
        <f t="shared" ca="1" si="0"/>
        <v>0.1349871390038716</v>
      </c>
      <c r="C118" s="5" t="s">
        <v>88</v>
      </c>
      <c r="D118" s="8" t="str">
        <f>VLOOKUP(C118,allStim!$B$2:$G$145,6,FALSE)</f>
        <v>humble</v>
      </c>
      <c r="E118" s="8" t="str">
        <f t="shared" si="1"/>
        <v>coloré</v>
      </c>
      <c r="F118" s="8" t="str">
        <f t="shared" si="2"/>
        <v>fortifié</v>
      </c>
      <c r="G118" s="8" t="str">
        <f t="shared" si="3"/>
        <v>polluée</v>
      </c>
      <c r="H118" s="8" t="str">
        <f t="shared" si="4"/>
        <v>ouverte</v>
      </c>
      <c r="I118" s="8" t="str">
        <f t="shared" si="5"/>
        <v>peint</v>
      </c>
      <c r="K118" s="8">
        <f>VLOOKUP(C118,allStim!$B$1:$H$145,7,FALSE)</f>
        <v>0</v>
      </c>
      <c r="L118" s="13">
        <f>VLOOKUP(C118,triggers!$A:$L,10,FALSE)</f>
        <v>207</v>
      </c>
    </row>
    <row r="119" spans="1:12" ht="15.75" customHeight="1" x14ac:dyDescent="0.15">
      <c r="A119" s="41"/>
      <c r="B119" s="8">
        <f t="shared" ca="1" si="0"/>
        <v>1.6526831757427418E-2</v>
      </c>
      <c r="C119" s="5" t="s">
        <v>78</v>
      </c>
      <c r="D119" s="8" t="str">
        <f>VLOOKUP(C119,allStim!$B$2:$G$145,6,FALSE)</f>
        <v>simplifiée</v>
      </c>
      <c r="E119" s="8" t="str">
        <f t="shared" si="1"/>
        <v>humble</v>
      </c>
      <c r="F119" s="8" t="str">
        <f t="shared" si="2"/>
        <v>coloré</v>
      </c>
      <c r="G119" s="8" t="str">
        <f t="shared" si="3"/>
        <v>fortifié</v>
      </c>
      <c r="H119" s="8" t="str">
        <f t="shared" si="4"/>
        <v>polluée</v>
      </c>
      <c r="I119" s="8" t="str">
        <f t="shared" si="5"/>
        <v>ouverte</v>
      </c>
      <c r="K119" s="8">
        <f>VLOOKUP(C119,allStim!$B$1:$H$145,7,FALSE)</f>
        <v>1</v>
      </c>
      <c r="L119" s="13">
        <f>VLOOKUP(C119,triggers!$A:$L,10,FALSE)</f>
        <v>205</v>
      </c>
    </row>
    <row r="120" spans="1:12" ht="15.75" customHeight="1" x14ac:dyDescent="0.15">
      <c r="A120" s="41"/>
      <c r="B120" s="8">
        <f t="shared" ca="1" si="0"/>
        <v>0.89339704440761847</v>
      </c>
      <c r="C120" s="5" t="s">
        <v>57</v>
      </c>
      <c r="D120" s="8" t="str">
        <f>VLOOKUP(C120,allStim!$B$2:$G$145,6,FALSE)</f>
        <v>pur</v>
      </c>
      <c r="E120" s="8" t="str">
        <f t="shared" si="1"/>
        <v>simplifiée</v>
      </c>
      <c r="F120" s="8" t="str">
        <f t="shared" si="2"/>
        <v>humble</v>
      </c>
      <c r="G120" s="8" t="str">
        <f t="shared" si="3"/>
        <v>coloré</v>
      </c>
      <c r="H120" s="8" t="str">
        <f t="shared" si="4"/>
        <v>fortifié</v>
      </c>
      <c r="I120" s="8" t="str">
        <f t="shared" si="5"/>
        <v>polluée</v>
      </c>
      <c r="K120" s="8">
        <f>VLOOKUP(C120,allStim!$B$1:$H$145,7,FALSE)</f>
        <v>0</v>
      </c>
      <c r="L120" s="13">
        <f>VLOOKUP(C120,triggers!$A:$L,10,FALSE)</f>
        <v>19</v>
      </c>
    </row>
    <row r="121" spans="1:12" ht="15.75" customHeight="1" x14ac:dyDescent="0.15">
      <c r="A121" s="41"/>
      <c r="B121" s="8">
        <f t="shared" ca="1" si="0"/>
        <v>0.29865048464668242</v>
      </c>
      <c r="C121" s="5" t="s">
        <v>265</v>
      </c>
      <c r="D121" s="8" t="str">
        <f>VLOOKUP(C121,allStim!$B$2:$G$145,6,FALSE)</f>
        <v>duveteux</v>
      </c>
      <c r="E121" s="8" t="str">
        <f t="shared" si="1"/>
        <v>pur</v>
      </c>
      <c r="F121" s="8" t="str">
        <f t="shared" si="2"/>
        <v>simplifiée</v>
      </c>
      <c r="G121" s="8" t="str">
        <f t="shared" si="3"/>
        <v>humble</v>
      </c>
      <c r="H121" s="8" t="str">
        <f t="shared" si="4"/>
        <v>coloré</v>
      </c>
      <c r="I121" s="8" t="str">
        <f t="shared" si="5"/>
        <v>fortifié</v>
      </c>
      <c r="K121" s="8">
        <f>VLOOKUP(C121,allStim!$B$1:$H$145,7,FALSE)</f>
        <v>0</v>
      </c>
      <c r="L121" s="13">
        <f>VLOOKUP(C121,triggers!$A:$L,10,FALSE)</f>
        <v>58</v>
      </c>
    </row>
    <row r="122" spans="1:12" ht="15.75" customHeight="1" x14ac:dyDescent="0.15">
      <c r="A122" s="41"/>
      <c r="B122" s="8">
        <f t="shared" ca="1" si="0"/>
        <v>0.50263698916931054</v>
      </c>
      <c r="C122" s="5" t="s">
        <v>163</v>
      </c>
      <c r="D122" s="8" t="str">
        <f>VLOOKUP(C122,allStim!$B$2:$G$145,6,FALSE)</f>
        <v>artificielles</v>
      </c>
      <c r="E122" s="8" t="str">
        <f t="shared" si="1"/>
        <v>duveteux</v>
      </c>
      <c r="F122" s="8" t="str">
        <f t="shared" si="2"/>
        <v>pur</v>
      </c>
      <c r="G122" s="8" t="str">
        <f t="shared" si="3"/>
        <v>simplifiée</v>
      </c>
      <c r="H122" s="8" t="str">
        <f t="shared" si="4"/>
        <v>humble</v>
      </c>
      <c r="I122" s="8" t="str">
        <f t="shared" si="5"/>
        <v>coloré</v>
      </c>
      <c r="K122" s="8">
        <f>VLOOKUP(C122,allStim!$B$1:$H$145,7,FALSE)</f>
        <v>0</v>
      </c>
      <c r="L122" s="13">
        <f>VLOOKUP(C122,triggers!$A:$L,10,FALSE)</f>
        <v>39</v>
      </c>
    </row>
    <row r="123" spans="1:12" ht="15.75" customHeight="1" x14ac:dyDescent="0.15">
      <c r="A123" s="41"/>
      <c r="B123" s="8">
        <f t="shared" ca="1" si="0"/>
        <v>0.71820705389714379</v>
      </c>
      <c r="C123" s="5" t="s">
        <v>106</v>
      </c>
      <c r="D123" s="8" t="str">
        <f>VLOOKUP(C123,allStim!$B$2:$G$145,6,FALSE)</f>
        <v>rapide</v>
      </c>
      <c r="E123" s="8" t="str">
        <f t="shared" si="1"/>
        <v>artificielles</v>
      </c>
      <c r="F123" s="8" t="str">
        <f t="shared" si="2"/>
        <v>duveteux</v>
      </c>
      <c r="G123" s="8" t="str">
        <f t="shared" si="3"/>
        <v>pur</v>
      </c>
      <c r="H123" s="8" t="str">
        <f t="shared" si="4"/>
        <v>simplifiée</v>
      </c>
      <c r="I123" s="8" t="str">
        <f t="shared" si="5"/>
        <v>humble</v>
      </c>
      <c r="K123" s="8">
        <f>VLOOKUP(C123,allStim!$B$1:$H$145,7,FALSE)</f>
        <v>0</v>
      </c>
      <c r="L123" s="13">
        <f>VLOOKUP(C123,triggers!$A:$L,10,FALSE)</f>
        <v>28</v>
      </c>
    </row>
    <row r="124" spans="1:12" ht="15.75" customHeight="1" x14ac:dyDescent="0.15">
      <c r="A124" s="41"/>
      <c r="B124" s="8">
        <f t="shared" ca="1" si="0"/>
        <v>0.14896937989757753</v>
      </c>
      <c r="C124" s="5" t="s">
        <v>354</v>
      </c>
      <c r="D124" s="8" t="str">
        <f>VLOOKUP(C124,allStim!$B$2:$G$145,6,FALSE)</f>
        <v>imposant</v>
      </c>
      <c r="E124" s="8" t="str">
        <f t="shared" si="1"/>
        <v>rapide</v>
      </c>
      <c r="F124" s="8" t="str">
        <f t="shared" si="2"/>
        <v>artificielles</v>
      </c>
      <c r="G124" s="8" t="str">
        <f t="shared" si="3"/>
        <v>duveteux</v>
      </c>
      <c r="H124" s="8" t="str">
        <f t="shared" si="4"/>
        <v>pur</v>
      </c>
      <c r="I124" s="8" t="str">
        <f t="shared" si="5"/>
        <v>simplifiée</v>
      </c>
      <c r="K124" s="8">
        <f>VLOOKUP(C124,allStim!$B$1:$H$145,7,FALSE)</f>
        <v>0</v>
      </c>
      <c r="L124" s="13">
        <f>VLOOKUP(C124,triggers!$A:$L,10,FALSE)</f>
        <v>120</v>
      </c>
    </row>
    <row r="125" spans="1:12" ht="15.75" customHeight="1" x14ac:dyDescent="0.15">
      <c r="A125" s="41"/>
      <c r="B125" s="8">
        <f t="shared" ca="1" si="0"/>
        <v>0.17264700564459201</v>
      </c>
      <c r="C125" s="5" t="s">
        <v>495</v>
      </c>
      <c r="D125" s="8" t="str">
        <f>VLOOKUP(C125,allStim!$B$2:$G$145,6,FALSE)</f>
        <v>charmante</v>
      </c>
      <c r="E125" s="8" t="str">
        <f t="shared" si="1"/>
        <v>imposant</v>
      </c>
      <c r="F125" s="8" t="str">
        <f t="shared" si="2"/>
        <v>rapide</v>
      </c>
      <c r="G125" s="8" t="str">
        <f t="shared" si="3"/>
        <v>artificielles</v>
      </c>
      <c r="H125" s="8" t="str">
        <f t="shared" si="4"/>
        <v>duveteux</v>
      </c>
      <c r="I125" s="8" t="str">
        <f t="shared" si="5"/>
        <v>pur</v>
      </c>
      <c r="K125" s="8">
        <f>VLOOKUP(C125,allStim!$B$1:$H$145,7,FALSE)</f>
        <v>0</v>
      </c>
      <c r="L125" s="13">
        <f>VLOOKUP(C125,triggers!$A:$L,10,FALSE)</f>
        <v>168</v>
      </c>
    </row>
    <row r="126" spans="1:12" ht="15.75" customHeight="1" x14ac:dyDescent="0.15">
      <c r="A126" s="41"/>
      <c r="B126" s="8">
        <f t="shared" ca="1" si="0"/>
        <v>0.68893120771681959</v>
      </c>
      <c r="C126" s="5" t="s">
        <v>437</v>
      </c>
      <c r="D126" s="8" t="str">
        <f>VLOOKUP(C126,allStim!$B$2:$G$145,6,FALSE)</f>
        <v>verdoyant</v>
      </c>
      <c r="E126" s="8" t="str">
        <f t="shared" si="1"/>
        <v>charmante</v>
      </c>
      <c r="F126" s="8" t="str">
        <f t="shared" si="2"/>
        <v>imposant</v>
      </c>
      <c r="G126" s="8" t="str">
        <f t="shared" si="3"/>
        <v>rapide</v>
      </c>
      <c r="H126" s="8" t="str">
        <f t="shared" si="4"/>
        <v>artificielles</v>
      </c>
      <c r="I126" s="8" t="str">
        <f t="shared" si="5"/>
        <v>duveteux</v>
      </c>
      <c r="K126" s="8">
        <f>VLOOKUP(C126,allStim!$B$1:$H$145,7,FALSE)</f>
        <v>0</v>
      </c>
      <c r="L126" s="13">
        <f>VLOOKUP(C126,triggers!$A:$L,10,FALSE)</f>
        <v>148</v>
      </c>
    </row>
    <row r="127" spans="1:12" ht="15.75" customHeight="1" x14ac:dyDescent="0.15">
      <c r="A127" s="41"/>
      <c r="B127" s="8">
        <f t="shared" ca="1" si="0"/>
        <v>6.1907343930820091E-2</v>
      </c>
      <c r="C127" s="5" t="s">
        <v>292</v>
      </c>
      <c r="D127" s="8" t="str">
        <f>VLOOKUP(C127,allStim!$B$2:$G$145,6,FALSE)</f>
        <v>restaurée</v>
      </c>
      <c r="E127" s="8" t="str">
        <f t="shared" si="1"/>
        <v>verdoyant</v>
      </c>
      <c r="F127" s="8" t="str">
        <f t="shared" si="2"/>
        <v>charmante</v>
      </c>
      <c r="G127" s="8" t="str">
        <f t="shared" si="3"/>
        <v>imposant</v>
      </c>
      <c r="H127" s="8" t="str">
        <f t="shared" si="4"/>
        <v>rapide</v>
      </c>
      <c r="I127" s="8" t="str">
        <f t="shared" si="5"/>
        <v>artificielles</v>
      </c>
      <c r="K127" s="8">
        <f>VLOOKUP(C127,allStim!$B$1:$H$145,7,FALSE)</f>
        <v>1</v>
      </c>
      <c r="L127" s="13">
        <f>VLOOKUP(C127,triggers!$A:$L,10,FALSE)</f>
        <v>223</v>
      </c>
    </row>
    <row r="128" spans="1:12" ht="15.75" customHeight="1" x14ac:dyDescent="0.15">
      <c r="A128" s="41"/>
      <c r="B128" s="8">
        <f t="shared" ca="1" si="0"/>
        <v>0.98271615162300496</v>
      </c>
      <c r="C128" s="5" t="s">
        <v>348</v>
      </c>
      <c r="D128" s="8" t="str">
        <f>VLOOKUP(C128,allStim!$B$2:$G$145,6,FALSE)</f>
        <v>sain</v>
      </c>
      <c r="E128" s="8" t="str">
        <f t="shared" si="1"/>
        <v>restaurée</v>
      </c>
      <c r="F128" s="8" t="str">
        <f t="shared" si="2"/>
        <v>verdoyant</v>
      </c>
      <c r="G128" s="8" t="str">
        <f t="shared" si="3"/>
        <v>charmante</v>
      </c>
      <c r="H128" s="8" t="str">
        <f t="shared" si="4"/>
        <v>imposant</v>
      </c>
      <c r="I128" s="8" t="str">
        <f t="shared" si="5"/>
        <v>rapide</v>
      </c>
      <c r="K128" s="8">
        <f>VLOOKUP(C128,allStim!$B$1:$H$145,7,FALSE)</f>
        <v>0</v>
      </c>
      <c r="L128" s="13">
        <f>VLOOKUP(C128,triggers!$A:$L,10,FALSE)</f>
        <v>117</v>
      </c>
    </row>
    <row r="129" spans="1:12" ht="15.75" customHeight="1" x14ac:dyDescent="0.15">
      <c r="A129" s="41"/>
      <c r="B129" s="8">
        <f t="shared" ca="1" si="0"/>
        <v>0.16311206745665274</v>
      </c>
      <c r="C129" s="5" t="s">
        <v>379</v>
      </c>
      <c r="D129" s="8" t="str">
        <f>VLOOKUP(C129,allStim!$B$2:$G$145,6,FALSE)</f>
        <v>rapide</v>
      </c>
      <c r="E129" s="8" t="str">
        <f t="shared" si="1"/>
        <v>sain</v>
      </c>
      <c r="F129" s="8" t="str">
        <f t="shared" si="2"/>
        <v>restaurée</v>
      </c>
      <c r="G129" s="8" t="str">
        <f t="shared" si="3"/>
        <v>verdoyant</v>
      </c>
      <c r="H129" s="8" t="str">
        <f t="shared" si="4"/>
        <v>charmante</v>
      </c>
      <c r="I129" s="8" t="str">
        <f t="shared" si="5"/>
        <v>imposant</v>
      </c>
      <c r="K129" s="8">
        <f>VLOOKUP(C129,allStim!$B$1:$H$145,7,FALSE)</f>
        <v>0</v>
      </c>
      <c r="L129" s="13">
        <f>VLOOKUP(C129,triggers!$A:$L,10,FALSE)</f>
        <v>128</v>
      </c>
    </row>
    <row r="130" spans="1:12" ht="15.75" customHeight="1" x14ac:dyDescent="0.15">
      <c r="A130" s="41"/>
      <c r="B130" s="8">
        <f t="shared" ca="1" si="0"/>
        <v>0.96602050006618745</v>
      </c>
      <c r="C130" s="5" t="s">
        <v>70</v>
      </c>
      <c r="D130" s="8" t="str">
        <f>VLOOKUP(C130,allStim!$B$2:$G$145,6,FALSE)</f>
        <v>efficace</v>
      </c>
      <c r="E130" s="8" t="str">
        <f t="shared" si="1"/>
        <v>rapide</v>
      </c>
      <c r="F130" s="8" t="str">
        <f t="shared" si="2"/>
        <v>sain</v>
      </c>
      <c r="G130" s="8" t="str">
        <f t="shared" si="3"/>
        <v>restaurée</v>
      </c>
      <c r="H130" s="8" t="str">
        <f t="shared" si="4"/>
        <v>verdoyant</v>
      </c>
      <c r="I130" s="8" t="str">
        <f t="shared" si="5"/>
        <v>charmante</v>
      </c>
      <c r="K130" s="8">
        <f>VLOOKUP(C130,allStim!$B$1:$H$145,7,FALSE)</f>
        <v>0</v>
      </c>
      <c r="L130" s="13">
        <f>VLOOKUP(C130,triggers!$A:$L,10,FALSE)</f>
        <v>22</v>
      </c>
    </row>
    <row r="131" spans="1:12" ht="15.75" customHeight="1" x14ac:dyDescent="0.15">
      <c r="A131" s="41"/>
      <c r="B131" s="8">
        <f t="shared" ca="1" si="0"/>
        <v>0.86969636743987733</v>
      </c>
      <c r="C131" s="5" t="s">
        <v>136</v>
      </c>
      <c r="D131" s="8" t="str">
        <f>VLOOKUP(C131,allStim!$B$2:$G$145,6,FALSE)</f>
        <v>cicatrisée</v>
      </c>
      <c r="E131" s="8" t="str">
        <f t="shared" si="1"/>
        <v>efficace</v>
      </c>
      <c r="F131" s="8" t="str">
        <f t="shared" si="2"/>
        <v>rapide</v>
      </c>
      <c r="G131" s="8" t="str">
        <f t="shared" si="3"/>
        <v>sain</v>
      </c>
      <c r="H131" s="8" t="str">
        <f t="shared" si="4"/>
        <v>restaurée</v>
      </c>
      <c r="I131" s="8" t="str">
        <f t="shared" si="5"/>
        <v>verdoyant</v>
      </c>
      <c r="K131" s="8">
        <f>VLOOKUP(C131,allStim!$B$1:$H$145,7,FALSE)</f>
        <v>0</v>
      </c>
      <c r="L131" s="13">
        <f>VLOOKUP(C131,triggers!$A:$L,10,FALSE)</f>
        <v>34</v>
      </c>
    </row>
    <row r="132" spans="1:12" ht="15.75" customHeight="1" x14ac:dyDescent="0.15">
      <c r="A132" s="41"/>
      <c r="B132" s="8">
        <f t="shared" ca="1" si="0"/>
        <v>0.25694409537216922</v>
      </c>
      <c r="C132" s="5" t="s">
        <v>159</v>
      </c>
      <c r="D132" s="8" t="str">
        <f>VLOOKUP(C132,allStim!$B$2:$G$145,6,FALSE)</f>
        <v>dénudées</v>
      </c>
      <c r="E132" s="8" t="str">
        <f t="shared" si="1"/>
        <v>cicatrisée</v>
      </c>
      <c r="F132" s="8" t="str">
        <f t="shared" si="2"/>
        <v>efficace</v>
      </c>
      <c r="G132" s="8" t="str">
        <f t="shared" si="3"/>
        <v>rapide</v>
      </c>
      <c r="H132" s="8" t="str">
        <f t="shared" si="4"/>
        <v>sain</v>
      </c>
      <c r="I132" s="8" t="str">
        <f t="shared" si="5"/>
        <v>restaurée</v>
      </c>
      <c r="K132" s="8">
        <f>VLOOKUP(C132,allStim!$B$1:$H$145,7,FALSE)</f>
        <v>0</v>
      </c>
      <c r="L132" s="13">
        <f>VLOOKUP(C132,triggers!$A:$L,10,FALSE)</f>
        <v>38</v>
      </c>
    </row>
    <row r="133" spans="1:12" ht="15.75" customHeight="1" x14ac:dyDescent="0.15">
      <c r="A133" s="41"/>
      <c r="B133" s="8">
        <f t="shared" ca="1" si="0"/>
        <v>0.55172175748894869</v>
      </c>
      <c r="C133" s="5" t="s">
        <v>363</v>
      </c>
      <c r="D133" s="8" t="str">
        <f>VLOOKUP(C133,allStim!$B$2:$G$145,6,FALSE)</f>
        <v>simplifiée</v>
      </c>
      <c r="E133" s="8" t="str">
        <f t="shared" si="1"/>
        <v>dénudées</v>
      </c>
      <c r="F133" s="8" t="str">
        <f t="shared" si="2"/>
        <v>cicatrisée</v>
      </c>
      <c r="G133" s="8" t="str">
        <f t="shared" si="3"/>
        <v>efficace</v>
      </c>
      <c r="H133" s="8" t="str">
        <f t="shared" si="4"/>
        <v>rapide</v>
      </c>
      <c r="I133" s="8" t="str">
        <f t="shared" si="5"/>
        <v>sain</v>
      </c>
      <c r="K133" s="8">
        <f>VLOOKUP(C133,allStim!$B$1:$H$145,7,FALSE)</f>
        <v>1</v>
      </c>
      <c r="L133" s="13">
        <f>VLOOKUP(C133,triggers!$A:$L,10,FALSE)</f>
        <v>206</v>
      </c>
    </row>
    <row r="134" spans="1:12" ht="15.75" customHeight="1" x14ac:dyDescent="0.15">
      <c r="A134" s="41"/>
      <c r="B134" s="8">
        <f t="shared" ca="1" si="0"/>
        <v>0.45553158725059539</v>
      </c>
      <c r="C134" s="5" t="s">
        <v>190</v>
      </c>
      <c r="D134" s="8" t="str">
        <f>VLOOKUP(C134,allStim!$B$2:$G$145,6,FALSE)</f>
        <v>scintillante</v>
      </c>
      <c r="E134" s="8" t="str">
        <f t="shared" si="1"/>
        <v>simplifiée</v>
      </c>
      <c r="F134" s="8" t="str">
        <f t="shared" si="2"/>
        <v>dénudées</v>
      </c>
      <c r="G134" s="8" t="str">
        <f t="shared" si="3"/>
        <v>cicatrisée</v>
      </c>
      <c r="H134" s="8" t="str">
        <f t="shared" si="4"/>
        <v>efficace</v>
      </c>
      <c r="I134" s="8" t="str">
        <f t="shared" si="5"/>
        <v>rapide</v>
      </c>
      <c r="K134" s="8">
        <f>VLOOKUP(C134,allStim!$B$1:$H$145,7,FALSE)</f>
        <v>0</v>
      </c>
      <c r="L134" s="13">
        <f>VLOOKUP(C134,triggers!$A:$L,10,FALSE)</f>
        <v>44</v>
      </c>
    </row>
    <row r="135" spans="1:12" ht="15.75" customHeight="1" x14ac:dyDescent="0.15">
      <c r="A135" s="41"/>
      <c r="B135" s="8">
        <f t="shared" ca="1" si="0"/>
        <v>0.2430043741157023</v>
      </c>
      <c r="C135" s="5" t="s">
        <v>14</v>
      </c>
      <c r="D135" s="8" t="str">
        <f>VLOOKUP(C135,allStim!$B$2:$G$145,6,FALSE)</f>
        <v>bigarré</v>
      </c>
      <c r="E135" s="8" t="str">
        <f t="shared" si="1"/>
        <v>scintillante</v>
      </c>
      <c r="F135" s="8" t="str">
        <f t="shared" si="2"/>
        <v>simplifiée</v>
      </c>
      <c r="G135" s="8" t="str">
        <f t="shared" si="3"/>
        <v>dénudées</v>
      </c>
      <c r="H135" s="8" t="str">
        <f t="shared" si="4"/>
        <v>cicatrisée</v>
      </c>
      <c r="I135" s="8" t="str">
        <f t="shared" si="5"/>
        <v>efficace</v>
      </c>
      <c r="K135" s="8">
        <f>VLOOKUP(C135,allStim!$B$1:$H$145,7,FALSE)</f>
        <v>0</v>
      </c>
      <c r="L135" s="13">
        <f>VLOOKUP(C135,triggers!$A:$L,10,FALSE)</f>
        <v>10</v>
      </c>
    </row>
    <row r="136" spans="1:12" ht="15.75" customHeight="1" x14ac:dyDescent="0.15">
      <c r="A136" s="41"/>
      <c r="B136" s="8">
        <f t="shared" ca="1" si="0"/>
        <v>0.27387042387818439</v>
      </c>
      <c r="C136" s="5" t="s">
        <v>371</v>
      </c>
      <c r="D136" s="8" t="str">
        <f>VLOOKUP(C136,allStim!$B$2:$G$145,6,FALSE)</f>
        <v>experimentée</v>
      </c>
      <c r="E136" s="8" t="str">
        <f t="shared" si="1"/>
        <v>bigarré</v>
      </c>
      <c r="F136" s="8" t="str">
        <f t="shared" si="2"/>
        <v>scintillante</v>
      </c>
      <c r="G136" s="8" t="str">
        <f t="shared" si="3"/>
        <v>simplifiée</v>
      </c>
      <c r="H136" s="8" t="str">
        <f t="shared" si="4"/>
        <v>dénudées</v>
      </c>
      <c r="I136" s="8" t="str">
        <f t="shared" si="5"/>
        <v>cicatrisée</v>
      </c>
      <c r="K136" s="8">
        <f>VLOOKUP(C136,allStim!$B$1:$H$145,7,FALSE)</f>
        <v>1</v>
      </c>
      <c r="L136" s="13">
        <f>VLOOKUP(C136,triggers!$A:$L,10,FALSE)</f>
        <v>125</v>
      </c>
    </row>
    <row r="137" spans="1:12" ht="15.75" customHeight="1" x14ac:dyDescent="0.15">
      <c r="A137" s="41"/>
      <c r="B137" s="8">
        <f t="shared" ca="1" si="0"/>
        <v>0.51050011435845921</v>
      </c>
      <c r="C137" s="5" t="s">
        <v>284</v>
      </c>
      <c r="D137" s="8" t="str">
        <f>VLOOKUP(C137,allStim!$B$2:$G$145,6,FALSE)</f>
        <v>apprêtée</v>
      </c>
      <c r="E137" s="8" t="str">
        <f t="shared" si="1"/>
        <v>experimentée</v>
      </c>
      <c r="F137" s="8" t="str">
        <f t="shared" si="2"/>
        <v>bigarré</v>
      </c>
      <c r="G137" s="8" t="str">
        <f t="shared" si="3"/>
        <v>scintillante</v>
      </c>
      <c r="H137" s="8" t="str">
        <f t="shared" si="4"/>
        <v>simplifiée</v>
      </c>
      <c r="I137" s="8" t="str">
        <f t="shared" si="5"/>
        <v>dénudées</v>
      </c>
      <c r="K137" s="8">
        <f>VLOOKUP(C137,allStim!$B$1:$H$145,7,FALSE)</f>
        <v>0</v>
      </c>
      <c r="L137" s="13">
        <f>VLOOKUP(C137,triggers!$A:$L,10,FALSE)</f>
        <v>61</v>
      </c>
    </row>
    <row r="138" spans="1:12" ht="15.75" customHeight="1" x14ac:dyDescent="0.15">
      <c r="A138" s="41"/>
      <c r="B138" s="8">
        <f t="shared" ca="1" si="0"/>
        <v>0.45544710397256882</v>
      </c>
      <c r="C138" s="5" t="s">
        <v>19</v>
      </c>
      <c r="D138" s="8" t="str">
        <f>VLOOKUP(C138,allStim!$B$2:$G$145,6,FALSE)</f>
        <v>venimeuse</v>
      </c>
      <c r="E138" s="8" t="str">
        <f t="shared" si="1"/>
        <v>apprêtée</v>
      </c>
      <c r="F138" s="8" t="str">
        <f t="shared" si="2"/>
        <v>experimentée</v>
      </c>
      <c r="G138" s="8" t="str">
        <f t="shared" si="3"/>
        <v>bigarré</v>
      </c>
      <c r="H138" s="8" t="str">
        <f t="shared" si="4"/>
        <v>scintillante</v>
      </c>
      <c r="I138" s="8" t="str">
        <f t="shared" si="5"/>
        <v>simplifiée</v>
      </c>
      <c r="K138" s="8">
        <f>VLOOKUP(C138,allStim!$B$1:$H$145,7,FALSE)</f>
        <v>0</v>
      </c>
      <c r="L138" s="13">
        <f>VLOOKUP(C138,triggers!$A:$L,10,FALSE)</f>
        <v>11</v>
      </c>
    </row>
    <row r="139" spans="1:12" ht="15.75" customHeight="1" x14ac:dyDescent="0.15">
      <c r="A139" s="41"/>
      <c r="B139" s="8">
        <f t="shared" ca="1" si="0"/>
        <v>0.30304350413311509</v>
      </c>
      <c r="C139" s="5" t="s">
        <v>101</v>
      </c>
      <c r="D139" s="8" t="str">
        <f>VLOOKUP(C139,allStim!$B$2:$G$145,6,FALSE)</f>
        <v>dérangé</v>
      </c>
      <c r="E139" s="8" t="str">
        <f t="shared" si="1"/>
        <v>venimeuse</v>
      </c>
      <c r="F139" s="8" t="str">
        <f t="shared" si="2"/>
        <v>apprêtée</v>
      </c>
      <c r="G139" s="8" t="str">
        <f t="shared" si="3"/>
        <v>experimentée</v>
      </c>
      <c r="H139" s="8" t="str">
        <f t="shared" si="4"/>
        <v>bigarré</v>
      </c>
      <c r="I139" s="8" t="str">
        <f t="shared" si="5"/>
        <v>scintillante</v>
      </c>
      <c r="K139" s="8">
        <f>VLOOKUP(C139,allStim!$B$1:$H$145,7,FALSE)</f>
        <v>0</v>
      </c>
      <c r="L139" s="13">
        <f>VLOOKUP(C139,triggers!$A:$L,10,FALSE)</f>
        <v>27</v>
      </c>
    </row>
    <row r="140" spans="1:12" ht="15.75" customHeight="1" x14ac:dyDescent="0.15">
      <c r="A140" s="41"/>
      <c r="B140" s="8">
        <f t="shared" ca="1" si="0"/>
        <v>0.15887706375231914</v>
      </c>
      <c r="C140" s="5" t="s">
        <v>119</v>
      </c>
      <c r="D140" s="8" t="str">
        <f>VLOOKUP(C140,allStim!$B$2:$G$145,6,FALSE)</f>
        <v>démodé</v>
      </c>
      <c r="E140" s="8" t="str">
        <f t="shared" si="1"/>
        <v>dérangé</v>
      </c>
      <c r="F140" s="8" t="str">
        <f t="shared" si="2"/>
        <v>venimeuse</v>
      </c>
      <c r="G140" s="8" t="str">
        <f t="shared" si="3"/>
        <v>apprêtée</v>
      </c>
      <c r="H140" s="8" t="str">
        <f t="shared" si="4"/>
        <v>experimentée</v>
      </c>
      <c r="I140" s="8" t="str">
        <f t="shared" si="5"/>
        <v>bigarré</v>
      </c>
      <c r="K140" s="8">
        <f>VLOOKUP(C140,allStim!$B$1:$H$145,7,FALSE)</f>
        <v>0</v>
      </c>
      <c r="L140" s="13">
        <f>VLOOKUP(C140,triggers!$A:$L,10,FALSE)</f>
        <v>31</v>
      </c>
    </row>
    <row r="141" spans="1:12" ht="15.75" customHeight="1" x14ac:dyDescent="0.15">
      <c r="A141" s="41"/>
      <c r="B141" s="8">
        <f t="shared" ca="1" si="0"/>
        <v>0.8513092472175583</v>
      </c>
      <c r="C141" s="5" t="s">
        <v>425</v>
      </c>
      <c r="D141" s="8" t="str">
        <f>VLOOKUP(C141,allStim!$B$2:$G$145,6,FALSE)</f>
        <v>scintillante</v>
      </c>
      <c r="E141" s="8" t="str">
        <f t="shared" si="1"/>
        <v>démodé</v>
      </c>
      <c r="F141" s="8" t="str">
        <f t="shared" si="2"/>
        <v>dérangé</v>
      </c>
      <c r="G141" s="8" t="str">
        <f t="shared" si="3"/>
        <v>venimeuse</v>
      </c>
      <c r="H141" s="8" t="str">
        <f t="shared" si="4"/>
        <v>apprêtée</v>
      </c>
      <c r="I141" s="8" t="str">
        <f t="shared" si="5"/>
        <v>experimentée</v>
      </c>
      <c r="K141" s="8">
        <f>VLOOKUP(C141,allStim!$B$1:$H$145,7,FALSE)</f>
        <v>0</v>
      </c>
      <c r="L141" s="13">
        <f>VLOOKUP(C141,triggers!$A:$L,10,FALSE)</f>
        <v>144</v>
      </c>
    </row>
    <row r="142" spans="1:12" ht="15.75" customHeight="1" x14ac:dyDescent="0.15">
      <c r="A142" s="41"/>
      <c r="B142" s="8">
        <f t="shared" ca="1" si="0"/>
        <v>0.60835781099968866</v>
      </c>
      <c r="C142" s="5" t="s">
        <v>357</v>
      </c>
      <c r="D142" s="8" t="str">
        <f>VLOOKUP(C142,allStim!$B$2:$G$145,6,FALSE)</f>
        <v>lourde</v>
      </c>
      <c r="E142" s="8" t="str">
        <f t="shared" si="1"/>
        <v>scintillante</v>
      </c>
      <c r="F142" s="8" t="str">
        <f t="shared" si="2"/>
        <v>démodé</v>
      </c>
      <c r="G142" s="8" t="str">
        <f t="shared" si="3"/>
        <v>dérangé</v>
      </c>
      <c r="H142" s="8" t="str">
        <f t="shared" si="4"/>
        <v>venimeuse</v>
      </c>
      <c r="I142" s="8" t="str">
        <f t="shared" si="5"/>
        <v>apprêtée</v>
      </c>
      <c r="K142" s="8">
        <f>VLOOKUP(C142,allStim!$B$1:$H$145,7,FALSE)</f>
        <v>0</v>
      </c>
      <c r="L142" s="13">
        <f>VLOOKUP(C142,triggers!$A:$L,10,FALSE)</f>
        <v>121</v>
      </c>
    </row>
    <row r="143" spans="1:12" ht="15.75" customHeight="1" x14ac:dyDescent="0.15">
      <c r="A143" s="41"/>
      <c r="B143" s="8">
        <f t="shared" ca="1" si="0"/>
        <v>0.97435610247445792</v>
      </c>
      <c r="C143" s="5" t="s">
        <v>374</v>
      </c>
      <c r="D143" s="8" t="str">
        <f>VLOOKUP(C143,allStim!$B$2:$G$145,6,FALSE)</f>
        <v>chevronné</v>
      </c>
      <c r="E143" s="8" t="str">
        <f t="shared" si="1"/>
        <v>lourde</v>
      </c>
      <c r="F143" s="8" t="str">
        <f t="shared" si="2"/>
        <v>scintillante</v>
      </c>
      <c r="G143" s="8" t="str">
        <f t="shared" si="3"/>
        <v>démodé</v>
      </c>
      <c r="H143" s="8" t="str">
        <f t="shared" si="4"/>
        <v>dérangé</v>
      </c>
      <c r="I143" s="8" t="str">
        <f t="shared" si="5"/>
        <v>venimeuse</v>
      </c>
      <c r="K143" s="8">
        <f>VLOOKUP(C143,allStim!$B$1:$H$145,7,FALSE)</f>
        <v>0</v>
      </c>
      <c r="L143" s="13">
        <f>VLOOKUP(C143,triggers!$A:$L,10,FALSE)</f>
        <v>126</v>
      </c>
    </row>
    <row r="144" spans="1:12" ht="15.75" customHeight="1" x14ac:dyDescent="0.15">
      <c r="A144" s="41"/>
      <c r="B144" s="8">
        <f t="shared" ca="1" si="0"/>
        <v>0.24454896450234598</v>
      </c>
      <c r="C144" s="5" t="s">
        <v>92</v>
      </c>
      <c r="D144" s="8" t="str">
        <f>VLOOKUP(C144,allStim!$B$2:$G$145,6,FALSE)</f>
        <v>experimentée</v>
      </c>
      <c r="E144" s="8" t="str">
        <f t="shared" si="1"/>
        <v>chevronné</v>
      </c>
      <c r="F144" s="8" t="str">
        <f t="shared" si="2"/>
        <v>lourde</v>
      </c>
      <c r="G144" s="8" t="str">
        <f t="shared" si="3"/>
        <v>scintillante</v>
      </c>
      <c r="H144" s="8" t="str">
        <f t="shared" si="4"/>
        <v>démodé</v>
      </c>
      <c r="I144" s="8" t="str">
        <f t="shared" si="5"/>
        <v>dérangé</v>
      </c>
      <c r="K144" s="8">
        <f>VLOOKUP(C144,allStim!$B$1:$H$145,7,FALSE)</f>
        <v>1</v>
      </c>
      <c r="L144" s="13">
        <f>VLOOKUP(C144,triggers!$A:$L,10,FALSE)</f>
        <v>25</v>
      </c>
    </row>
    <row r="145" spans="1:12" ht="15.75" customHeight="1" x14ac:dyDescent="0.15">
      <c r="A145" s="41"/>
      <c r="B145" s="8">
        <f t="shared" ca="1" si="0"/>
        <v>0.2920727441815012</v>
      </c>
      <c r="C145" s="5" t="s">
        <v>446</v>
      </c>
      <c r="D145" s="8" t="str">
        <f>VLOOKUP(C145,allStim!$B$2:$G$145,6,FALSE)</f>
        <v>argentée</v>
      </c>
      <c r="E145" s="8" t="str">
        <f t="shared" si="1"/>
        <v>experimentée</v>
      </c>
      <c r="F145" s="8" t="str">
        <f t="shared" si="2"/>
        <v>chevronné</v>
      </c>
      <c r="G145" s="8" t="str">
        <f t="shared" si="3"/>
        <v>lourde</v>
      </c>
      <c r="H145" s="8" t="str">
        <f t="shared" si="4"/>
        <v>scintillante</v>
      </c>
      <c r="I145" s="8" t="str">
        <f t="shared" si="5"/>
        <v>démodé</v>
      </c>
      <c r="K145" s="8">
        <f>VLOOKUP(C145,allStim!$B$1:$H$145,7,FALSE)</f>
        <v>0</v>
      </c>
      <c r="L145" s="13">
        <f>VLOOKUP(C145,triggers!$A:$L,10,FALSE)</f>
        <v>152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0.97344089821072233</v>
      </c>
      <c r="C147" s="5" t="s">
        <v>70</v>
      </c>
      <c r="D147" s="8" t="str">
        <f>VLOOKUP(C147,allStim!$B$2:$G$145,6,FALSE)</f>
        <v>efficace</v>
      </c>
      <c r="K147" s="8">
        <f>VLOOKUP(C147,allStim!$B$1:$H$145,7,FALSE)</f>
        <v>0</v>
      </c>
      <c r="L147" s="13">
        <f>VLOOKUP(C147,triggers!$A:$L,10,FALSE)</f>
        <v>22</v>
      </c>
    </row>
    <row r="148" spans="1:12" ht="15.75" customHeight="1" x14ac:dyDescent="0.15">
      <c r="A148" s="41"/>
      <c r="B148" s="8">
        <f t="shared" ca="1" si="6"/>
        <v>3.2535805984647559E-2</v>
      </c>
      <c r="C148" s="5" t="s">
        <v>352</v>
      </c>
      <c r="D148" s="8" t="str">
        <f>VLOOKUP(C148,allStim!$B$2:$G$145,6,FALSE)</f>
        <v>pur</v>
      </c>
      <c r="E148" s="8" t="str">
        <f t="shared" ref="E148:E290" si="7">D147</f>
        <v>efficace</v>
      </c>
      <c r="K148" s="8">
        <f>VLOOKUP(C148,allStim!$B$1:$H$145,7,FALSE)</f>
        <v>0</v>
      </c>
      <c r="L148" s="13">
        <f>VLOOKUP(C148,triggers!$A:$L,10,FALSE)</f>
        <v>119</v>
      </c>
    </row>
    <row r="149" spans="1:12" ht="15.75" customHeight="1" x14ac:dyDescent="0.15">
      <c r="A149" s="41"/>
      <c r="B149" s="8">
        <f t="shared" ca="1" si="6"/>
        <v>7.9313220666873296E-2</v>
      </c>
      <c r="C149" s="5" t="s">
        <v>49</v>
      </c>
      <c r="D149" s="8" t="str">
        <f>VLOOKUP(C149,allStim!$B$2:$G$145,6,FALSE)</f>
        <v>sain</v>
      </c>
      <c r="E149" s="8" t="str">
        <f t="shared" si="7"/>
        <v>pur</v>
      </c>
      <c r="F149" s="8" t="str">
        <f t="shared" ref="F149:F290" si="8">E148</f>
        <v>efficace</v>
      </c>
      <c r="K149" s="8">
        <f>VLOOKUP(C149,allStim!$B$1:$H$145,7,FALSE)</f>
        <v>0</v>
      </c>
      <c r="L149" s="13">
        <f>VLOOKUP(C149,triggers!$A:$L,10,FALSE)</f>
        <v>17</v>
      </c>
    </row>
    <row r="150" spans="1:12" ht="15.75" customHeight="1" x14ac:dyDescent="0.15">
      <c r="A150" s="41"/>
      <c r="B150" s="8">
        <f t="shared" ca="1" si="6"/>
        <v>0.47497321002714732</v>
      </c>
      <c r="C150" s="5" t="s">
        <v>343</v>
      </c>
      <c r="D150" s="8" t="str">
        <f>VLOOKUP(C150,allStim!$B$2:$G$145,6,FALSE)</f>
        <v>aiguisée</v>
      </c>
      <c r="E150" s="8" t="str">
        <f t="shared" si="7"/>
        <v>sain</v>
      </c>
      <c r="F150" s="8" t="str">
        <f t="shared" si="8"/>
        <v>pur</v>
      </c>
      <c r="G150" s="8" t="str">
        <f t="shared" ref="G150:G290" si="9">F149</f>
        <v>efficace</v>
      </c>
      <c r="K150" s="8">
        <f>VLOOKUP(C150,allStim!$B$1:$H$145,7,FALSE)</f>
        <v>0</v>
      </c>
      <c r="L150" s="13">
        <f>VLOOKUP(C150,triggers!$A:$L,10,FALSE)</f>
        <v>115</v>
      </c>
    </row>
    <row r="151" spans="1:12" ht="15.75" customHeight="1" x14ac:dyDescent="0.15">
      <c r="A151" s="41"/>
      <c r="B151" s="8">
        <f t="shared" ca="1" si="6"/>
        <v>0.76902737797449183</v>
      </c>
      <c r="C151" s="5" t="s">
        <v>427</v>
      </c>
      <c r="D151" s="8" t="str">
        <f>VLOOKUP(C151,allStim!$B$2:$G$145,6,FALSE)</f>
        <v>blanche</v>
      </c>
      <c r="E151" s="8" t="str">
        <f t="shared" si="7"/>
        <v>aiguisée</v>
      </c>
      <c r="F151" s="8" t="str">
        <f t="shared" si="8"/>
        <v>sain</v>
      </c>
      <c r="G151" s="8" t="str">
        <f t="shared" si="9"/>
        <v>pur</v>
      </c>
      <c r="H151" s="8" t="str">
        <f t="shared" ref="H151:H290" si="10">G150</f>
        <v>efficace</v>
      </c>
      <c r="K151" s="8">
        <f>VLOOKUP(C151,allStim!$B$1:$H$145,7,FALSE)</f>
        <v>0</v>
      </c>
      <c r="L151" s="13">
        <f>VLOOKUP(C151,triggers!$A:$L,10,FALSE)</f>
        <v>145</v>
      </c>
    </row>
    <row r="152" spans="1:12" ht="15.75" customHeight="1" x14ac:dyDescent="0.15">
      <c r="A152" s="41"/>
      <c r="B152" s="8">
        <f t="shared" ca="1" si="6"/>
        <v>0.75373317195957301</v>
      </c>
      <c r="C152" s="5" t="s">
        <v>155</v>
      </c>
      <c r="D152" s="8" t="str">
        <f>VLOOKUP(C152,allStim!$B$2:$G$145,6,FALSE)</f>
        <v>défoncé</v>
      </c>
      <c r="E152" s="8" t="str">
        <f t="shared" si="7"/>
        <v>blanche</v>
      </c>
      <c r="F152" s="8" t="str">
        <f t="shared" si="8"/>
        <v>aiguisée</v>
      </c>
      <c r="G152" s="8" t="str">
        <f t="shared" si="9"/>
        <v>sain</v>
      </c>
      <c r="H152" s="8" t="str">
        <f t="shared" si="10"/>
        <v>pur</v>
      </c>
      <c r="I152" s="8" t="str">
        <f t="shared" ref="I152:I290" si="11">H151</f>
        <v>efficace</v>
      </c>
      <c r="K152" s="8">
        <f>VLOOKUP(C152,allStim!$B$1:$H$145,7,FALSE)</f>
        <v>0</v>
      </c>
      <c r="L152" s="13">
        <f>VLOOKUP(C152,triggers!$A:$L,10,FALSE)</f>
        <v>37</v>
      </c>
    </row>
    <row r="153" spans="1:12" ht="15.75" customHeight="1" x14ac:dyDescent="0.15">
      <c r="A153" s="41"/>
      <c r="B153" s="8">
        <f t="shared" ca="1" si="6"/>
        <v>8.8934963118924237E-2</v>
      </c>
      <c r="C153" s="5" t="s">
        <v>497</v>
      </c>
      <c r="D153" s="8" t="str">
        <f>VLOOKUP(C153,allStim!$B$2:$G$145,6,FALSE)</f>
        <v>peint</v>
      </c>
      <c r="E153" s="8" t="str">
        <f t="shared" si="7"/>
        <v>défoncé</v>
      </c>
      <c r="F153" s="8" t="str">
        <f t="shared" si="8"/>
        <v>blanche</v>
      </c>
      <c r="G153" s="8" t="str">
        <f t="shared" si="9"/>
        <v>aiguisée</v>
      </c>
      <c r="H153" s="8" t="str">
        <f t="shared" si="10"/>
        <v>sain</v>
      </c>
      <c r="I153" s="8" t="str">
        <f t="shared" si="11"/>
        <v>pur</v>
      </c>
      <c r="K153" s="8">
        <f>VLOOKUP(C153,allStim!$B$1:$H$145,7,FALSE)</f>
        <v>0</v>
      </c>
      <c r="L153" s="13">
        <f>VLOOKUP(C153,triggers!$A:$L,10,FALSE)</f>
        <v>169</v>
      </c>
    </row>
    <row r="154" spans="1:12" ht="15.75" customHeight="1" x14ac:dyDescent="0.15">
      <c r="A154" s="41"/>
      <c r="B154" s="8">
        <f t="shared" ca="1" si="6"/>
        <v>0.29882146090752737</v>
      </c>
      <c r="C154" s="5" t="s">
        <v>250</v>
      </c>
      <c r="D154" s="8" t="str">
        <f>VLOOKUP(C154,allStim!$B$2:$G$145,6,FALSE)</f>
        <v>malin</v>
      </c>
      <c r="E154" s="8" t="str">
        <f t="shared" si="7"/>
        <v>peint</v>
      </c>
      <c r="F154" s="8" t="str">
        <f t="shared" si="8"/>
        <v>défoncé</v>
      </c>
      <c r="G154" s="8" t="str">
        <f t="shared" si="9"/>
        <v>blanche</v>
      </c>
      <c r="H154" s="8" t="str">
        <f t="shared" si="10"/>
        <v>aiguisée</v>
      </c>
      <c r="I154" s="8" t="str">
        <f t="shared" si="11"/>
        <v>sain</v>
      </c>
      <c r="K154" s="8">
        <f>VLOOKUP(C154,allStim!$B$1:$H$145,7,FALSE)</f>
        <v>1</v>
      </c>
      <c r="L154" s="13">
        <f>VLOOKUP(C154,triggers!$A:$L,10,FALSE)</f>
        <v>219</v>
      </c>
    </row>
    <row r="155" spans="1:12" ht="15.75" customHeight="1" x14ac:dyDescent="0.15">
      <c r="A155" s="41"/>
      <c r="B155" s="8">
        <f t="shared" ca="1" si="6"/>
        <v>0.1196678305167489</v>
      </c>
      <c r="C155" s="5" t="s">
        <v>423</v>
      </c>
      <c r="D155" s="8" t="str">
        <f>VLOOKUP(C155,allStim!$B$2:$G$145,6,FALSE)</f>
        <v>fortifié</v>
      </c>
      <c r="E155" s="8" t="str">
        <f t="shared" si="7"/>
        <v>malin</v>
      </c>
      <c r="F155" s="8" t="str">
        <f t="shared" si="8"/>
        <v>peint</v>
      </c>
      <c r="G155" s="8" t="str">
        <f t="shared" si="9"/>
        <v>défoncé</v>
      </c>
      <c r="H155" s="8" t="str">
        <f t="shared" si="10"/>
        <v>blanche</v>
      </c>
      <c r="I155" s="8" t="str">
        <f t="shared" si="11"/>
        <v>aiguisée</v>
      </c>
      <c r="K155" s="8">
        <f>VLOOKUP(C155,allStim!$B$1:$H$145,7,FALSE)</f>
        <v>0</v>
      </c>
      <c r="L155" s="13">
        <f>VLOOKUP(C155,triggers!$A:$L,10,FALSE)</f>
        <v>143</v>
      </c>
    </row>
    <row r="156" spans="1:12" ht="15.75" customHeight="1" x14ac:dyDescent="0.15">
      <c r="A156" s="41"/>
      <c r="B156" s="8">
        <f t="shared" ca="1" si="6"/>
        <v>0.34581953479490446</v>
      </c>
      <c r="C156" s="5" t="s">
        <v>136</v>
      </c>
      <c r="D156" s="8" t="str">
        <f>VLOOKUP(C156,allStim!$B$2:$G$145,6,FALSE)</f>
        <v>cicatrisée</v>
      </c>
      <c r="E156" s="8" t="str">
        <f t="shared" si="7"/>
        <v>fortifié</v>
      </c>
      <c r="F156" s="8" t="str">
        <f t="shared" si="8"/>
        <v>malin</v>
      </c>
      <c r="G156" s="8" t="str">
        <f t="shared" si="9"/>
        <v>peint</v>
      </c>
      <c r="H156" s="8" t="str">
        <f t="shared" si="10"/>
        <v>défoncé</v>
      </c>
      <c r="I156" s="8" t="str">
        <f t="shared" si="11"/>
        <v>blanche</v>
      </c>
      <c r="K156" s="8">
        <f>VLOOKUP(C156,allStim!$B$1:$H$145,7,FALSE)</f>
        <v>0</v>
      </c>
      <c r="L156" s="13">
        <f>VLOOKUP(C156,triggers!$A:$L,10,FALSE)</f>
        <v>34</v>
      </c>
    </row>
    <row r="157" spans="1:12" ht="15.75" customHeight="1" x14ac:dyDescent="0.15">
      <c r="A157" s="41"/>
      <c r="B157" s="8">
        <f t="shared" ca="1" si="6"/>
        <v>0.75904528358760615</v>
      </c>
      <c r="C157" s="5" t="s">
        <v>190</v>
      </c>
      <c r="D157" s="8" t="str">
        <f>VLOOKUP(C157,allStim!$B$2:$G$145,6,FALSE)</f>
        <v>scintillante</v>
      </c>
      <c r="E157" s="8" t="str">
        <f t="shared" si="7"/>
        <v>cicatrisée</v>
      </c>
      <c r="F157" s="8" t="str">
        <f t="shared" si="8"/>
        <v>fortifié</v>
      </c>
      <c r="G157" s="8" t="str">
        <f t="shared" si="9"/>
        <v>malin</v>
      </c>
      <c r="H157" s="8" t="str">
        <f t="shared" si="10"/>
        <v>peint</v>
      </c>
      <c r="I157" s="8" t="str">
        <f t="shared" si="11"/>
        <v>défoncé</v>
      </c>
      <c r="K157" s="8">
        <f>VLOOKUP(C157,allStim!$B$1:$H$145,7,FALSE)</f>
        <v>0</v>
      </c>
      <c r="L157" s="13">
        <f>VLOOKUP(C157,triggers!$A:$L,10,FALSE)</f>
        <v>44</v>
      </c>
    </row>
    <row r="158" spans="1:12" ht="15.75" customHeight="1" x14ac:dyDescent="0.15">
      <c r="A158" s="41"/>
      <c r="B158" s="8">
        <f t="shared" ca="1" si="6"/>
        <v>3.6500760647980024E-2</v>
      </c>
      <c r="C158" s="5" t="s">
        <v>167</v>
      </c>
      <c r="D158" s="8" t="str">
        <f>VLOOKUP(C158,allStim!$B$2:$G$145,6,FALSE)</f>
        <v>jaunes</v>
      </c>
      <c r="E158" s="8" t="str">
        <f t="shared" si="7"/>
        <v>scintillante</v>
      </c>
      <c r="F158" s="8" t="str">
        <f t="shared" si="8"/>
        <v>cicatrisée</v>
      </c>
      <c r="G158" s="8" t="str">
        <f t="shared" si="9"/>
        <v>fortifié</v>
      </c>
      <c r="H158" s="8" t="str">
        <f t="shared" si="10"/>
        <v>malin</v>
      </c>
      <c r="I158" s="8" t="str">
        <f t="shared" si="11"/>
        <v>peint</v>
      </c>
      <c r="K158" s="8">
        <f>VLOOKUP(C158,allStim!$B$1:$H$145,7,FALSE)</f>
        <v>1</v>
      </c>
      <c r="L158" s="13">
        <f>VLOOKUP(C158,triggers!$A:$L,10,FALSE)</f>
        <v>213</v>
      </c>
    </row>
    <row r="159" spans="1:12" ht="15.75" customHeight="1" x14ac:dyDescent="0.15">
      <c r="A159" s="41"/>
      <c r="B159" s="8">
        <f t="shared" ca="1" si="6"/>
        <v>0.1546202443529785</v>
      </c>
      <c r="C159" s="5" t="s">
        <v>477</v>
      </c>
      <c r="D159" s="8" t="str">
        <f>VLOOKUP(C159,allStim!$B$2:$G$145,6,FALSE)</f>
        <v>apprêtée</v>
      </c>
      <c r="E159" s="8" t="str">
        <f t="shared" si="7"/>
        <v>jaunes</v>
      </c>
      <c r="F159" s="8" t="str">
        <f t="shared" si="8"/>
        <v>scintillante</v>
      </c>
      <c r="G159" s="8" t="str">
        <f t="shared" si="9"/>
        <v>cicatrisée</v>
      </c>
      <c r="H159" s="8" t="str">
        <f t="shared" si="10"/>
        <v>fortifié</v>
      </c>
      <c r="I159" s="8" t="str">
        <f t="shared" si="11"/>
        <v>malin</v>
      </c>
      <c r="K159" s="8">
        <f>VLOOKUP(C159,allStim!$B$1:$H$145,7,FALSE)</f>
        <v>0</v>
      </c>
      <c r="L159" s="13">
        <f>VLOOKUP(C159,triggers!$A:$L,10,FALSE)</f>
        <v>161</v>
      </c>
    </row>
    <row r="160" spans="1:12" ht="15.75" customHeight="1" x14ac:dyDescent="0.15">
      <c r="A160" s="41"/>
      <c r="B160" s="8">
        <f t="shared" ca="1" si="6"/>
        <v>0.93623945303188083</v>
      </c>
      <c r="C160" s="5" t="s">
        <v>366</v>
      </c>
      <c r="D160" s="8" t="str">
        <f>VLOOKUP(C160,allStim!$B$2:$G$145,6,FALSE)</f>
        <v>profitable</v>
      </c>
      <c r="E160" s="8" t="str">
        <f t="shared" si="7"/>
        <v>apprêtée</v>
      </c>
      <c r="F160" s="8" t="str">
        <f t="shared" si="8"/>
        <v>jaunes</v>
      </c>
      <c r="G160" s="8" t="str">
        <f t="shared" si="9"/>
        <v>scintillante</v>
      </c>
      <c r="H160" s="8" t="str">
        <f t="shared" si="10"/>
        <v>cicatrisée</v>
      </c>
      <c r="I160" s="8" t="str">
        <f t="shared" si="11"/>
        <v>fortifié</v>
      </c>
      <c r="K160" s="8">
        <f>VLOOKUP(C160,allStim!$B$1:$H$145,7,FALSE)</f>
        <v>0</v>
      </c>
      <c r="L160" s="13">
        <f>VLOOKUP(C160,triggers!$A:$L,10,FALSE)</f>
        <v>124</v>
      </c>
    </row>
    <row r="161" spans="1:12" ht="15.75" customHeight="1" x14ac:dyDescent="0.15">
      <c r="A161" s="41"/>
      <c r="B161" s="8">
        <f t="shared" ca="1" si="6"/>
        <v>0.94814747752483419</v>
      </c>
      <c r="C161" s="5" t="s">
        <v>310</v>
      </c>
      <c r="D161" s="8" t="str">
        <f>VLOOKUP(C161,allStim!$B$2:$G$145,6,FALSE)</f>
        <v>élégante</v>
      </c>
      <c r="E161" s="8" t="str">
        <f t="shared" si="7"/>
        <v>profitable</v>
      </c>
      <c r="F161" s="8" t="str">
        <f t="shared" si="8"/>
        <v>apprêtée</v>
      </c>
      <c r="G161" s="8" t="str">
        <f t="shared" si="9"/>
        <v>jaunes</v>
      </c>
      <c r="H161" s="8" t="str">
        <f t="shared" si="10"/>
        <v>scintillante</v>
      </c>
      <c r="I161" s="8" t="str">
        <f t="shared" si="11"/>
        <v>cicatrisée</v>
      </c>
      <c r="K161" s="8">
        <f>VLOOKUP(C161,allStim!$B$1:$H$145,7,FALSE)</f>
        <v>0</v>
      </c>
      <c r="L161" s="13">
        <f>VLOOKUP(C161,triggers!$A:$L,10,FALSE)</f>
        <v>66</v>
      </c>
    </row>
    <row r="162" spans="1:12" ht="15.75" customHeight="1" x14ac:dyDescent="0.15">
      <c r="A162" s="41"/>
      <c r="B162" s="8">
        <f t="shared" ca="1" si="6"/>
        <v>0.58562885791384078</v>
      </c>
      <c r="C162" s="5" t="s">
        <v>390</v>
      </c>
      <c r="D162" s="8" t="str">
        <f>VLOOKUP(C162,allStim!$B$2:$G$145,6,FALSE)</f>
        <v>épanoui</v>
      </c>
      <c r="E162" s="8" t="str">
        <f t="shared" si="7"/>
        <v>élégante</v>
      </c>
      <c r="F162" s="8" t="str">
        <f t="shared" si="8"/>
        <v>profitable</v>
      </c>
      <c r="G162" s="8" t="str">
        <f t="shared" si="9"/>
        <v>apprêtée</v>
      </c>
      <c r="H162" s="8" t="str">
        <f t="shared" si="10"/>
        <v>jaunes</v>
      </c>
      <c r="I162" s="8" t="str">
        <f t="shared" si="11"/>
        <v>scintillante</v>
      </c>
      <c r="K162" s="8">
        <f>VLOOKUP(C162,allStim!$B$1:$H$145,7,FALSE)</f>
        <v>0</v>
      </c>
      <c r="L162" s="13">
        <f>VLOOKUP(C162,triggers!$A:$L,10,FALSE)</f>
        <v>133</v>
      </c>
    </row>
    <row r="163" spans="1:12" ht="15.75" customHeight="1" x14ac:dyDescent="0.15">
      <c r="A163" s="41"/>
      <c r="B163" s="8">
        <f t="shared" ca="1" si="6"/>
        <v>0.86538751593120666</v>
      </c>
      <c r="C163" s="5" t="s">
        <v>398</v>
      </c>
      <c r="D163" s="8" t="str">
        <f>VLOOKUP(C163,allStim!$B$2:$G$145,6,FALSE)</f>
        <v>rectiligne</v>
      </c>
      <c r="E163" s="8" t="str">
        <f t="shared" si="7"/>
        <v>épanoui</v>
      </c>
      <c r="F163" s="8" t="str">
        <f t="shared" si="8"/>
        <v>élégante</v>
      </c>
      <c r="G163" s="8" t="str">
        <f t="shared" si="9"/>
        <v>profitable</v>
      </c>
      <c r="H163" s="8" t="str">
        <f t="shared" si="10"/>
        <v>apprêtée</v>
      </c>
      <c r="I163" s="8" t="str">
        <f t="shared" si="11"/>
        <v>jaunes</v>
      </c>
      <c r="K163" s="8">
        <f>VLOOKUP(C163,allStim!$B$1:$H$145,7,FALSE)</f>
        <v>1</v>
      </c>
      <c r="L163" s="13">
        <f>VLOOKUP(C163,triggers!$A:$L,10,FALSE)</f>
        <v>212</v>
      </c>
    </row>
    <row r="164" spans="1:12" ht="15.75" customHeight="1" x14ac:dyDescent="0.15">
      <c r="A164" s="41"/>
      <c r="B164" s="8">
        <f t="shared" ca="1" si="6"/>
        <v>0.39935757010391904</v>
      </c>
      <c r="C164" s="5" t="s">
        <v>40</v>
      </c>
      <c r="D164" s="8" t="str">
        <f>VLOOKUP(C164,allStim!$B$2:$G$145,6,FALSE)</f>
        <v>aiguisée</v>
      </c>
      <c r="E164" s="8" t="str">
        <f t="shared" si="7"/>
        <v>rectiligne</v>
      </c>
      <c r="F164" s="8" t="str">
        <f t="shared" si="8"/>
        <v>épanoui</v>
      </c>
      <c r="G164" s="8" t="str">
        <f t="shared" si="9"/>
        <v>élégante</v>
      </c>
      <c r="H164" s="8" t="str">
        <f t="shared" si="10"/>
        <v>profitable</v>
      </c>
      <c r="I164" s="8" t="str">
        <f t="shared" si="11"/>
        <v>apprêtée</v>
      </c>
      <c r="K164" s="8">
        <f>VLOOKUP(C164,allStim!$B$1:$H$145,7,FALSE)</f>
        <v>0</v>
      </c>
      <c r="L164" s="13">
        <f>VLOOKUP(C164,triggers!$A:$L,10,FALSE)</f>
        <v>15</v>
      </c>
    </row>
    <row r="165" spans="1:12" ht="15.75" customHeight="1" x14ac:dyDescent="0.15">
      <c r="A165" s="41"/>
      <c r="B165" s="8">
        <f t="shared" ca="1" si="6"/>
        <v>0.22716106748378662</v>
      </c>
      <c r="C165" s="5" t="s">
        <v>495</v>
      </c>
      <c r="D165" s="8" t="str">
        <f>VLOOKUP(C165,allStim!$B$2:$G$145,6,FALSE)</f>
        <v>charmante</v>
      </c>
      <c r="E165" s="8" t="str">
        <f t="shared" si="7"/>
        <v>aiguisée</v>
      </c>
      <c r="F165" s="8" t="str">
        <f t="shared" si="8"/>
        <v>rectiligne</v>
      </c>
      <c r="G165" s="8" t="str">
        <f t="shared" si="9"/>
        <v>épanoui</v>
      </c>
      <c r="H165" s="8" t="str">
        <f t="shared" si="10"/>
        <v>élégante</v>
      </c>
      <c r="I165" s="8" t="str">
        <f t="shared" si="11"/>
        <v>profitable</v>
      </c>
      <c r="K165" s="8">
        <f>VLOOKUP(C165,allStim!$B$1:$H$145,7,FALSE)</f>
        <v>0</v>
      </c>
      <c r="L165" s="13">
        <f>VLOOKUP(C165,triggers!$A:$L,10,FALSE)</f>
        <v>168</v>
      </c>
    </row>
    <row r="166" spans="1:12" ht="15.75" customHeight="1" x14ac:dyDescent="0.15">
      <c r="A166" s="41"/>
      <c r="B166" s="8">
        <f t="shared" ca="1" si="6"/>
        <v>0.80991028482973104</v>
      </c>
      <c r="C166" s="5" t="s">
        <v>322</v>
      </c>
      <c r="D166" s="8" t="str">
        <f>VLOOKUP(C166,allStim!$B$2:$G$145,6,FALSE)</f>
        <v>peint</v>
      </c>
      <c r="E166" s="8" t="str">
        <f t="shared" si="7"/>
        <v>charmante</v>
      </c>
      <c r="F166" s="8" t="str">
        <f t="shared" si="8"/>
        <v>aiguisée</v>
      </c>
      <c r="G166" s="8" t="str">
        <f t="shared" si="9"/>
        <v>rectiligne</v>
      </c>
      <c r="H166" s="8" t="str">
        <f t="shared" si="10"/>
        <v>épanoui</v>
      </c>
      <c r="I166" s="8" t="str">
        <f t="shared" si="11"/>
        <v>élégante</v>
      </c>
      <c r="K166" s="8">
        <f>VLOOKUP(C166,allStim!$B$1:$H$145,7,FALSE)</f>
        <v>0</v>
      </c>
      <c r="L166" s="13">
        <f>VLOOKUP(C166,triggers!$A:$L,10,FALSE)</f>
        <v>69</v>
      </c>
    </row>
    <row r="167" spans="1:12" ht="15.75" customHeight="1" x14ac:dyDescent="0.15">
      <c r="A167" s="41"/>
      <c r="B167" s="8">
        <f t="shared" ca="1" si="6"/>
        <v>0.64025054849823326</v>
      </c>
      <c r="C167" s="5" t="s">
        <v>123</v>
      </c>
      <c r="D167" s="8" t="str">
        <f>VLOOKUP(C167,allStim!$B$2:$G$145,6,FALSE)</f>
        <v>usé</v>
      </c>
      <c r="E167" s="8" t="str">
        <f t="shared" si="7"/>
        <v>peint</v>
      </c>
      <c r="F167" s="8" t="str">
        <f t="shared" si="8"/>
        <v>charmante</v>
      </c>
      <c r="G167" s="8" t="str">
        <f t="shared" si="9"/>
        <v>aiguisée</v>
      </c>
      <c r="H167" s="8" t="str">
        <f t="shared" si="10"/>
        <v>rectiligne</v>
      </c>
      <c r="I167" s="8" t="str">
        <f t="shared" si="11"/>
        <v>épanoui</v>
      </c>
      <c r="K167" s="8">
        <f>VLOOKUP(C167,allStim!$B$1:$H$145,7,FALSE)</f>
        <v>0</v>
      </c>
      <c r="L167" s="13">
        <f>VLOOKUP(C167,triggers!$A:$L,10,FALSE)</f>
        <v>32</v>
      </c>
    </row>
    <row r="168" spans="1:12" ht="15.75" customHeight="1" x14ac:dyDescent="0.15">
      <c r="A168" s="41"/>
      <c r="B168" s="8">
        <f t="shared" ca="1" si="6"/>
        <v>0.50501592537459383</v>
      </c>
      <c r="C168" s="5" t="s">
        <v>237</v>
      </c>
      <c r="D168" s="8" t="str">
        <f>VLOOKUP(C168,allStim!$B$2:$G$145,6,FALSE)</f>
        <v>âgé</v>
      </c>
      <c r="E168" s="8" t="str">
        <f t="shared" si="7"/>
        <v>usé</v>
      </c>
      <c r="F168" s="8" t="str">
        <f t="shared" si="8"/>
        <v>peint</v>
      </c>
      <c r="G168" s="8" t="str">
        <f t="shared" si="9"/>
        <v>charmante</v>
      </c>
      <c r="H168" s="8" t="str">
        <f t="shared" si="10"/>
        <v>aiguisée</v>
      </c>
      <c r="I168" s="8" t="str">
        <f t="shared" si="11"/>
        <v>rectiligne</v>
      </c>
      <c r="K168" s="8">
        <f>VLOOKUP(C168,allStim!$B$1:$H$145,7,FALSE)</f>
        <v>0</v>
      </c>
      <c r="L168" s="13">
        <f>VLOOKUP(C168,triggers!$A:$L,10,FALSE)</f>
        <v>54</v>
      </c>
    </row>
    <row r="169" spans="1:12" ht="15.75" customHeight="1" x14ac:dyDescent="0.15">
      <c r="A169" s="41"/>
      <c r="B169" s="8">
        <f t="shared" ca="1" si="6"/>
        <v>0.47712919764294037</v>
      </c>
      <c r="C169" s="5" t="s">
        <v>468</v>
      </c>
      <c r="D169" s="8" t="str">
        <f>VLOOKUP(C169,allStim!$B$2:$G$145,6,FALSE)</f>
        <v>bavard</v>
      </c>
      <c r="E169" s="8" t="str">
        <f t="shared" si="7"/>
        <v>âgé</v>
      </c>
      <c r="F169" s="8" t="str">
        <f t="shared" si="8"/>
        <v>usé</v>
      </c>
      <c r="G169" s="8" t="str">
        <f t="shared" si="9"/>
        <v>peint</v>
      </c>
      <c r="H169" s="8" t="str">
        <f t="shared" si="10"/>
        <v>charmante</v>
      </c>
      <c r="I169" s="8" t="str">
        <f t="shared" si="11"/>
        <v>aiguisée</v>
      </c>
      <c r="K169" s="8">
        <f>VLOOKUP(C169,allStim!$B$1:$H$145,7,FALSE)</f>
        <v>0</v>
      </c>
      <c r="L169" s="13">
        <f>VLOOKUP(C169,triggers!$A:$L,10,FALSE)</f>
        <v>159</v>
      </c>
    </row>
    <row r="170" spans="1:12" ht="15.75" customHeight="1" x14ac:dyDescent="0.15">
      <c r="A170" s="41"/>
      <c r="B170" s="8">
        <f t="shared" ca="1" si="6"/>
        <v>0.28218305412915623</v>
      </c>
      <c r="C170" s="5" t="s">
        <v>159</v>
      </c>
      <c r="D170" s="8" t="str">
        <f>VLOOKUP(C170,allStim!$B$2:$G$145,6,FALSE)</f>
        <v>dénudées</v>
      </c>
      <c r="E170" s="8" t="str">
        <f t="shared" si="7"/>
        <v>bavard</v>
      </c>
      <c r="F170" s="8" t="str">
        <f t="shared" si="8"/>
        <v>âgé</v>
      </c>
      <c r="G170" s="8" t="str">
        <f t="shared" si="9"/>
        <v>usé</v>
      </c>
      <c r="H170" s="8" t="str">
        <f t="shared" si="10"/>
        <v>peint</v>
      </c>
      <c r="I170" s="8" t="str">
        <f t="shared" si="11"/>
        <v>charmante</v>
      </c>
      <c r="K170" s="8">
        <f>VLOOKUP(C170,allStim!$B$1:$H$145,7,FALSE)</f>
        <v>0</v>
      </c>
      <c r="L170" s="13">
        <f>VLOOKUP(C170,triggers!$A:$L,10,FALSE)</f>
        <v>38</v>
      </c>
    </row>
    <row r="171" spans="1:12" ht="15.75" customHeight="1" x14ac:dyDescent="0.15">
      <c r="A171" s="41"/>
      <c r="B171" s="8">
        <f t="shared" ca="1" si="6"/>
        <v>0.42945653194326872</v>
      </c>
      <c r="C171" s="5" t="s">
        <v>479</v>
      </c>
      <c r="D171" s="8" t="str">
        <f>VLOOKUP(C171,allStim!$B$2:$G$145,6,FALSE)</f>
        <v>fleuri</v>
      </c>
      <c r="E171" s="8" t="str">
        <f t="shared" si="7"/>
        <v>dénudées</v>
      </c>
      <c r="F171" s="8" t="str">
        <f t="shared" si="8"/>
        <v>bavard</v>
      </c>
      <c r="G171" s="8" t="str">
        <f t="shared" si="9"/>
        <v>âgé</v>
      </c>
      <c r="H171" s="8" t="str">
        <f t="shared" si="10"/>
        <v>usé</v>
      </c>
      <c r="I171" s="8" t="str">
        <f t="shared" si="11"/>
        <v>peint</v>
      </c>
      <c r="K171" s="8">
        <f>VLOOKUP(C171,allStim!$B$1:$H$145,7,FALSE)</f>
        <v>0</v>
      </c>
      <c r="L171" s="13">
        <f>VLOOKUP(C171,triggers!$A:$L,10,FALSE)</f>
        <v>162</v>
      </c>
    </row>
    <row r="172" spans="1:12" ht="15.75" customHeight="1" x14ac:dyDescent="0.15">
      <c r="A172" s="41"/>
      <c r="B172" s="8">
        <f t="shared" ca="1" si="6"/>
        <v>0.90811205900271685</v>
      </c>
      <c r="C172" s="5" t="s">
        <v>338</v>
      </c>
      <c r="D172" s="8" t="str">
        <f>VLOOKUP(C172,allStim!$B$2:$G$145,6,FALSE)</f>
        <v>méchant</v>
      </c>
      <c r="E172" s="8" t="str">
        <f t="shared" si="7"/>
        <v>fleuri</v>
      </c>
      <c r="F172" s="8" t="str">
        <f t="shared" si="8"/>
        <v>dénudées</v>
      </c>
      <c r="G172" s="8" t="str">
        <f t="shared" si="9"/>
        <v>bavard</v>
      </c>
      <c r="H172" s="8" t="str">
        <f t="shared" si="10"/>
        <v>âgé</v>
      </c>
      <c r="I172" s="8" t="str">
        <f t="shared" si="11"/>
        <v>usé</v>
      </c>
      <c r="K172" s="8">
        <f>VLOOKUP(C172,allStim!$B$1:$H$145,7,FALSE)</f>
        <v>0</v>
      </c>
      <c r="L172" s="13">
        <f>VLOOKUP(C172,triggers!$A:$L,10,FALSE)</f>
        <v>114</v>
      </c>
    </row>
    <row r="173" spans="1:12" ht="15.75" customHeight="1" x14ac:dyDescent="0.15">
      <c r="A173" s="41"/>
      <c r="B173" s="8">
        <f t="shared" ca="1" si="6"/>
        <v>0.52948660892971766</v>
      </c>
      <c r="C173" s="5" t="s">
        <v>371</v>
      </c>
      <c r="D173" s="8" t="str">
        <f>VLOOKUP(C173,allStim!$B$2:$G$145,6,FALSE)</f>
        <v>experimentée</v>
      </c>
      <c r="E173" s="8" t="str">
        <f t="shared" si="7"/>
        <v>méchant</v>
      </c>
      <c r="F173" s="8" t="str">
        <f t="shared" si="8"/>
        <v>fleuri</v>
      </c>
      <c r="G173" s="8" t="str">
        <f t="shared" si="9"/>
        <v>dénudées</v>
      </c>
      <c r="H173" s="8" t="str">
        <f t="shared" si="10"/>
        <v>bavard</v>
      </c>
      <c r="I173" s="8" t="str">
        <f t="shared" si="11"/>
        <v>âgé</v>
      </c>
      <c r="K173" s="8">
        <f>VLOOKUP(C173,allStim!$B$1:$H$145,7,FALSE)</f>
        <v>1</v>
      </c>
      <c r="L173" s="13">
        <f>VLOOKUP(C173,triggers!$A:$L,10,FALSE)</f>
        <v>125</v>
      </c>
    </row>
    <row r="174" spans="1:12" ht="15.75" customHeight="1" x14ac:dyDescent="0.15">
      <c r="A174" s="41"/>
      <c r="B174" s="8">
        <f t="shared" ca="1" si="6"/>
        <v>0.21292360460888571</v>
      </c>
      <c r="C174" s="5" t="s">
        <v>361</v>
      </c>
      <c r="D174" s="8" t="str">
        <f>VLOOKUP(C174,allStim!$B$2:$G$145,6,FALSE)</f>
        <v>utile</v>
      </c>
      <c r="E174" s="8" t="str">
        <f t="shared" si="7"/>
        <v>experimentée</v>
      </c>
      <c r="F174" s="8" t="str">
        <f t="shared" si="8"/>
        <v>méchant</v>
      </c>
      <c r="G174" s="8" t="str">
        <f t="shared" si="9"/>
        <v>fleuri</v>
      </c>
      <c r="H174" s="8" t="str">
        <f t="shared" si="10"/>
        <v>dénudées</v>
      </c>
      <c r="I174" s="8" t="str">
        <f t="shared" si="11"/>
        <v>bavard</v>
      </c>
      <c r="K174" s="8">
        <f>VLOOKUP(C174,allStim!$B$1:$H$145,7,FALSE)</f>
        <v>0</v>
      </c>
      <c r="L174" s="13">
        <f>VLOOKUP(C174,triggers!$A:$L,10,FALSE)</f>
        <v>123</v>
      </c>
    </row>
    <row r="175" spans="1:12" ht="15.75" customHeight="1" x14ac:dyDescent="0.15">
      <c r="A175" s="41"/>
      <c r="B175" s="8">
        <f t="shared" ca="1" si="6"/>
        <v>0.59896459031387117</v>
      </c>
      <c r="C175" s="5" t="s">
        <v>260</v>
      </c>
      <c r="D175" s="8" t="str">
        <f>VLOOKUP(C175,allStim!$B$2:$G$145,6,FALSE)</f>
        <v>aromatisé</v>
      </c>
      <c r="E175" s="8" t="str">
        <f t="shared" si="7"/>
        <v>utile</v>
      </c>
      <c r="F175" s="8" t="str">
        <f t="shared" si="8"/>
        <v>experimentée</v>
      </c>
      <c r="G175" s="8" t="str">
        <f t="shared" si="9"/>
        <v>méchant</v>
      </c>
      <c r="H175" s="8" t="str">
        <f t="shared" si="10"/>
        <v>fleuri</v>
      </c>
      <c r="I175" s="8" t="str">
        <f t="shared" si="11"/>
        <v>dénudées</v>
      </c>
      <c r="K175" s="8">
        <f>VLOOKUP(C175,allStim!$B$1:$H$145,7,FALSE)</f>
        <v>0</v>
      </c>
      <c r="L175" s="13">
        <f>VLOOKUP(C175,triggers!$A:$L,10,FALSE)</f>
        <v>57</v>
      </c>
    </row>
    <row r="176" spans="1:12" ht="15.75" customHeight="1" x14ac:dyDescent="0.15">
      <c r="A176" s="41"/>
      <c r="B176" s="8">
        <f t="shared" ca="1" si="6"/>
        <v>7.1650419618480621E-2</v>
      </c>
      <c r="C176" s="5" t="s">
        <v>450</v>
      </c>
      <c r="D176" s="8" t="str">
        <f>VLOOKUP(C176,allStim!$B$2:$G$145,6,FALSE)</f>
        <v>âgé</v>
      </c>
      <c r="E176" s="8" t="str">
        <f t="shared" si="7"/>
        <v>aromatisé</v>
      </c>
      <c r="F176" s="8" t="str">
        <f t="shared" si="8"/>
        <v>utile</v>
      </c>
      <c r="G176" s="8" t="str">
        <f t="shared" si="9"/>
        <v>experimentée</v>
      </c>
      <c r="H176" s="8" t="str">
        <f t="shared" si="10"/>
        <v>méchant</v>
      </c>
      <c r="I176" s="8" t="str">
        <f t="shared" si="11"/>
        <v>fleuri</v>
      </c>
      <c r="K176" s="8">
        <f>VLOOKUP(C176,allStim!$B$1:$H$145,7,FALSE)</f>
        <v>0</v>
      </c>
      <c r="L176" s="13">
        <f>VLOOKUP(C176,triggers!$A:$L,10,FALSE)</f>
        <v>154</v>
      </c>
    </row>
    <row r="177" spans="1:12" ht="15.75" customHeight="1" x14ac:dyDescent="0.15">
      <c r="A177" s="41"/>
      <c r="B177" s="8">
        <f t="shared" ca="1" si="6"/>
        <v>0.12720081208729117</v>
      </c>
      <c r="C177" s="5" t="s">
        <v>336</v>
      </c>
      <c r="D177" s="8" t="str">
        <f>VLOOKUP(C177,allStim!$B$2:$G$145,6,FALSE)</f>
        <v>féroce</v>
      </c>
      <c r="E177" s="8" t="str">
        <f t="shared" si="7"/>
        <v>âgé</v>
      </c>
      <c r="F177" s="8" t="str">
        <f t="shared" si="8"/>
        <v>aromatisé</v>
      </c>
      <c r="G177" s="8" t="str">
        <f t="shared" si="9"/>
        <v>utile</v>
      </c>
      <c r="H177" s="8" t="str">
        <f t="shared" si="10"/>
        <v>experimentée</v>
      </c>
      <c r="I177" s="8" t="str">
        <f t="shared" si="11"/>
        <v>méchant</v>
      </c>
      <c r="K177" s="8">
        <f>VLOOKUP(C177,allStim!$B$1:$H$145,7,FALSE)</f>
        <v>0</v>
      </c>
      <c r="L177" s="13">
        <f>VLOOKUP(C177,triggers!$A:$L,10,FALSE)</f>
        <v>113</v>
      </c>
    </row>
    <row r="178" spans="1:12" ht="15.75" customHeight="1" x14ac:dyDescent="0.15">
      <c r="A178" s="41"/>
      <c r="B178" s="8">
        <f t="shared" ca="1" si="6"/>
        <v>0.77530454778467561</v>
      </c>
      <c r="C178" s="5" t="s">
        <v>388</v>
      </c>
      <c r="D178" s="8" t="str">
        <f>VLOOKUP(C178,allStim!$B$2:$G$145,6,FALSE)</f>
        <v>usé</v>
      </c>
      <c r="E178" s="8" t="str">
        <f t="shared" si="7"/>
        <v>féroce</v>
      </c>
      <c r="F178" s="8" t="str">
        <f t="shared" si="8"/>
        <v>âgé</v>
      </c>
      <c r="G178" s="8" t="str">
        <f t="shared" si="9"/>
        <v>aromatisé</v>
      </c>
      <c r="H178" s="8" t="str">
        <f t="shared" si="10"/>
        <v>utile</v>
      </c>
      <c r="I178" s="8" t="str">
        <f t="shared" si="11"/>
        <v>experimentée</v>
      </c>
      <c r="K178" s="8">
        <f>VLOOKUP(C178,allStim!$B$1:$H$145,7,FALSE)</f>
        <v>0</v>
      </c>
      <c r="L178" s="13">
        <f>VLOOKUP(C178,triggers!$A:$L,10,FALSE)</f>
        <v>132</v>
      </c>
    </row>
    <row r="179" spans="1:12" ht="15.75" customHeight="1" x14ac:dyDescent="0.15">
      <c r="A179" s="41"/>
      <c r="B179" s="8">
        <f t="shared" ca="1" si="6"/>
        <v>0.91770747985670853</v>
      </c>
      <c r="C179" s="5" t="s">
        <v>381</v>
      </c>
      <c r="D179" s="8" t="str">
        <f>VLOOKUP(C179,allStim!$B$2:$G$145,6,FALSE)</f>
        <v>furieux</v>
      </c>
      <c r="E179" s="8" t="str">
        <f t="shared" si="7"/>
        <v>usé</v>
      </c>
      <c r="F179" s="8" t="str">
        <f t="shared" si="8"/>
        <v>féroce</v>
      </c>
      <c r="G179" s="8" t="str">
        <f t="shared" si="9"/>
        <v>âgé</v>
      </c>
      <c r="H179" s="8" t="str">
        <f t="shared" si="10"/>
        <v>aromatisé</v>
      </c>
      <c r="I179" s="8" t="str">
        <f t="shared" si="11"/>
        <v>utile</v>
      </c>
      <c r="K179" s="8">
        <f>VLOOKUP(C179,allStim!$B$1:$H$145,7,FALSE)</f>
        <v>0</v>
      </c>
      <c r="L179" s="13">
        <f>VLOOKUP(C179,triggers!$A:$L,10,FALSE)</f>
        <v>129</v>
      </c>
    </row>
    <row r="180" spans="1:12" ht="15.75" customHeight="1" x14ac:dyDescent="0.15">
      <c r="A180" s="41"/>
      <c r="B180" s="8">
        <f t="shared" ca="1" si="6"/>
        <v>0.31771172743293496</v>
      </c>
      <c r="C180" s="5" t="s">
        <v>357</v>
      </c>
      <c r="D180" s="8" t="str">
        <f>VLOOKUP(C180,allStim!$B$2:$G$145,6,FALSE)</f>
        <v>lourde</v>
      </c>
      <c r="E180" s="8" t="str">
        <f t="shared" si="7"/>
        <v>furieux</v>
      </c>
      <c r="F180" s="8" t="str">
        <f t="shared" si="8"/>
        <v>usé</v>
      </c>
      <c r="G180" s="8" t="str">
        <f t="shared" si="9"/>
        <v>féroce</v>
      </c>
      <c r="H180" s="8" t="str">
        <f t="shared" si="10"/>
        <v>âgé</v>
      </c>
      <c r="I180" s="8" t="str">
        <f t="shared" si="11"/>
        <v>aromatisé</v>
      </c>
      <c r="K180" s="8">
        <f>VLOOKUP(C180,allStim!$B$1:$H$145,7,FALSE)</f>
        <v>0</v>
      </c>
      <c r="L180" s="13">
        <f>VLOOKUP(C180,triggers!$A:$L,10,FALSE)</f>
        <v>121</v>
      </c>
    </row>
    <row r="181" spans="1:12" ht="15.75" customHeight="1" x14ac:dyDescent="0.15">
      <c r="A181" s="41"/>
      <c r="B181" s="8">
        <f t="shared" ca="1" si="6"/>
        <v>0.25143819253489463</v>
      </c>
      <c r="C181" s="5" t="s">
        <v>35</v>
      </c>
      <c r="D181" s="8" t="str">
        <f>VLOOKUP(C181,allStim!$B$2:$G$145,6,FALSE)</f>
        <v>anciennne</v>
      </c>
      <c r="E181" s="8" t="str">
        <f t="shared" si="7"/>
        <v>lourde</v>
      </c>
      <c r="F181" s="8" t="str">
        <f t="shared" si="8"/>
        <v>furieux</v>
      </c>
      <c r="G181" s="8" t="str">
        <f t="shared" si="9"/>
        <v>usé</v>
      </c>
      <c r="H181" s="8" t="str">
        <f t="shared" si="10"/>
        <v>féroce</v>
      </c>
      <c r="I181" s="8" t="str">
        <f t="shared" si="11"/>
        <v>âgé</v>
      </c>
      <c r="K181" s="8">
        <f>VLOOKUP(C181,allStim!$B$1:$H$145,7,FALSE)</f>
        <v>1</v>
      </c>
      <c r="L181" s="13">
        <f>VLOOKUP(C181,triggers!$A:$L,10,FALSE)</f>
        <v>203</v>
      </c>
    </row>
    <row r="182" spans="1:12" ht="15.75" customHeight="1" x14ac:dyDescent="0.15">
      <c r="A182" s="41"/>
      <c r="B182" s="8">
        <f t="shared" ca="1" si="6"/>
        <v>0.26561273613839587</v>
      </c>
      <c r="C182" s="5" t="s">
        <v>269</v>
      </c>
      <c r="D182" s="8" t="str">
        <f>VLOOKUP(C182,allStim!$B$2:$G$145,6,FALSE)</f>
        <v>bavard</v>
      </c>
      <c r="E182" s="8" t="str">
        <f t="shared" si="7"/>
        <v>anciennne</v>
      </c>
      <c r="F182" s="8" t="str">
        <f t="shared" si="8"/>
        <v>lourde</v>
      </c>
      <c r="G182" s="8" t="str">
        <f t="shared" si="9"/>
        <v>furieux</v>
      </c>
      <c r="H182" s="8" t="str">
        <f t="shared" si="10"/>
        <v>usé</v>
      </c>
      <c r="I182" s="8" t="str">
        <f t="shared" si="11"/>
        <v>féroce</v>
      </c>
      <c r="K182" s="8">
        <f>VLOOKUP(C182,allStim!$B$1:$H$145,7,FALSE)</f>
        <v>0</v>
      </c>
      <c r="L182" s="13">
        <f>VLOOKUP(C182,triggers!$A:$L,10,FALSE)</f>
        <v>59</v>
      </c>
    </row>
    <row r="183" spans="1:12" ht="15.75" customHeight="1" x14ac:dyDescent="0.15">
      <c r="A183" s="41"/>
      <c r="B183" s="8">
        <f t="shared" ca="1" si="6"/>
        <v>1.0328929011374166E-2</v>
      </c>
      <c r="C183" s="5" t="s">
        <v>141</v>
      </c>
      <c r="D183" s="8" t="str">
        <f>VLOOKUP(C183,allStim!$B$2:$G$145,6,FALSE)</f>
        <v>rectiligne</v>
      </c>
      <c r="E183" s="8" t="str">
        <f t="shared" si="7"/>
        <v>bavard</v>
      </c>
      <c r="F183" s="8" t="str">
        <f t="shared" si="8"/>
        <v>anciennne</v>
      </c>
      <c r="G183" s="8" t="str">
        <f t="shared" si="9"/>
        <v>lourde</v>
      </c>
      <c r="H183" s="8" t="str">
        <f t="shared" si="10"/>
        <v>furieux</v>
      </c>
      <c r="I183" s="8" t="str">
        <f t="shared" si="11"/>
        <v>usé</v>
      </c>
      <c r="K183" s="8">
        <f>VLOOKUP(C183,allStim!$B$1:$H$145,7,FALSE)</f>
        <v>1</v>
      </c>
      <c r="L183" s="13">
        <f>VLOOKUP(C183,triggers!$A:$L,10,FALSE)</f>
        <v>211</v>
      </c>
    </row>
    <row r="184" spans="1:12" ht="15.75" customHeight="1" x14ac:dyDescent="0.15">
      <c r="A184" s="41"/>
      <c r="B184" s="8">
        <f t="shared" ca="1" si="6"/>
        <v>0.15811533123589294</v>
      </c>
      <c r="C184" s="5" t="s">
        <v>383</v>
      </c>
      <c r="D184" s="8" t="str">
        <f>VLOOKUP(C184,allStim!$B$2:$G$145,6,FALSE)</f>
        <v>ouverte</v>
      </c>
      <c r="E184" s="8" t="str">
        <f t="shared" si="7"/>
        <v>rectiligne</v>
      </c>
      <c r="F184" s="8" t="str">
        <f t="shared" si="8"/>
        <v>bavard</v>
      </c>
      <c r="G184" s="8" t="str">
        <f t="shared" si="9"/>
        <v>anciennne</v>
      </c>
      <c r="H184" s="8" t="str">
        <f t="shared" si="10"/>
        <v>lourde</v>
      </c>
      <c r="I184" s="8" t="str">
        <f t="shared" si="11"/>
        <v>furieux</v>
      </c>
      <c r="K184" s="8">
        <f>VLOOKUP(C184,allStim!$B$1:$H$145,7,FALSE)</f>
        <v>0</v>
      </c>
      <c r="L184" s="13">
        <f>VLOOKUP(C184,triggers!$A:$L,10,FALSE)</f>
        <v>130</v>
      </c>
    </row>
    <row r="185" spans="1:12" ht="15.75" customHeight="1" x14ac:dyDescent="0.15">
      <c r="A185" s="41"/>
      <c r="B185" s="8">
        <f t="shared" ca="1" si="6"/>
        <v>7.2549528103647454E-2</v>
      </c>
      <c r="C185" s="5" t="s">
        <v>318</v>
      </c>
      <c r="D185" s="8" t="str">
        <f>VLOOKUP(C185,allStim!$B$2:$G$145,6,FALSE)</f>
        <v>charmante</v>
      </c>
      <c r="E185" s="8" t="str">
        <f t="shared" si="7"/>
        <v>ouverte</v>
      </c>
      <c r="F185" s="8" t="str">
        <f t="shared" si="8"/>
        <v>rectiligne</v>
      </c>
      <c r="G185" s="8" t="str">
        <f t="shared" si="9"/>
        <v>bavard</v>
      </c>
      <c r="H185" s="8" t="str">
        <f t="shared" si="10"/>
        <v>anciennne</v>
      </c>
      <c r="I185" s="8" t="str">
        <f t="shared" si="11"/>
        <v>lourde</v>
      </c>
      <c r="K185" s="8">
        <f>VLOOKUP(C185,allStim!$B$1:$H$145,7,FALSE)</f>
        <v>0</v>
      </c>
      <c r="L185" s="13">
        <f>VLOOKUP(C185,triggers!$A:$L,10,FALSE)</f>
        <v>68</v>
      </c>
    </row>
    <row r="186" spans="1:12" ht="15.75" customHeight="1" x14ac:dyDescent="0.15">
      <c r="A186" s="41"/>
      <c r="B186" s="8">
        <f t="shared" ca="1" si="6"/>
        <v>0.93531431084506</v>
      </c>
      <c r="C186" s="5" t="s">
        <v>61</v>
      </c>
      <c r="D186" s="8" t="str">
        <f>VLOOKUP(C186,allStim!$B$2:$G$145,6,FALSE)</f>
        <v>imposant</v>
      </c>
      <c r="E186" s="8" t="str">
        <f t="shared" si="7"/>
        <v>charmante</v>
      </c>
      <c r="F186" s="8" t="str">
        <f t="shared" si="8"/>
        <v>ouverte</v>
      </c>
      <c r="G186" s="8" t="str">
        <f t="shared" si="9"/>
        <v>rectiligne</v>
      </c>
      <c r="H186" s="8" t="str">
        <f t="shared" si="10"/>
        <v>bavard</v>
      </c>
      <c r="I186" s="8" t="str">
        <f t="shared" si="11"/>
        <v>anciennne</v>
      </c>
      <c r="K186" s="8">
        <f>VLOOKUP(C186,allStim!$B$1:$H$145,7,FALSE)</f>
        <v>0</v>
      </c>
      <c r="L186" s="13">
        <f>VLOOKUP(C186,triggers!$A:$L,10,FALSE)</f>
        <v>20</v>
      </c>
    </row>
    <row r="187" spans="1:12" ht="15.75" customHeight="1" x14ac:dyDescent="0.15">
      <c r="A187" s="41"/>
      <c r="B187" s="8">
        <f t="shared" ca="1" si="6"/>
        <v>0.9932185174119379</v>
      </c>
      <c r="C187" s="5" t="s">
        <v>106</v>
      </c>
      <c r="D187" s="8" t="str">
        <f>VLOOKUP(C187,allStim!$B$2:$G$145,6,FALSE)</f>
        <v>rapide</v>
      </c>
      <c r="E187" s="8" t="str">
        <f t="shared" si="7"/>
        <v>imposant</v>
      </c>
      <c r="F187" s="8" t="str">
        <f t="shared" si="8"/>
        <v>charmante</v>
      </c>
      <c r="G187" s="8" t="str">
        <f t="shared" si="9"/>
        <v>ouverte</v>
      </c>
      <c r="H187" s="8" t="str">
        <f t="shared" si="10"/>
        <v>rectiligne</v>
      </c>
      <c r="I187" s="8" t="str">
        <f t="shared" si="11"/>
        <v>bavard</v>
      </c>
      <c r="K187" s="8">
        <f>VLOOKUP(C187,allStim!$B$1:$H$145,7,FALSE)</f>
        <v>0</v>
      </c>
      <c r="L187" s="13">
        <f>VLOOKUP(C187,triggers!$A:$L,10,FALSE)</f>
        <v>28</v>
      </c>
    </row>
    <row r="188" spans="1:12" ht="15.75" customHeight="1" x14ac:dyDescent="0.15">
      <c r="A188" s="41"/>
      <c r="B188" s="8">
        <f t="shared" ca="1" si="6"/>
        <v>0.18445018706961047</v>
      </c>
      <c r="C188" s="5" t="s">
        <v>481</v>
      </c>
      <c r="D188" s="8" t="str">
        <f>VLOOKUP(C188,allStim!$B$2:$G$145,6,FALSE)</f>
        <v>restaurée</v>
      </c>
      <c r="E188" s="8" t="str">
        <f t="shared" si="7"/>
        <v>rapide</v>
      </c>
      <c r="F188" s="8" t="str">
        <f t="shared" si="8"/>
        <v>imposant</v>
      </c>
      <c r="G188" s="8" t="str">
        <f t="shared" si="9"/>
        <v>charmante</v>
      </c>
      <c r="H188" s="8" t="str">
        <f t="shared" si="10"/>
        <v>ouverte</v>
      </c>
      <c r="I188" s="8" t="str">
        <f t="shared" si="11"/>
        <v>rectiligne</v>
      </c>
      <c r="K188" s="8">
        <f>VLOOKUP(C188,allStim!$B$1:$H$145,7,FALSE)</f>
        <v>1</v>
      </c>
      <c r="L188" s="13">
        <f>VLOOKUP(C188,triggers!$A:$L,10,FALSE)</f>
        <v>224</v>
      </c>
    </row>
    <row r="189" spans="1:12" ht="15.75" customHeight="1" x14ac:dyDescent="0.15">
      <c r="A189" s="41"/>
      <c r="B189" s="8">
        <f t="shared" ca="1" si="6"/>
        <v>0.94274641482459864</v>
      </c>
      <c r="C189" s="5" t="s">
        <v>255</v>
      </c>
      <c r="D189" s="8" t="str">
        <f>VLOOKUP(C189,allStim!$B$2:$G$145,6,FALSE)</f>
        <v>exquise</v>
      </c>
      <c r="E189" s="8" t="str">
        <f t="shared" si="7"/>
        <v>restaurée</v>
      </c>
      <c r="F189" s="8" t="str">
        <f t="shared" si="8"/>
        <v>rapide</v>
      </c>
      <c r="G189" s="8" t="str">
        <f t="shared" si="9"/>
        <v>imposant</v>
      </c>
      <c r="H189" s="8" t="str">
        <f t="shared" si="10"/>
        <v>charmante</v>
      </c>
      <c r="I189" s="8" t="str">
        <f t="shared" si="11"/>
        <v>ouverte</v>
      </c>
      <c r="K189" s="8">
        <f>VLOOKUP(C189,allStim!$B$1:$H$145,7,FALSE)</f>
        <v>0</v>
      </c>
      <c r="L189" s="13">
        <f>VLOOKUP(C189,triggers!$A:$L,10,FALSE)</f>
        <v>56</v>
      </c>
    </row>
    <row r="190" spans="1:12" ht="15.75" customHeight="1" x14ac:dyDescent="0.15">
      <c r="A190" s="41"/>
      <c r="B190" s="8">
        <f t="shared" ca="1" si="6"/>
        <v>0.23525091667638331</v>
      </c>
      <c r="C190" s="5" t="s">
        <v>334</v>
      </c>
      <c r="D190" s="8" t="str">
        <f>VLOOKUP(C190,allStim!$B$2:$G$145,6,FALSE)</f>
        <v>noble</v>
      </c>
      <c r="E190" s="8" t="str">
        <f t="shared" si="7"/>
        <v>exquise</v>
      </c>
      <c r="F190" s="8" t="str">
        <f t="shared" si="8"/>
        <v>restaurée</v>
      </c>
      <c r="G190" s="8" t="str">
        <f t="shared" si="9"/>
        <v>rapide</v>
      </c>
      <c r="H190" s="8" t="str">
        <f t="shared" si="10"/>
        <v>imposant</v>
      </c>
      <c r="I190" s="8" t="str">
        <f t="shared" si="11"/>
        <v>charmante</v>
      </c>
      <c r="K190" s="8">
        <f>VLOOKUP(C190,allStim!$B$1:$H$145,7,FALSE)</f>
        <v>0</v>
      </c>
      <c r="L190" s="13">
        <f>VLOOKUP(C190,triggers!$A:$L,10,FALSE)</f>
        <v>112</v>
      </c>
    </row>
    <row r="191" spans="1:12" ht="15.75" customHeight="1" x14ac:dyDescent="0.15">
      <c r="A191" s="41"/>
      <c r="B191" s="8">
        <f t="shared" ca="1" si="6"/>
        <v>0.46604223113272025</v>
      </c>
      <c r="C191" s="5" t="s">
        <v>27</v>
      </c>
      <c r="D191" s="8" t="str">
        <f>VLOOKUP(C191,allStim!$B$2:$G$145,6,FALSE)</f>
        <v>féroce</v>
      </c>
      <c r="E191" s="8" t="str">
        <f t="shared" si="7"/>
        <v>noble</v>
      </c>
      <c r="F191" s="8" t="str">
        <f t="shared" si="8"/>
        <v>exquise</v>
      </c>
      <c r="G191" s="8" t="str">
        <f t="shared" si="9"/>
        <v>restaurée</v>
      </c>
      <c r="H191" s="8" t="str">
        <f t="shared" si="10"/>
        <v>rapide</v>
      </c>
      <c r="I191" s="8" t="str">
        <f t="shared" si="11"/>
        <v>imposant</v>
      </c>
      <c r="K191" s="8">
        <f>VLOOKUP(C191,allStim!$B$1:$H$145,7,FALSE)</f>
        <v>0</v>
      </c>
      <c r="L191" s="13">
        <f>VLOOKUP(C191,triggers!$A:$L,10,FALSE)</f>
        <v>13</v>
      </c>
    </row>
    <row r="192" spans="1:12" ht="15.75" customHeight="1" x14ac:dyDescent="0.15">
      <c r="A192" s="41"/>
      <c r="B192" s="8">
        <f t="shared" ca="1" si="6"/>
        <v>0.61917269245011175</v>
      </c>
      <c r="C192" s="5" t="s">
        <v>194</v>
      </c>
      <c r="D192" s="8" t="str">
        <f>VLOOKUP(C192,allStim!$B$2:$G$145,6,FALSE)</f>
        <v>blanche</v>
      </c>
      <c r="E192" s="8" t="str">
        <f t="shared" si="7"/>
        <v>féroce</v>
      </c>
      <c r="F192" s="8" t="str">
        <f t="shared" si="8"/>
        <v>noble</v>
      </c>
      <c r="G192" s="8" t="str">
        <f t="shared" si="9"/>
        <v>exquise</v>
      </c>
      <c r="H192" s="8" t="str">
        <f t="shared" si="10"/>
        <v>restaurée</v>
      </c>
      <c r="I192" s="8" t="str">
        <f t="shared" si="11"/>
        <v>rapide</v>
      </c>
      <c r="K192" s="8">
        <f>VLOOKUP(C192,allStim!$B$1:$H$145,7,FALSE)</f>
        <v>0</v>
      </c>
      <c r="L192" s="13">
        <f>VLOOKUP(C192,triggers!$A:$L,10,FALSE)</f>
        <v>45</v>
      </c>
    </row>
    <row r="193" spans="1:12" ht="15.75" customHeight="1" x14ac:dyDescent="0.15">
      <c r="A193" s="41"/>
      <c r="B193" s="8">
        <f t="shared" ca="1" si="6"/>
        <v>0.31163435225179026</v>
      </c>
      <c r="C193" s="5" t="s">
        <v>245</v>
      </c>
      <c r="D193" s="8" t="str">
        <f>VLOOKUP(C193,allStim!$B$2:$G$145,6,FALSE)</f>
        <v>douce</v>
      </c>
      <c r="E193" s="8" t="str">
        <f t="shared" si="7"/>
        <v>blanche</v>
      </c>
      <c r="F193" s="8" t="str">
        <f t="shared" si="8"/>
        <v>féroce</v>
      </c>
      <c r="G193" s="8" t="str">
        <f t="shared" si="9"/>
        <v>noble</v>
      </c>
      <c r="H193" s="8" t="str">
        <f t="shared" si="10"/>
        <v>exquise</v>
      </c>
      <c r="I193" s="8" t="str">
        <f t="shared" si="11"/>
        <v>restaurée</v>
      </c>
      <c r="K193" s="8">
        <f>VLOOKUP(C193,allStim!$B$1:$H$145,7,FALSE)</f>
        <v>1</v>
      </c>
      <c r="L193" s="13">
        <f>VLOOKUP(C193,triggers!$A:$L,10,FALSE)</f>
        <v>217</v>
      </c>
    </row>
    <row r="194" spans="1:12" ht="15.75" customHeight="1" x14ac:dyDescent="0.15">
      <c r="A194" s="41"/>
      <c r="B194" s="8">
        <f t="shared" ca="1" si="6"/>
        <v>0.31963551276592872</v>
      </c>
      <c r="C194" s="5" t="s">
        <v>345</v>
      </c>
      <c r="D194" s="8" t="str">
        <f>VLOOKUP(C194,allStim!$B$2:$G$145,6,FALSE)</f>
        <v>géant</v>
      </c>
      <c r="E194" s="8" t="str">
        <f t="shared" si="7"/>
        <v>douce</v>
      </c>
      <c r="F194" s="8" t="str">
        <f t="shared" si="8"/>
        <v>blanche</v>
      </c>
      <c r="G194" s="8" t="str">
        <f t="shared" si="9"/>
        <v>féroce</v>
      </c>
      <c r="H194" s="8" t="str">
        <f t="shared" si="10"/>
        <v>noble</v>
      </c>
      <c r="I194" s="8" t="str">
        <f t="shared" si="11"/>
        <v>exquise</v>
      </c>
      <c r="K194" s="8">
        <f>VLOOKUP(C194,allStim!$B$1:$H$145,7,FALSE)</f>
        <v>0</v>
      </c>
      <c r="L194" s="13">
        <f>VLOOKUP(C194,triggers!$A:$L,10,FALSE)</f>
        <v>116</v>
      </c>
    </row>
    <row r="195" spans="1:12" ht="15.75" customHeight="1" x14ac:dyDescent="0.15">
      <c r="A195" s="41"/>
      <c r="B195" s="8">
        <f t="shared" ca="1" si="6"/>
        <v>0.30381153730459109</v>
      </c>
      <c r="C195" s="5" t="s">
        <v>474</v>
      </c>
      <c r="D195" s="8" t="str">
        <f>VLOOKUP(C195,allStim!$B$2:$G$145,6,FALSE)</f>
        <v>illustré</v>
      </c>
      <c r="E195" s="8" t="str">
        <f t="shared" si="7"/>
        <v>géant</v>
      </c>
      <c r="F195" s="8" t="str">
        <f t="shared" si="8"/>
        <v>douce</v>
      </c>
      <c r="G195" s="8" t="str">
        <f t="shared" si="9"/>
        <v>blanche</v>
      </c>
      <c r="H195" s="8" t="str">
        <f t="shared" si="10"/>
        <v>féroce</v>
      </c>
      <c r="I195" s="8" t="str">
        <f t="shared" si="11"/>
        <v>noble</v>
      </c>
      <c r="K195" s="8">
        <f>VLOOKUP(C195,allStim!$B$1:$H$145,7,FALSE)</f>
        <v>0</v>
      </c>
      <c r="L195" s="13">
        <f>VLOOKUP(C195,triggers!$A:$L,10,FALSE)</f>
        <v>160</v>
      </c>
    </row>
    <row r="196" spans="1:12" ht="15.75" customHeight="1" x14ac:dyDescent="0.15">
      <c r="A196" s="41"/>
      <c r="B196" s="8">
        <f t="shared" ca="1" si="6"/>
        <v>0.15427239908475576</v>
      </c>
      <c r="C196" s="5" t="s">
        <v>173</v>
      </c>
      <c r="D196" s="8" t="str">
        <f>VLOOKUP(C196,allStim!$B$2:$G$145,6,FALSE)</f>
        <v>violette</v>
      </c>
      <c r="E196" s="8" t="str">
        <f t="shared" si="7"/>
        <v>illustré</v>
      </c>
      <c r="F196" s="8" t="str">
        <f t="shared" si="8"/>
        <v>géant</v>
      </c>
      <c r="G196" s="8" t="str">
        <f t="shared" si="9"/>
        <v>douce</v>
      </c>
      <c r="H196" s="8" t="str">
        <f t="shared" si="10"/>
        <v>blanche</v>
      </c>
      <c r="I196" s="8" t="str">
        <f t="shared" si="11"/>
        <v>féroce</v>
      </c>
      <c r="K196" s="8">
        <f>VLOOKUP(C196,allStim!$B$1:$H$145,7,FALSE)</f>
        <v>0</v>
      </c>
      <c r="L196" s="13">
        <f>VLOOKUP(C196,triggers!$A:$L,10,FALSE)</f>
        <v>40</v>
      </c>
    </row>
    <row r="197" spans="1:12" ht="15.75" customHeight="1" x14ac:dyDescent="0.15">
      <c r="A197" s="41"/>
      <c r="B197" s="8">
        <f t="shared" ca="1" si="6"/>
        <v>0.64613871350258145</v>
      </c>
      <c r="C197" s="5" t="s">
        <v>484</v>
      </c>
      <c r="D197" s="8" t="str">
        <f>VLOOKUP(C197,allStim!$B$2:$G$145,6,FALSE)</f>
        <v>décoré</v>
      </c>
      <c r="E197" s="8" t="str">
        <f t="shared" si="7"/>
        <v>violette</v>
      </c>
      <c r="F197" s="8" t="str">
        <f t="shared" si="8"/>
        <v>illustré</v>
      </c>
      <c r="G197" s="8" t="str">
        <f t="shared" si="9"/>
        <v>géant</v>
      </c>
      <c r="H197" s="8" t="str">
        <f t="shared" si="10"/>
        <v>douce</v>
      </c>
      <c r="I197" s="8" t="str">
        <f t="shared" si="11"/>
        <v>blanche</v>
      </c>
      <c r="K197" s="8">
        <f>VLOOKUP(C197,allStim!$B$1:$H$145,7,FALSE)</f>
        <v>0</v>
      </c>
      <c r="L197" s="13">
        <f>VLOOKUP(C197,triggers!$A:$L,10,FALSE)</f>
        <v>163</v>
      </c>
    </row>
    <row r="198" spans="1:12" ht="15.75" customHeight="1" x14ac:dyDescent="0.15">
      <c r="A198" s="41"/>
      <c r="B198" s="8">
        <f t="shared" ca="1" si="6"/>
        <v>2.344194390364629E-2</v>
      </c>
      <c r="C198" s="5" t="s">
        <v>101</v>
      </c>
      <c r="D198" s="8" t="str">
        <f>VLOOKUP(C198,allStim!$B$2:$G$145,6,FALSE)</f>
        <v>dérangé</v>
      </c>
      <c r="E198" s="8" t="str">
        <f t="shared" si="7"/>
        <v>décoré</v>
      </c>
      <c r="F198" s="8" t="str">
        <f t="shared" si="8"/>
        <v>violette</v>
      </c>
      <c r="G198" s="8" t="str">
        <f t="shared" si="9"/>
        <v>illustré</v>
      </c>
      <c r="H198" s="8" t="str">
        <f t="shared" si="10"/>
        <v>géant</v>
      </c>
      <c r="I198" s="8" t="str">
        <f t="shared" si="11"/>
        <v>douce</v>
      </c>
      <c r="K198" s="8">
        <f>VLOOKUP(C198,allStim!$B$1:$H$145,7,FALSE)</f>
        <v>0</v>
      </c>
      <c r="L198" s="13">
        <f>VLOOKUP(C198,triggers!$A:$L,10,FALSE)</f>
        <v>27</v>
      </c>
    </row>
    <row r="199" spans="1:12" ht="15.75" customHeight="1" x14ac:dyDescent="0.15">
      <c r="A199" s="41"/>
      <c r="B199" s="8">
        <f t="shared" ca="1" si="6"/>
        <v>0.48966534096180336</v>
      </c>
      <c r="C199" s="5" t="s">
        <v>491</v>
      </c>
      <c r="D199" s="8" t="str">
        <f>VLOOKUP(C199,allStim!$B$2:$G$145,6,FALSE)</f>
        <v>élégante</v>
      </c>
      <c r="E199" s="8" t="str">
        <f t="shared" si="7"/>
        <v>dérangé</v>
      </c>
      <c r="F199" s="8" t="str">
        <f t="shared" si="8"/>
        <v>décoré</v>
      </c>
      <c r="G199" s="8" t="str">
        <f t="shared" si="9"/>
        <v>violette</v>
      </c>
      <c r="H199" s="8" t="str">
        <f t="shared" si="10"/>
        <v>illustré</v>
      </c>
      <c r="I199" s="8" t="str">
        <f t="shared" si="11"/>
        <v>géant</v>
      </c>
      <c r="K199" s="8">
        <f>VLOOKUP(C199,allStim!$B$1:$H$145,7,FALSE)</f>
        <v>0</v>
      </c>
      <c r="L199" s="13">
        <f>VLOOKUP(C199,triggers!$A:$L,10,FALSE)</f>
        <v>166</v>
      </c>
    </row>
    <row r="200" spans="1:12" ht="15.75" customHeight="1" x14ac:dyDescent="0.15">
      <c r="A200" s="41"/>
      <c r="B200" s="8">
        <f t="shared" ca="1" si="6"/>
        <v>0.72052520456302616</v>
      </c>
      <c r="C200" s="5" t="s">
        <v>437</v>
      </c>
      <c r="D200" s="8" t="str">
        <f>VLOOKUP(C200,allStim!$B$2:$G$145,6,FALSE)</f>
        <v>verdoyant</v>
      </c>
      <c r="E200" s="8" t="str">
        <f t="shared" si="7"/>
        <v>élégante</v>
      </c>
      <c r="F200" s="8" t="str">
        <f t="shared" si="8"/>
        <v>dérangé</v>
      </c>
      <c r="G200" s="8" t="str">
        <f t="shared" si="9"/>
        <v>décoré</v>
      </c>
      <c r="H200" s="8" t="str">
        <f t="shared" si="10"/>
        <v>violette</v>
      </c>
      <c r="I200" s="8" t="str">
        <f t="shared" si="11"/>
        <v>illustré</v>
      </c>
      <c r="K200" s="8">
        <f>VLOOKUP(C200,allStim!$B$1:$H$145,7,FALSE)</f>
        <v>0</v>
      </c>
      <c r="L200" s="13">
        <f>VLOOKUP(C200,triggers!$A:$L,10,FALSE)</f>
        <v>148</v>
      </c>
    </row>
    <row r="201" spans="1:12" ht="15.75" customHeight="1" x14ac:dyDescent="0.15">
      <c r="A201" s="41"/>
      <c r="B201" s="8">
        <f t="shared" ca="1" si="6"/>
        <v>0.77728517205951553</v>
      </c>
      <c r="C201" s="5" t="s">
        <v>340</v>
      </c>
      <c r="D201" s="8" t="str">
        <f>VLOOKUP(C201,allStim!$B$2:$G$145,6,FALSE)</f>
        <v>anciennne</v>
      </c>
      <c r="E201" s="8" t="str">
        <f t="shared" si="7"/>
        <v>verdoyant</v>
      </c>
      <c r="F201" s="8" t="str">
        <f t="shared" si="8"/>
        <v>élégante</v>
      </c>
      <c r="G201" s="8" t="str">
        <f t="shared" si="9"/>
        <v>dérangé</v>
      </c>
      <c r="H201" s="8" t="str">
        <f t="shared" si="10"/>
        <v>décoré</v>
      </c>
      <c r="I201" s="8" t="str">
        <f t="shared" si="11"/>
        <v>violette</v>
      </c>
      <c r="K201" s="8">
        <f>VLOOKUP(C201,allStim!$B$1:$H$145,7,FALSE)</f>
        <v>1</v>
      </c>
      <c r="L201" s="13">
        <f>VLOOKUP(C201,triggers!$A:$L,10,FALSE)</f>
        <v>204</v>
      </c>
    </row>
    <row r="202" spans="1:12" ht="15.75" customHeight="1" x14ac:dyDescent="0.15">
      <c r="A202" s="41"/>
      <c r="B202" s="8">
        <f t="shared" ca="1" si="6"/>
        <v>0.19887255422356609</v>
      </c>
      <c r="C202" s="5" t="s">
        <v>403</v>
      </c>
      <c r="D202" s="8" t="str">
        <f>VLOOKUP(C202,allStim!$B$2:$G$145,6,FALSE)</f>
        <v>disparu</v>
      </c>
      <c r="E202" s="8" t="str">
        <f t="shared" si="7"/>
        <v>anciennne</v>
      </c>
      <c r="F202" s="8" t="str">
        <f t="shared" si="8"/>
        <v>verdoyant</v>
      </c>
      <c r="G202" s="8" t="str">
        <f t="shared" si="9"/>
        <v>élégante</v>
      </c>
      <c r="H202" s="8" t="str">
        <f t="shared" si="10"/>
        <v>dérangé</v>
      </c>
      <c r="I202" s="8" t="str">
        <f t="shared" si="11"/>
        <v>décoré</v>
      </c>
      <c r="K202" s="8">
        <f>VLOOKUP(C202,allStim!$B$1:$H$145,7,FALSE)</f>
        <v>0</v>
      </c>
      <c r="L202" s="13">
        <f>VLOOKUP(C202,triggers!$A:$L,10,FALSE)</f>
        <v>136</v>
      </c>
    </row>
    <row r="203" spans="1:12" ht="15.75" customHeight="1" x14ac:dyDescent="0.15">
      <c r="A203" s="41"/>
      <c r="B203" s="8">
        <f t="shared" ca="1" si="6"/>
        <v>2.8557350138637028E-2</v>
      </c>
      <c r="C203" s="5" t="s">
        <v>92</v>
      </c>
      <c r="D203" s="8" t="str">
        <f>VLOOKUP(C203,allStim!$B$2:$G$145,6,FALSE)</f>
        <v>experimentée</v>
      </c>
      <c r="E203" s="8" t="str">
        <f t="shared" si="7"/>
        <v>disparu</v>
      </c>
      <c r="F203" s="8" t="str">
        <f t="shared" si="8"/>
        <v>anciennne</v>
      </c>
      <c r="G203" s="8" t="str">
        <f t="shared" si="9"/>
        <v>verdoyant</v>
      </c>
      <c r="H203" s="8" t="str">
        <f t="shared" si="10"/>
        <v>élégante</v>
      </c>
      <c r="I203" s="8" t="str">
        <f t="shared" si="11"/>
        <v>dérangé</v>
      </c>
      <c r="K203" s="8">
        <f>VLOOKUP(C203,allStim!$B$1:$H$145,7,FALSE)</f>
        <v>1</v>
      </c>
      <c r="L203" s="13">
        <f>VLOOKUP(C203,triggers!$A:$L,10,FALSE)</f>
        <v>25</v>
      </c>
    </row>
    <row r="204" spans="1:12" ht="15.75" customHeight="1" x14ac:dyDescent="0.15">
      <c r="A204" s="41"/>
      <c r="B204" s="8">
        <f t="shared" ca="1" si="6"/>
        <v>0.88230689695332232</v>
      </c>
      <c r="C204" s="5" t="s">
        <v>53</v>
      </c>
      <c r="D204" s="8" t="str">
        <f>VLOOKUP(C204,allStim!$B$2:$G$145,6,FALSE)</f>
        <v>rampant</v>
      </c>
      <c r="E204" s="8" t="str">
        <f t="shared" si="7"/>
        <v>experimentée</v>
      </c>
      <c r="F204" s="8" t="str">
        <f t="shared" si="8"/>
        <v>disparu</v>
      </c>
      <c r="G204" s="8" t="str">
        <f t="shared" si="9"/>
        <v>anciennne</v>
      </c>
      <c r="H204" s="8" t="str">
        <f t="shared" si="10"/>
        <v>verdoyant</v>
      </c>
      <c r="I204" s="8" t="str">
        <f t="shared" si="11"/>
        <v>élégante</v>
      </c>
      <c r="K204" s="8">
        <f>VLOOKUP(C204,allStim!$B$1:$H$145,7,FALSE)</f>
        <v>0</v>
      </c>
      <c r="L204" s="13">
        <f>VLOOKUP(C204,triggers!$A:$L,10,FALSE)</f>
        <v>18</v>
      </c>
    </row>
    <row r="205" spans="1:12" ht="15.75" customHeight="1" x14ac:dyDescent="0.15">
      <c r="A205" s="41"/>
      <c r="B205" s="8">
        <f t="shared" ca="1" si="6"/>
        <v>0.18626079631557901</v>
      </c>
      <c r="C205" s="5" t="s">
        <v>314</v>
      </c>
      <c r="D205" s="8" t="str">
        <f>VLOOKUP(C205,allStim!$B$2:$G$145,6,FALSE)</f>
        <v>volante</v>
      </c>
      <c r="E205" s="8" t="str">
        <f t="shared" si="7"/>
        <v>rampant</v>
      </c>
      <c r="F205" s="8" t="str">
        <f t="shared" si="8"/>
        <v>experimentée</v>
      </c>
      <c r="G205" s="8" t="str">
        <f t="shared" si="9"/>
        <v>disparu</v>
      </c>
      <c r="H205" s="8" t="str">
        <f t="shared" si="10"/>
        <v>anciennne</v>
      </c>
      <c r="I205" s="8" t="str">
        <f t="shared" si="11"/>
        <v>verdoyant</v>
      </c>
      <c r="K205" s="8">
        <f>VLOOKUP(C205,allStim!$B$1:$H$145,7,FALSE)</f>
        <v>0</v>
      </c>
      <c r="L205" s="13">
        <f>VLOOKUP(C205,triggers!$A:$L,10,FALSE)</f>
        <v>67</v>
      </c>
    </row>
    <row r="206" spans="1:12" ht="15.75" customHeight="1" x14ac:dyDescent="0.15">
      <c r="A206" s="41"/>
      <c r="B206" s="8">
        <f t="shared" ca="1" si="6"/>
        <v>0.95414301657554312</v>
      </c>
      <c r="C206" s="5" t="s">
        <v>460</v>
      </c>
      <c r="D206" s="8" t="str">
        <f>VLOOKUP(C206,allStim!$B$2:$G$145,6,FALSE)</f>
        <v>exquise</v>
      </c>
      <c r="E206" s="8" t="str">
        <f t="shared" si="7"/>
        <v>volante</v>
      </c>
      <c r="F206" s="8" t="str">
        <f t="shared" si="8"/>
        <v>rampant</v>
      </c>
      <c r="G206" s="8" t="str">
        <f t="shared" si="9"/>
        <v>experimentée</v>
      </c>
      <c r="H206" s="8" t="str">
        <f t="shared" si="10"/>
        <v>disparu</v>
      </c>
      <c r="I206" s="8" t="str">
        <f t="shared" si="11"/>
        <v>anciennne</v>
      </c>
      <c r="K206" s="8">
        <f>VLOOKUP(C206,allStim!$B$1:$H$145,7,FALSE)</f>
        <v>0</v>
      </c>
      <c r="L206" s="13">
        <f>VLOOKUP(C206,triggers!$A:$L,10,FALSE)</f>
        <v>156</v>
      </c>
    </row>
    <row r="207" spans="1:12" ht="15.75" customHeight="1" x14ac:dyDescent="0.15">
      <c r="A207" s="41"/>
      <c r="B207" s="8">
        <f t="shared" ca="1" si="6"/>
        <v>0.69628279531178372</v>
      </c>
      <c r="C207" s="5" t="s">
        <v>83</v>
      </c>
      <c r="D207" s="8" t="str">
        <f>VLOOKUP(C207,allStim!$B$2:$G$145,6,FALSE)</f>
        <v>profitable</v>
      </c>
      <c r="E207" s="8" t="str">
        <f t="shared" si="7"/>
        <v>exquise</v>
      </c>
      <c r="F207" s="8" t="str">
        <f t="shared" si="8"/>
        <v>volante</v>
      </c>
      <c r="G207" s="8" t="str">
        <f t="shared" si="9"/>
        <v>rampant</v>
      </c>
      <c r="H207" s="8" t="str">
        <f t="shared" si="10"/>
        <v>experimentée</v>
      </c>
      <c r="I207" s="8" t="str">
        <f t="shared" si="11"/>
        <v>disparu</v>
      </c>
      <c r="K207" s="8">
        <f>VLOOKUP(C207,allStim!$B$1:$H$145,7,FALSE)</f>
        <v>0</v>
      </c>
      <c r="L207" s="13">
        <f>VLOOKUP(C207,triggers!$A:$L,10,FALSE)</f>
        <v>24</v>
      </c>
    </row>
    <row r="208" spans="1:12" ht="15.75" customHeight="1" x14ac:dyDescent="0.15">
      <c r="A208" s="41"/>
      <c r="B208" s="8">
        <f t="shared" ca="1" si="6"/>
        <v>0.48427102044287973</v>
      </c>
      <c r="C208" s="5" t="s">
        <v>363</v>
      </c>
      <c r="D208" s="8" t="str">
        <f>VLOOKUP(C208,allStim!$B$2:$G$145,6,FALSE)</f>
        <v>simplifiée</v>
      </c>
      <c r="E208" s="8" t="str">
        <f t="shared" si="7"/>
        <v>profitable</v>
      </c>
      <c r="F208" s="8" t="str">
        <f t="shared" si="8"/>
        <v>exquise</v>
      </c>
      <c r="G208" s="8" t="str">
        <f t="shared" si="9"/>
        <v>volante</v>
      </c>
      <c r="H208" s="8" t="str">
        <f t="shared" si="10"/>
        <v>rampant</v>
      </c>
      <c r="I208" s="8" t="str">
        <f t="shared" si="11"/>
        <v>experimentée</v>
      </c>
      <c r="K208" s="8">
        <f>VLOOKUP(C208,allStim!$B$1:$H$145,7,FALSE)</f>
        <v>1</v>
      </c>
      <c r="L208" s="13">
        <f>VLOOKUP(C208,triggers!$A:$L,10,FALSE)</f>
        <v>206</v>
      </c>
    </row>
    <row r="209" spans="1:12" ht="15.75" customHeight="1" x14ac:dyDescent="0.15">
      <c r="A209" s="41"/>
      <c r="B209" s="8">
        <f t="shared" ca="1" si="6"/>
        <v>0.44645445944299922</v>
      </c>
      <c r="C209" s="5" t="s">
        <v>14</v>
      </c>
      <c r="D209" s="8" t="str">
        <f>VLOOKUP(C209,allStim!$B$2:$G$145,6,FALSE)</f>
        <v>bigarré</v>
      </c>
      <c r="E209" s="8" t="str">
        <f t="shared" si="7"/>
        <v>simplifiée</v>
      </c>
      <c r="F209" s="8" t="str">
        <f t="shared" si="8"/>
        <v>profitable</v>
      </c>
      <c r="G209" s="8" t="str">
        <f t="shared" si="9"/>
        <v>exquise</v>
      </c>
      <c r="H209" s="8" t="str">
        <f t="shared" si="10"/>
        <v>volante</v>
      </c>
      <c r="I209" s="8" t="str">
        <f t="shared" si="11"/>
        <v>rampant</v>
      </c>
      <c r="K209" s="8">
        <f>VLOOKUP(C209,allStim!$B$1:$H$145,7,FALSE)</f>
        <v>0</v>
      </c>
      <c r="L209" s="13">
        <f>VLOOKUP(C209,triggers!$A:$L,10,FALSE)</f>
        <v>10</v>
      </c>
    </row>
    <row r="210" spans="1:12" ht="15.75" customHeight="1" x14ac:dyDescent="0.15">
      <c r="A210" s="41"/>
      <c r="B210" s="8">
        <f t="shared" ca="1" si="6"/>
        <v>0.61402294905264021</v>
      </c>
      <c r="C210" s="5" t="s">
        <v>203</v>
      </c>
      <c r="D210" s="8" t="str">
        <f>VLOOKUP(C210,allStim!$B$2:$G$145,6,FALSE)</f>
        <v xml:space="preserve">vernie </v>
      </c>
      <c r="E210" s="8" t="str">
        <f t="shared" si="7"/>
        <v>bigarré</v>
      </c>
      <c r="F210" s="8" t="str">
        <f t="shared" si="8"/>
        <v>simplifiée</v>
      </c>
      <c r="G210" s="8" t="str">
        <f t="shared" si="9"/>
        <v>profitable</v>
      </c>
      <c r="H210" s="8" t="str">
        <f t="shared" si="10"/>
        <v>exquise</v>
      </c>
      <c r="I210" s="8" t="str">
        <f t="shared" si="11"/>
        <v>volante</v>
      </c>
      <c r="K210" s="8">
        <f>VLOOKUP(C210,allStim!$B$1:$H$145,7,FALSE)</f>
        <v>0</v>
      </c>
      <c r="L210" s="13">
        <f>VLOOKUP(C210,triggers!$A:$L,10,FALSE)</f>
        <v>46</v>
      </c>
    </row>
    <row r="211" spans="1:12" ht="15.75" customHeight="1" x14ac:dyDescent="0.15">
      <c r="A211" s="41"/>
      <c r="B211" s="8">
        <f t="shared" ca="1" si="6"/>
        <v>4.2142160886307067E-3</v>
      </c>
      <c r="C211" s="5" t="s">
        <v>110</v>
      </c>
      <c r="D211" s="8" t="str">
        <f>VLOOKUP(C211,allStim!$B$2:$G$145,6,FALSE)</f>
        <v>furieux</v>
      </c>
      <c r="E211" s="8" t="str">
        <f t="shared" si="7"/>
        <v xml:space="preserve">vernie </v>
      </c>
      <c r="F211" s="8" t="str">
        <f t="shared" si="8"/>
        <v>bigarré</v>
      </c>
      <c r="G211" s="8" t="str">
        <f t="shared" si="9"/>
        <v>simplifiée</v>
      </c>
      <c r="H211" s="8" t="str">
        <f t="shared" si="10"/>
        <v>profitable</v>
      </c>
      <c r="I211" s="8" t="str">
        <f t="shared" si="11"/>
        <v>exquise</v>
      </c>
      <c r="K211" s="8">
        <f>VLOOKUP(C211,allStim!$B$1:$H$145,7,FALSE)</f>
        <v>0</v>
      </c>
      <c r="L211" s="13">
        <f>VLOOKUP(C211,triggers!$A:$L,10,FALSE)</f>
        <v>29</v>
      </c>
    </row>
    <row r="212" spans="1:12" ht="15.75" customHeight="1" x14ac:dyDescent="0.15">
      <c r="A212" s="41"/>
      <c r="B212" s="8">
        <f t="shared" ca="1" si="6"/>
        <v>0.25230902716490788</v>
      </c>
      <c r="C212" s="5" t="s">
        <v>229</v>
      </c>
      <c r="D212" s="8" t="str">
        <f>VLOOKUP(C212,allStim!$B$2:$G$145,6,FALSE)</f>
        <v>argentée</v>
      </c>
      <c r="E212" s="8" t="str">
        <f t="shared" si="7"/>
        <v>furieux</v>
      </c>
      <c r="F212" s="8" t="str">
        <f t="shared" si="8"/>
        <v xml:space="preserve">vernie </v>
      </c>
      <c r="G212" s="8" t="str">
        <f t="shared" si="9"/>
        <v>bigarré</v>
      </c>
      <c r="H212" s="8" t="str">
        <f t="shared" si="10"/>
        <v>simplifiée</v>
      </c>
      <c r="I212" s="8" t="str">
        <f t="shared" si="11"/>
        <v>profitable</v>
      </c>
      <c r="K212" s="8">
        <f>VLOOKUP(C212,allStim!$B$1:$H$145,7,FALSE)</f>
        <v>0</v>
      </c>
      <c r="L212" s="13">
        <f>VLOOKUP(C212,triggers!$A:$L,10,FALSE)</f>
        <v>52</v>
      </c>
    </row>
    <row r="213" spans="1:12" ht="15.75" customHeight="1" x14ac:dyDescent="0.15">
      <c r="A213" s="41"/>
      <c r="B213" s="8">
        <f t="shared" ca="1" si="6"/>
        <v>0.78528823916258228</v>
      </c>
      <c r="C213" s="5" t="s">
        <v>325</v>
      </c>
      <c r="D213" s="8" t="str">
        <f>VLOOKUP(C213,allStim!$B$2:$G$145,6,FALSE)</f>
        <v>rouge</v>
      </c>
      <c r="E213" s="8" t="str">
        <f t="shared" si="7"/>
        <v>argentée</v>
      </c>
      <c r="F213" s="8" t="str">
        <f t="shared" si="8"/>
        <v>furieux</v>
      </c>
      <c r="G213" s="8" t="str">
        <f t="shared" si="9"/>
        <v xml:space="preserve">vernie </v>
      </c>
      <c r="H213" s="8" t="str">
        <f t="shared" si="10"/>
        <v>bigarré</v>
      </c>
      <c r="I213" s="8" t="str">
        <f t="shared" si="11"/>
        <v>simplifiée</v>
      </c>
      <c r="K213" s="8">
        <f>VLOOKUP(C213,allStim!$B$1:$H$145,7,FALSE)</f>
        <v>1</v>
      </c>
      <c r="L213" s="13">
        <f>VLOOKUP(C213,triggers!$A:$L,10,FALSE)</f>
        <v>202</v>
      </c>
    </row>
    <row r="214" spans="1:12" ht="15.75" customHeight="1" x14ac:dyDescent="0.15">
      <c r="A214" s="41"/>
      <c r="B214" s="8">
        <f t="shared" ca="1" si="6"/>
        <v>0.5125616482327553</v>
      </c>
      <c r="C214" s="5" t="s">
        <v>301</v>
      </c>
      <c r="D214" s="8" t="str">
        <f>VLOOKUP(C214,allStim!$B$2:$G$145,6,FALSE)</f>
        <v>tigré</v>
      </c>
      <c r="E214" s="8" t="str">
        <f t="shared" si="7"/>
        <v>rouge</v>
      </c>
      <c r="F214" s="8" t="str">
        <f t="shared" si="8"/>
        <v>argentée</v>
      </c>
      <c r="G214" s="8" t="str">
        <f t="shared" si="9"/>
        <v>furieux</v>
      </c>
      <c r="H214" s="8" t="str">
        <f t="shared" si="10"/>
        <v xml:space="preserve">vernie </v>
      </c>
      <c r="I214" s="8" t="str">
        <f t="shared" si="11"/>
        <v>bigarré</v>
      </c>
      <c r="K214" s="8">
        <f>VLOOKUP(C214,allStim!$B$1:$H$145,7,FALSE)</f>
        <v>0</v>
      </c>
      <c r="L214" s="13">
        <f>VLOOKUP(C214,triggers!$A:$L,10,FALSE)</f>
        <v>64</v>
      </c>
    </row>
    <row r="215" spans="1:12" ht="15.75" customHeight="1" x14ac:dyDescent="0.15">
      <c r="A215" s="41"/>
      <c r="B215" s="8">
        <f t="shared" ca="1" si="6"/>
        <v>0.27006465239241417</v>
      </c>
      <c r="C215" s="5" t="s">
        <v>429</v>
      </c>
      <c r="D215" s="8" t="str">
        <f>VLOOKUP(C215,allStim!$B$2:$G$145,6,FALSE)</f>
        <v>torsadé</v>
      </c>
      <c r="E215" s="8" t="str">
        <f t="shared" si="7"/>
        <v>tigré</v>
      </c>
      <c r="F215" s="8" t="str">
        <f t="shared" si="8"/>
        <v>rouge</v>
      </c>
      <c r="G215" s="8" t="str">
        <f t="shared" si="9"/>
        <v>argentée</v>
      </c>
      <c r="H215" s="8" t="str">
        <f t="shared" si="10"/>
        <v>furieux</v>
      </c>
      <c r="I215" s="8" t="str">
        <f t="shared" si="11"/>
        <v xml:space="preserve">vernie </v>
      </c>
      <c r="K215" s="8">
        <f>VLOOKUP(C215,allStim!$B$1:$H$145,7,FALSE)</f>
        <v>1</v>
      </c>
      <c r="L215" s="13">
        <f>VLOOKUP(C215,triggers!$A:$L,10,FALSE)</f>
        <v>216</v>
      </c>
    </row>
    <row r="216" spans="1:12" ht="15.75" customHeight="1" x14ac:dyDescent="0.15">
      <c r="A216" s="41"/>
      <c r="B216" s="8">
        <f t="shared" ca="1" si="6"/>
        <v>0.67214107178749727</v>
      </c>
      <c r="C216" s="5" t="s">
        <v>297</v>
      </c>
      <c r="D216" s="8" t="str">
        <f>VLOOKUP(C216,allStim!$B$2:$G$145,6,FALSE)</f>
        <v>décoré</v>
      </c>
      <c r="E216" s="8" t="str">
        <f t="shared" si="7"/>
        <v>torsadé</v>
      </c>
      <c r="F216" s="8" t="str">
        <f t="shared" si="8"/>
        <v>tigré</v>
      </c>
      <c r="G216" s="8" t="str">
        <f t="shared" si="9"/>
        <v>rouge</v>
      </c>
      <c r="H216" s="8" t="str">
        <f t="shared" si="10"/>
        <v>argentée</v>
      </c>
      <c r="I216" s="8" t="str">
        <f t="shared" si="11"/>
        <v>furieux</v>
      </c>
      <c r="K216" s="8">
        <f>VLOOKUP(C216,allStim!$B$1:$H$145,7,FALSE)</f>
        <v>0</v>
      </c>
      <c r="L216" s="13">
        <f>VLOOKUP(C216,triggers!$A:$L,10,FALSE)</f>
        <v>63</v>
      </c>
    </row>
    <row r="217" spans="1:12" ht="15.75" customHeight="1" x14ac:dyDescent="0.15">
      <c r="A217" s="41"/>
      <c r="B217" s="8">
        <f t="shared" ca="1" si="6"/>
        <v>0.84647657190233572</v>
      </c>
      <c r="C217" s="5" t="s">
        <v>119</v>
      </c>
      <c r="D217" s="8" t="str">
        <f>VLOOKUP(C217,allStim!$B$2:$G$145,6,FALSE)</f>
        <v>démodé</v>
      </c>
      <c r="E217" s="8" t="str">
        <f t="shared" si="7"/>
        <v>décoré</v>
      </c>
      <c r="F217" s="8" t="str">
        <f t="shared" si="8"/>
        <v>torsadé</v>
      </c>
      <c r="G217" s="8" t="str">
        <f t="shared" si="9"/>
        <v>tigré</v>
      </c>
      <c r="H217" s="8" t="str">
        <f t="shared" si="10"/>
        <v>rouge</v>
      </c>
      <c r="I217" s="8" t="str">
        <f t="shared" si="11"/>
        <v>argentée</v>
      </c>
      <c r="K217" s="8">
        <f>VLOOKUP(C217,allStim!$B$1:$H$145,7,FALSE)</f>
        <v>0</v>
      </c>
      <c r="L217" s="13">
        <f>VLOOKUP(C217,triggers!$A:$L,10,FALSE)</f>
        <v>31</v>
      </c>
    </row>
    <row r="218" spans="1:12" ht="15.75" customHeight="1" x14ac:dyDescent="0.15">
      <c r="A218" s="41"/>
      <c r="B218" s="8">
        <f t="shared" ca="1" si="6"/>
        <v>0.88678391473246598</v>
      </c>
      <c r="C218" s="5" t="s">
        <v>97</v>
      </c>
      <c r="D218" s="8" t="str">
        <f>VLOOKUP(C218,allStim!$B$2:$G$145,6,FALSE)</f>
        <v>chevronné</v>
      </c>
      <c r="E218" s="8" t="str">
        <f t="shared" si="7"/>
        <v>démodé</v>
      </c>
      <c r="F218" s="8" t="str">
        <f t="shared" si="8"/>
        <v>décoré</v>
      </c>
      <c r="G218" s="8" t="str">
        <f t="shared" si="9"/>
        <v>torsadé</v>
      </c>
      <c r="H218" s="8" t="str">
        <f t="shared" si="10"/>
        <v>tigré</v>
      </c>
      <c r="I218" s="8" t="str">
        <f t="shared" si="11"/>
        <v>rouge</v>
      </c>
      <c r="K218" s="8">
        <f>VLOOKUP(C218,allStim!$B$1:$H$145,7,FALSE)</f>
        <v>0</v>
      </c>
      <c r="L218" s="13">
        <f>VLOOKUP(C218,triggers!$A:$L,10,FALSE)</f>
        <v>26</v>
      </c>
    </row>
    <row r="219" spans="1:12" ht="15.75" customHeight="1" x14ac:dyDescent="0.15">
      <c r="A219" s="41"/>
      <c r="B219" s="8">
        <f t="shared" ca="1" si="6"/>
        <v>0.87596918382773092</v>
      </c>
      <c r="C219" s="5" t="s">
        <v>379</v>
      </c>
      <c r="D219" s="8" t="str">
        <f>VLOOKUP(C219,allStim!$B$2:$G$145,6,FALSE)</f>
        <v>rapide</v>
      </c>
      <c r="E219" s="8" t="str">
        <f t="shared" si="7"/>
        <v>chevronné</v>
      </c>
      <c r="F219" s="8" t="str">
        <f t="shared" si="8"/>
        <v>démodé</v>
      </c>
      <c r="G219" s="8" t="str">
        <f t="shared" si="9"/>
        <v>décoré</v>
      </c>
      <c r="H219" s="8" t="str">
        <f t="shared" si="10"/>
        <v>torsadé</v>
      </c>
      <c r="I219" s="8" t="str">
        <f t="shared" si="11"/>
        <v>tigré</v>
      </c>
      <c r="K219" s="8">
        <f>VLOOKUP(C219,allStim!$B$1:$H$145,7,FALSE)</f>
        <v>0</v>
      </c>
      <c r="L219" s="13">
        <f>VLOOKUP(C219,triggers!$A:$L,10,FALSE)</f>
        <v>128</v>
      </c>
    </row>
    <row r="220" spans="1:12" ht="15.75" customHeight="1" x14ac:dyDescent="0.15">
      <c r="A220" s="41"/>
      <c r="B220" s="8">
        <f t="shared" ca="1" si="6"/>
        <v>0.502255709230221</v>
      </c>
      <c r="C220" s="5" t="s">
        <v>439</v>
      </c>
      <c r="D220" s="8" t="str">
        <f>VLOOKUP(C220,allStim!$B$2:$G$145,6,FALSE)</f>
        <v>luxuriante</v>
      </c>
      <c r="E220" s="8" t="str">
        <f t="shared" si="7"/>
        <v>rapide</v>
      </c>
      <c r="F220" s="8" t="str">
        <f t="shared" si="8"/>
        <v>chevronné</v>
      </c>
      <c r="G220" s="8" t="str">
        <f t="shared" si="9"/>
        <v>démodé</v>
      </c>
      <c r="H220" s="8" t="str">
        <f t="shared" si="10"/>
        <v>décoré</v>
      </c>
      <c r="I220" s="8" t="str">
        <f t="shared" si="11"/>
        <v>torsadé</v>
      </c>
      <c r="K220" s="8">
        <f>VLOOKUP(C220,allStim!$B$1:$H$145,7,FALSE)</f>
        <v>0</v>
      </c>
      <c r="L220" s="13">
        <f>VLOOKUP(C220,triggers!$A:$L,10,FALSE)</f>
        <v>149</v>
      </c>
    </row>
    <row r="221" spans="1:12" ht="15.75" customHeight="1" x14ac:dyDescent="0.15">
      <c r="A221" s="41"/>
      <c r="B221" s="8">
        <f t="shared" ca="1" si="6"/>
        <v>8.268449655585397E-2</v>
      </c>
      <c r="C221" s="5" t="s">
        <v>273</v>
      </c>
      <c r="D221" s="8" t="str">
        <f>VLOOKUP(C221,allStim!$B$2:$G$145,6,FALSE)</f>
        <v>dorée</v>
      </c>
      <c r="E221" s="8" t="str">
        <f t="shared" si="7"/>
        <v>luxuriante</v>
      </c>
      <c r="F221" s="8" t="str">
        <f t="shared" si="8"/>
        <v>rapide</v>
      </c>
      <c r="G221" s="8" t="str">
        <f t="shared" si="9"/>
        <v>chevronné</v>
      </c>
      <c r="H221" s="8" t="str">
        <f t="shared" si="10"/>
        <v>démodé</v>
      </c>
      <c r="I221" s="8" t="str">
        <f t="shared" si="11"/>
        <v>décoré</v>
      </c>
      <c r="K221" s="8">
        <f>VLOOKUP(C221,allStim!$B$1:$H$145,7,FALSE)</f>
        <v>1</v>
      </c>
      <c r="L221" s="13">
        <f>VLOOKUP(C221,triggers!$A:$L,10,FALSE)</f>
        <v>221</v>
      </c>
    </row>
    <row r="222" spans="1:12" ht="15.75" customHeight="1" x14ac:dyDescent="0.15">
      <c r="A222" s="41"/>
      <c r="B222" s="8">
        <f t="shared" ca="1" si="6"/>
        <v>0.69644660969875194</v>
      </c>
      <c r="C222" s="5" t="s">
        <v>406</v>
      </c>
      <c r="D222" s="8" t="str">
        <f>VLOOKUP(C222,allStim!$B$2:$G$145,6,FALSE)</f>
        <v>défoncé</v>
      </c>
      <c r="E222" s="8" t="str">
        <f t="shared" si="7"/>
        <v>dorée</v>
      </c>
      <c r="F222" s="8" t="str">
        <f t="shared" si="8"/>
        <v>luxuriante</v>
      </c>
      <c r="G222" s="8" t="str">
        <f t="shared" si="9"/>
        <v>rapide</v>
      </c>
      <c r="H222" s="8" t="str">
        <f t="shared" si="10"/>
        <v>chevronné</v>
      </c>
      <c r="I222" s="8" t="str">
        <f t="shared" si="11"/>
        <v>démodé</v>
      </c>
      <c r="K222" s="8">
        <f>VLOOKUP(C222,allStim!$B$1:$H$145,7,FALSE)</f>
        <v>0</v>
      </c>
      <c r="L222" s="13">
        <f>VLOOKUP(C222,triggers!$A:$L,10,FALSE)</f>
        <v>137</v>
      </c>
    </row>
    <row r="223" spans="1:12" ht="15.75" customHeight="1" x14ac:dyDescent="0.15">
      <c r="A223" s="41"/>
      <c r="B223" s="8">
        <f t="shared" ca="1" si="6"/>
        <v>0.87864837708033539</v>
      </c>
      <c r="C223" s="5" t="s">
        <v>444</v>
      </c>
      <c r="D223" s="8" t="str">
        <f>VLOOKUP(C223,allStim!$B$2:$G$145,6,FALSE)</f>
        <v>exotique</v>
      </c>
      <c r="E223" s="8" t="str">
        <f t="shared" si="7"/>
        <v>défoncé</v>
      </c>
      <c r="F223" s="8" t="str">
        <f t="shared" si="8"/>
        <v>dorée</v>
      </c>
      <c r="G223" s="8" t="str">
        <f t="shared" si="9"/>
        <v>luxuriante</v>
      </c>
      <c r="H223" s="8" t="str">
        <f t="shared" si="10"/>
        <v>rapide</v>
      </c>
      <c r="I223" s="8" t="str">
        <f t="shared" si="11"/>
        <v>chevronné</v>
      </c>
      <c r="K223" s="8">
        <f>VLOOKUP(C223,allStim!$B$1:$H$145,7,FALSE)</f>
        <v>0</v>
      </c>
      <c r="L223" s="13">
        <f>VLOOKUP(C223,triggers!$A:$L,10,FALSE)</f>
        <v>151</v>
      </c>
    </row>
    <row r="224" spans="1:12" ht="15.75" customHeight="1" x14ac:dyDescent="0.15">
      <c r="A224" s="41"/>
      <c r="B224" s="8">
        <f t="shared" ca="1" si="6"/>
        <v>0.13433083701554271</v>
      </c>
      <c r="C224" s="5" t="s">
        <v>178</v>
      </c>
      <c r="D224" s="8" t="str">
        <f>VLOOKUP(C224,allStim!$B$2:$G$145,6,FALSE)</f>
        <v>coloré</v>
      </c>
      <c r="E224" s="8" t="str">
        <f t="shared" si="7"/>
        <v>exotique</v>
      </c>
      <c r="F224" s="8" t="str">
        <f t="shared" si="8"/>
        <v>défoncé</v>
      </c>
      <c r="G224" s="8" t="str">
        <f t="shared" si="9"/>
        <v>dorée</v>
      </c>
      <c r="H224" s="8" t="str">
        <f t="shared" si="10"/>
        <v>luxuriante</v>
      </c>
      <c r="I224" s="8" t="str">
        <f t="shared" si="11"/>
        <v>rapide</v>
      </c>
      <c r="K224" s="8">
        <f>VLOOKUP(C224,allStim!$B$1:$H$145,7,FALSE)</f>
        <v>0</v>
      </c>
      <c r="L224" s="13">
        <f>VLOOKUP(C224,triggers!$A:$L,10,FALSE)</f>
        <v>41</v>
      </c>
    </row>
    <row r="225" spans="1:12" ht="15.75" customHeight="1" x14ac:dyDescent="0.15">
      <c r="A225" s="41"/>
      <c r="B225" s="8">
        <f t="shared" ca="1" si="6"/>
        <v>0.33614644241650582</v>
      </c>
      <c r="C225" s="5" t="s">
        <v>74</v>
      </c>
      <c r="D225" s="8" t="str">
        <f>VLOOKUP(C225,allStim!$B$2:$G$145,6,FALSE)</f>
        <v>utile</v>
      </c>
      <c r="E225" s="8" t="str">
        <f t="shared" si="7"/>
        <v>coloré</v>
      </c>
      <c r="F225" s="8" t="str">
        <f t="shared" si="8"/>
        <v>exotique</v>
      </c>
      <c r="G225" s="8" t="str">
        <f t="shared" si="9"/>
        <v>défoncé</v>
      </c>
      <c r="H225" s="8" t="str">
        <f t="shared" si="10"/>
        <v>dorée</v>
      </c>
      <c r="I225" s="8" t="str">
        <f t="shared" si="11"/>
        <v>luxuriante</v>
      </c>
      <c r="K225" s="8">
        <f>VLOOKUP(C225,allStim!$B$1:$H$145,7,FALSE)</f>
        <v>0</v>
      </c>
      <c r="L225" s="13">
        <f>VLOOKUP(C225,triggers!$A:$L,10,FALSE)</f>
        <v>23</v>
      </c>
    </row>
    <row r="226" spans="1:12" ht="15.75" customHeight="1" x14ac:dyDescent="0.15">
      <c r="A226" s="41"/>
      <c r="B226" s="8">
        <f t="shared" ca="1" si="6"/>
        <v>0.23267291173760207</v>
      </c>
      <c r="C226" s="5" t="s">
        <v>265</v>
      </c>
      <c r="D226" s="8" t="str">
        <f>VLOOKUP(C226,allStim!$B$2:$G$145,6,FALSE)</f>
        <v>duveteux</v>
      </c>
      <c r="E226" s="8" t="str">
        <f t="shared" si="7"/>
        <v>utile</v>
      </c>
      <c r="F226" s="8" t="str">
        <f t="shared" si="8"/>
        <v>coloré</v>
      </c>
      <c r="G226" s="8" t="str">
        <f t="shared" si="9"/>
        <v>exotique</v>
      </c>
      <c r="H226" s="8" t="str">
        <f t="shared" si="10"/>
        <v>défoncé</v>
      </c>
      <c r="I226" s="8" t="str">
        <f t="shared" si="11"/>
        <v>dorée</v>
      </c>
      <c r="K226" s="8">
        <f>VLOOKUP(C226,allStim!$B$1:$H$145,7,FALSE)</f>
        <v>0</v>
      </c>
      <c r="L226" s="13">
        <f>VLOOKUP(C226,triggers!$A:$L,10,FALSE)</f>
        <v>58</v>
      </c>
    </row>
    <row r="227" spans="1:12" ht="15.75" customHeight="1" x14ac:dyDescent="0.15">
      <c r="A227" s="41"/>
      <c r="B227" s="8">
        <f t="shared" ca="1" si="6"/>
        <v>2.4780615970106501E-2</v>
      </c>
      <c r="C227" s="5" t="s">
        <v>127</v>
      </c>
      <c r="D227" s="8" t="str">
        <f>VLOOKUP(C227,allStim!$B$2:$G$145,6,FALSE)</f>
        <v>épanoui</v>
      </c>
      <c r="E227" s="8" t="str">
        <f t="shared" si="7"/>
        <v>duveteux</v>
      </c>
      <c r="F227" s="8" t="str">
        <f t="shared" si="8"/>
        <v>utile</v>
      </c>
      <c r="G227" s="8" t="str">
        <f t="shared" si="9"/>
        <v>coloré</v>
      </c>
      <c r="H227" s="8" t="str">
        <f t="shared" si="10"/>
        <v>exotique</v>
      </c>
      <c r="I227" s="8" t="str">
        <f t="shared" si="11"/>
        <v>défoncé</v>
      </c>
      <c r="K227" s="8">
        <f>VLOOKUP(C227,allStim!$B$1:$H$145,7,FALSE)</f>
        <v>0</v>
      </c>
      <c r="L227" s="13">
        <f>VLOOKUP(C227,triggers!$A:$L,10,FALSE)</f>
        <v>33</v>
      </c>
    </row>
    <row r="228" spans="1:12" ht="15.75" customHeight="1" x14ac:dyDescent="0.15">
      <c r="A228" s="41"/>
      <c r="B228" s="8">
        <f t="shared" ca="1" si="6"/>
        <v>0.30943399209088185</v>
      </c>
      <c r="C228" s="5" t="s">
        <v>182</v>
      </c>
      <c r="D228" s="8" t="str">
        <f>VLOOKUP(C228,allStim!$B$2:$G$145,6,FALSE)</f>
        <v>astiqué</v>
      </c>
      <c r="E228" s="8" t="str">
        <f t="shared" si="7"/>
        <v>épanoui</v>
      </c>
      <c r="F228" s="8" t="str">
        <f t="shared" si="8"/>
        <v>duveteux</v>
      </c>
      <c r="G228" s="8" t="str">
        <f t="shared" si="9"/>
        <v>utile</v>
      </c>
      <c r="H228" s="8" t="str">
        <f t="shared" si="10"/>
        <v>coloré</v>
      </c>
      <c r="I228" s="8" t="str">
        <f t="shared" si="11"/>
        <v>exotique</v>
      </c>
      <c r="K228" s="8">
        <f>VLOOKUP(C228,allStim!$B$1:$H$145,7,FALSE)</f>
        <v>0</v>
      </c>
      <c r="L228" s="13">
        <f>VLOOKUP(C228,triggers!$A:$L,10,FALSE)</f>
        <v>42</v>
      </c>
    </row>
    <row r="229" spans="1:12" ht="15.75" customHeight="1" x14ac:dyDescent="0.15">
      <c r="A229" s="41"/>
      <c r="B229" s="8">
        <f t="shared" ca="1" si="6"/>
        <v>0.28629393521117896</v>
      </c>
      <c r="C229" s="5" t="s">
        <v>131</v>
      </c>
      <c r="D229" s="8" t="str">
        <f>VLOOKUP(C229,allStim!$B$2:$G$145,6,FALSE)</f>
        <v>tordu</v>
      </c>
      <c r="E229" s="8" t="str">
        <f t="shared" si="7"/>
        <v>astiqué</v>
      </c>
      <c r="F229" s="8" t="str">
        <f t="shared" si="8"/>
        <v>épanoui</v>
      </c>
      <c r="G229" s="8" t="str">
        <f t="shared" si="9"/>
        <v>duveteux</v>
      </c>
      <c r="H229" s="8" t="str">
        <f t="shared" si="10"/>
        <v>utile</v>
      </c>
      <c r="I229" s="8" t="str">
        <f t="shared" si="11"/>
        <v>coloré</v>
      </c>
      <c r="K229" s="8">
        <f>VLOOKUP(C229,allStim!$B$1:$H$145,7,FALSE)</f>
        <v>1</v>
      </c>
      <c r="L229" s="13">
        <f>VLOOKUP(C229,triggers!$A:$L,10,FALSE)</f>
        <v>209</v>
      </c>
    </row>
    <row r="230" spans="1:12" ht="15.75" customHeight="1" x14ac:dyDescent="0.15">
      <c r="A230" s="41"/>
      <c r="B230" s="8">
        <f t="shared" ca="1" si="6"/>
        <v>0.23424848104753371</v>
      </c>
      <c r="C230" s="5" t="s">
        <v>186</v>
      </c>
      <c r="D230" s="8" t="str">
        <f>VLOOKUP(C230,allStim!$B$2:$G$145,6,FALSE)</f>
        <v>fortifié</v>
      </c>
      <c r="E230" s="8" t="str">
        <f t="shared" si="7"/>
        <v>tordu</v>
      </c>
      <c r="F230" s="8" t="str">
        <f t="shared" si="8"/>
        <v>astiqué</v>
      </c>
      <c r="G230" s="8" t="str">
        <f t="shared" si="9"/>
        <v>épanoui</v>
      </c>
      <c r="H230" s="8" t="str">
        <f t="shared" si="10"/>
        <v>duveteux</v>
      </c>
      <c r="I230" s="8" t="str">
        <f t="shared" si="11"/>
        <v>utile</v>
      </c>
      <c r="K230" s="8">
        <f>VLOOKUP(C230,allStim!$B$1:$H$145,7,FALSE)</f>
        <v>0</v>
      </c>
      <c r="L230" s="13">
        <f>VLOOKUP(C230,triggers!$A:$L,10,FALSE)</f>
        <v>43</v>
      </c>
    </row>
    <row r="231" spans="1:12" ht="15.75" customHeight="1" x14ac:dyDescent="0.15">
      <c r="A231" s="41"/>
      <c r="B231" s="8">
        <f t="shared" ca="1" si="6"/>
        <v>0.43620226988614863</v>
      </c>
      <c r="C231" s="5" t="s">
        <v>416</v>
      </c>
      <c r="D231" s="8" t="str">
        <f>VLOOKUP(C231,allStim!$B$2:$G$145,6,FALSE)</f>
        <v>violette</v>
      </c>
      <c r="E231" s="8" t="str">
        <f t="shared" si="7"/>
        <v>fortifié</v>
      </c>
      <c r="F231" s="8" t="str">
        <f t="shared" si="8"/>
        <v>tordu</v>
      </c>
      <c r="G231" s="8" t="str">
        <f t="shared" si="9"/>
        <v>astiqué</v>
      </c>
      <c r="H231" s="8" t="str">
        <f t="shared" si="10"/>
        <v>épanoui</v>
      </c>
      <c r="I231" s="8" t="str">
        <f t="shared" si="11"/>
        <v>duveteux</v>
      </c>
      <c r="K231" s="8">
        <f>VLOOKUP(C231,allStim!$B$1:$H$145,7,FALSE)</f>
        <v>0</v>
      </c>
      <c r="L231" s="13">
        <f>VLOOKUP(C231,triggers!$A:$L,10,FALSE)</f>
        <v>140</v>
      </c>
    </row>
    <row r="232" spans="1:12" ht="15.75" customHeight="1" x14ac:dyDescent="0.15">
      <c r="A232" s="41"/>
      <c r="B232" s="8">
        <f t="shared" ca="1" si="6"/>
        <v>0.7297737028883905</v>
      </c>
      <c r="C232" s="5" t="s">
        <v>23</v>
      </c>
      <c r="D232" s="8" t="str">
        <f>VLOOKUP(C232,allStim!$B$2:$G$145,6,FALSE)</f>
        <v>noble</v>
      </c>
      <c r="E232" s="8" t="str">
        <f t="shared" si="7"/>
        <v>violette</v>
      </c>
      <c r="F232" s="8" t="str">
        <f t="shared" si="8"/>
        <v>fortifié</v>
      </c>
      <c r="G232" s="8" t="str">
        <f t="shared" si="9"/>
        <v>tordu</v>
      </c>
      <c r="H232" s="8" t="str">
        <f t="shared" si="10"/>
        <v>astiqué</v>
      </c>
      <c r="I232" s="8" t="str">
        <f t="shared" si="11"/>
        <v>épanoui</v>
      </c>
      <c r="K232" s="8">
        <f>VLOOKUP(C232,allStim!$B$1:$H$145,7,FALSE)</f>
        <v>0</v>
      </c>
      <c r="L232" s="13">
        <f>VLOOKUP(C232,triggers!$A:$L,10,FALSE)</f>
        <v>12</v>
      </c>
    </row>
    <row r="233" spans="1:12" ht="15.75" customHeight="1" x14ac:dyDescent="0.15">
      <c r="A233" s="41"/>
      <c r="B233" s="8">
        <f t="shared" ca="1" si="6"/>
        <v>0.43171086470982056</v>
      </c>
      <c r="C233" s="5" t="s">
        <v>448</v>
      </c>
      <c r="D233" s="8" t="str">
        <f>VLOOKUP(C233,allStim!$B$2:$G$145,6,FALSE)</f>
        <v>ornée</v>
      </c>
      <c r="E233" s="8" t="str">
        <f t="shared" si="7"/>
        <v>noble</v>
      </c>
      <c r="F233" s="8" t="str">
        <f t="shared" si="8"/>
        <v>violette</v>
      </c>
      <c r="G233" s="8" t="str">
        <f t="shared" si="9"/>
        <v>fortifié</v>
      </c>
      <c r="H233" s="8" t="str">
        <f t="shared" si="10"/>
        <v>tordu</v>
      </c>
      <c r="I233" s="8" t="str">
        <f t="shared" si="11"/>
        <v>astiqué</v>
      </c>
      <c r="K233" s="8">
        <f>VLOOKUP(C233,allStim!$B$1:$H$145,7,FALSE)</f>
        <v>0</v>
      </c>
      <c r="L233" s="13">
        <f>VLOOKUP(C233,triggers!$A:$L,10,FALSE)</f>
        <v>153</v>
      </c>
    </row>
    <row r="234" spans="1:12" ht="15.75" customHeight="1" x14ac:dyDescent="0.15">
      <c r="A234" s="41"/>
      <c r="B234" s="8">
        <f t="shared" ca="1" si="6"/>
        <v>0.47838739127283125</v>
      </c>
      <c r="C234" s="5" t="s">
        <v>419</v>
      </c>
      <c r="D234" s="8" t="str">
        <f>VLOOKUP(C234,allStim!$B$2:$G$145,6,FALSE)</f>
        <v>coloré</v>
      </c>
      <c r="E234" s="8" t="str">
        <f t="shared" si="7"/>
        <v>ornée</v>
      </c>
      <c r="F234" s="8" t="str">
        <f t="shared" si="8"/>
        <v>noble</v>
      </c>
      <c r="G234" s="8" t="str">
        <f t="shared" si="9"/>
        <v>violette</v>
      </c>
      <c r="H234" s="8" t="str">
        <f t="shared" si="10"/>
        <v>fortifié</v>
      </c>
      <c r="I234" s="8" t="str">
        <f t="shared" si="11"/>
        <v>tordu</v>
      </c>
      <c r="K234" s="8">
        <f>VLOOKUP(C234,allStim!$B$1:$H$145,7,FALSE)</f>
        <v>0</v>
      </c>
      <c r="L234" s="13">
        <f>VLOOKUP(C234,triggers!$A:$L,10,FALSE)</f>
        <v>141</v>
      </c>
    </row>
    <row r="235" spans="1:12" ht="15.75" customHeight="1" x14ac:dyDescent="0.15">
      <c r="A235" s="41"/>
      <c r="B235" s="8">
        <f t="shared" ca="1" si="6"/>
        <v>0.14674777883207568</v>
      </c>
      <c r="C235" s="5" t="s">
        <v>392</v>
      </c>
      <c r="D235" s="8" t="str">
        <f>VLOOKUP(C235,allStim!$B$2:$G$145,6,FALSE)</f>
        <v>tordu</v>
      </c>
      <c r="E235" s="8" t="str">
        <f t="shared" si="7"/>
        <v>coloré</v>
      </c>
      <c r="F235" s="8" t="str">
        <f t="shared" si="8"/>
        <v>ornée</v>
      </c>
      <c r="G235" s="8" t="str">
        <f t="shared" si="9"/>
        <v>noble</v>
      </c>
      <c r="H235" s="8" t="str">
        <f t="shared" si="10"/>
        <v>violette</v>
      </c>
      <c r="I235" s="8" t="str">
        <f t="shared" si="11"/>
        <v>fortifié</v>
      </c>
      <c r="K235" s="8">
        <f>VLOOKUP(C235,allStim!$B$1:$H$145,7,FALSE)</f>
        <v>1</v>
      </c>
      <c r="L235" s="13">
        <f>VLOOKUP(C235,triggers!$A:$L,10,FALSE)</f>
        <v>210</v>
      </c>
    </row>
    <row r="236" spans="1:12" ht="15.75" customHeight="1" x14ac:dyDescent="0.15">
      <c r="A236" s="41"/>
      <c r="B236" s="8">
        <f t="shared" ca="1" si="6"/>
        <v>0.58393122574432876</v>
      </c>
      <c r="C236" s="5" t="s">
        <v>441</v>
      </c>
      <c r="D236" s="8" t="str">
        <f>VLOOKUP(C236,allStim!$B$2:$G$145,6,FALSE)</f>
        <v>précieux</v>
      </c>
      <c r="E236" s="8" t="str">
        <f t="shared" si="7"/>
        <v>tordu</v>
      </c>
      <c r="F236" s="8" t="str">
        <f t="shared" si="8"/>
        <v>coloré</v>
      </c>
      <c r="G236" s="8" t="str">
        <f t="shared" si="9"/>
        <v>ornée</v>
      </c>
      <c r="H236" s="8" t="str">
        <f t="shared" si="10"/>
        <v>noble</v>
      </c>
      <c r="I236" s="8" t="str">
        <f t="shared" si="11"/>
        <v>violette</v>
      </c>
      <c r="K236" s="8">
        <f>VLOOKUP(C236,allStim!$B$1:$H$145,7,FALSE)</f>
        <v>0</v>
      </c>
      <c r="L236" s="13">
        <f>VLOOKUP(C236,triggers!$A:$L,10,FALSE)</f>
        <v>150</v>
      </c>
    </row>
    <row r="237" spans="1:12" ht="15.75" customHeight="1" x14ac:dyDescent="0.15">
      <c r="A237" s="41"/>
      <c r="B237" s="8">
        <f t="shared" ca="1" si="6"/>
        <v>0.31483773284256633</v>
      </c>
      <c r="C237" s="5" t="s">
        <v>401</v>
      </c>
      <c r="D237" s="8" t="str">
        <f>VLOOKUP(C237,allStim!$B$2:$G$145,6,FALSE)</f>
        <v>polluée</v>
      </c>
      <c r="E237" s="8" t="str">
        <f t="shared" si="7"/>
        <v>précieux</v>
      </c>
      <c r="F237" s="8" t="str">
        <f t="shared" si="8"/>
        <v>tordu</v>
      </c>
      <c r="G237" s="8" t="str">
        <f t="shared" si="9"/>
        <v>coloré</v>
      </c>
      <c r="H237" s="8" t="str">
        <f t="shared" si="10"/>
        <v>ornée</v>
      </c>
      <c r="I237" s="8" t="str">
        <f t="shared" si="11"/>
        <v>noble</v>
      </c>
      <c r="K237" s="8">
        <f>VLOOKUP(C237,allStim!$B$1:$H$145,7,FALSE)</f>
        <v>0</v>
      </c>
      <c r="L237" s="13">
        <f>VLOOKUP(C237,triggers!$A:$L,10,FALSE)</f>
        <v>135</v>
      </c>
    </row>
    <row r="238" spans="1:12" ht="15.75" customHeight="1" x14ac:dyDescent="0.15">
      <c r="A238" s="41"/>
      <c r="B238" s="8">
        <f t="shared" ca="1" si="6"/>
        <v>0.49063610625082876</v>
      </c>
      <c r="C238" s="5" t="s">
        <v>434</v>
      </c>
      <c r="D238" s="8" t="str">
        <f>VLOOKUP(C238,allStim!$B$2:$G$145,6,FALSE)</f>
        <v>brillante</v>
      </c>
      <c r="E238" s="8" t="str">
        <f t="shared" si="7"/>
        <v>polluée</v>
      </c>
      <c r="F238" s="8" t="str">
        <f t="shared" si="8"/>
        <v>précieux</v>
      </c>
      <c r="G238" s="8" t="str">
        <f t="shared" si="9"/>
        <v>tordu</v>
      </c>
      <c r="H238" s="8" t="str">
        <f t="shared" si="10"/>
        <v>coloré</v>
      </c>
      <c r="I238" s="8" t="str">
        <f t="shared" si="11"/>
        <v>ornée</v>
      </c>
      <c r="K238" s="8">
        <f>VLOOKUP(C238,allStim!$B$1:$H$145,7,FALSE)</f>
        <v>0</v>
      </c>
      <c r="L238" s="13">
        <f>VLOOKUP(C238,triggers!$A:$L,10,FALSE)</f>
        <v>147</v>
      </c>
    </row>
    <row r="239" spans="1:12" ht="15.75" customHeight="1" x14ac:dyDescent="0.15">
      <c r="A239" s="41"/>
      <c r="B239" s="8">
        <f t="shared" ca="1" si="6"/>
        <v>0.63691519501386351</v>
      </c>
      <c r="C239" s="5" t="s">
        <v>386</v>
      </c>
      <c r="D239" s="8" t="str">
        <f>VLOOKUP(C239,allStim!$B$2:$G$145,6,FALSE)</f>
        <v>démodé</v>
      </c>
      <c r="E239" s="8" t="str">
        <f t="shared" si="7"/>
        <v>brillante</v>
      </c>
      <c r="F239" s="8" t="str">
        <f t="shared" si="8"/>
        <v>polluée</v>
      </c>
      <c r="G239" s="8" t="str">
        <f t="shared" si="9"/>
        <v>précieux</v>
      </c>
      <c r="H239" s="8" t="str">
        <f t="shared" si="10"/>
        <v>tordu</v>
      </c>
      <c r="I239" s="8" t="str">
        <f t="shared" si="11"/>
        <v>coloré</v>
      </c>
      <c r="K239" s="8">
        <f>VLOOKUP(C239,allStim!$B$1:$H$145,7,FALSE)</f>
        <v>0</v>
      </c>
      <c r="L239" s="13">
        <f>VLOOKUP(C239,triggers!$A:$L,10,FALSE)</f>
        <v>131</v>
      </c>
    </row>
    <row r="240" spans="1:12" ht="15.75" customHeight="1" x14ac:dyDescent="0.15">
      <c r="A240" s="41"/>
      <c r="B240" s="8">
        <f t="shared" ca="1" si="6"/>
        <v>0.25295949501224313</v>
      </c>
      <c r="C240" s="5" t="s">
        <v>163</v>
      </c>
      <c r="D240" s="8" t="str">
        <f>VLOOKUP(C240,allStim!$B$2:$G$145,6,FALSE)</f>
        <v>artificielles</v>
      </c>
      <c r="E240" s="8" t="str">
        <f t="shared" si="7"/>
        <v>démodé</v>
      </c>
      <c r="F240" s="8" t="str">
        <f t="shared" si="8"/>
        <v>brillante</v>
      </c>
      <c r="G240" s="8" t="str">
        <f t="shared" si="9"/>
        <v>polluée</v>
      </c>
      <c r="H240" s="8" t="str">
        <f t="shared" si="10"/>
        <v>précieux</v>
      </c>
      <c r="I240" s="8" t="str">
        <f t="shared" si="11"/>
        <v>tordu</v>
      </c>
      <c r="K240" s="8">
        <f>VLOOKUP(C240,allStim!$B$1:$H$145,7,FALSE)</f>
        <v>0</v>
      </c>
      <c r="L240" s="13">
        <f>VLOOKUP(C240,triggers!$A:$L,10,FALSE)</f>
        <v>39</v>
      </c>
    </row>
    <row r="241" spans="1:12" ht="15.75" customHeight="1" x14ac:dyDescent="0.15">
      <c r="A241" s="41"/>
      <c r="B241" s="8">
        <f t="shared" ca="1" si="6"/>
        <v>0.44265434865885489</v>
      </c>
      <c r="C241" s="5" t="s">
        <v>354</v>
      </c>
      <c r="D241" s="8" t="str">
        <f>VLOOKUP(C241,allStim!$B$2:$G$145,6,FALSE)</f>
        <v>imposant</v>
      </c>
      <c r="E241" s="8" t="str">
        <f t="shared" si="7"/>
        <v>artificielles</v>
      </c>
      <c r="F241" s="8" t="str">
        <f t="shared" si="8"/>
        <v>démodé</v>
      </c>
      <c r="G241" s="8" t="str">
        <f t="shared" si="9"/>
        <v>brillante</v>
      </c>
      <c r="H241" s="8" t="str">
        <f t="shared" si="10"/>
        <v>polluée</v>
      </c>
      <c r="I241" s="8" t="str">
        <f t="shared" si="11"/>
        <v>précieux</v>
      </c>
      <c r="K241" s="8">
        <f>VLOOKUP(C241,allStim!$B$1:$H$145,7,FALSE)</f>
        <v>0</v>
      </c>
      <c r="L241" s="13">
        <f>VLOOKUP(C241,triggers!$A:$L,10,FALSE)</f>
        <v>120</v>
      </c>
    </row>
    <row r="242" spans="1:12" ht="15.75" customHeight="1" x14ac:dyDescent="0.15">
      <c r="A242" s="41"/>
      <c r="B242" s="8">
        <f t="shared" ca="1" si="6"/>
        <v>0.24872274698046637</v>
      </c>
      <c r="C242" s="5" t="s">
        <v>446</v>
      </c>
      <c r="D242" s="8" t="str">
        <f>VLOOKUP(C242,allStim!$B$2:$G$145,6,FALSE)</f>
        <v>argentée</v>
      </c>
      <c r="E242" s="8" t="str">
        <f t="shared" si="7"/>
        <v>imposant</v>
      </c>
      <c r="F242" s="8" t="str">
        <f t="shared" si="8"/>
        <v>artificielles</v>
      </c>
      <c r="G242" s="8" t="str">
        <f t="shared" si="9"/>
        <v>démodé</v>
      </c>
      <c r="H242" s="8" t="str">
        <f t="shared" si="10"/>
        <v>brillante</v>
      </c>
      <c r="I242" s="8" t="str">
        <f t="shared" si="11"/>
        <v>polluée</v>
      </c>
      <c r="K242" s="8">
        <f>VLOOKUP(C242,allStim!$B$1:$H$145,7,FALSE)</f>
        <v>0</v>
      </c>
      <c r="L242" s="13">
        <f>VLOOKUP(C242,triggers!$A:$L,10,FALSE)</f>
        <v>152</v>
      </c>
    </row>
    <row r="243" spans="1:12" ht="15.75" customHeight="1" x14ac:dyDescent="0.15">
      <c r="A243" s="41"/>
      <c r="B243" s="8">
        <f t="shared" ca="1" si="6"/>
        <v>0.66835072588296651</v>
      </c>
      <c r="C243" s="5" t="s">
        <v>88</v>
      </c>
      <c r="D243" s="8" t="str">
        <f>VLOOKUP(C243,allStim!$B$2:$G$145,6,FALSE)</f>
        <v>humble</v>
      </c>
      <c r="E243" s="8" t="str">
        <f t="shared" si="7"/>
        <v>argentée</v>
      </c>
      <c r="F243" s="8" t="str">
        <f t="shared" si="8"/>
        <v>imposant</v>
      </c>
      <c r="G243" s="8" t="str">
        <f t="shared" si="9"/>
        <v>artificielles</v>
      </c>
      <c r="H243" s="8" t="str">
        <f t="shared" si="10"/>
        <v>démodé</v>
      </c>
      <c r="I243" s="8" t="str">
        <f t="shared" si="11"/>
        <v>brillante</v>
      </c>
      <c r="K243" s="8">
        <f>VLOOKUP(C243,allStim!$B$1:$H$145,7,FALSE)</f>
        <v>0</v>
      </c>
      <c r="L243" s="13">
        <f>VLOOKUP(C243,triggers!$A:$L,10,FALSE)</f>
        <v>207</v>
      </c>
    </row>
    <row r="244" spans="1:12" ht="15.75" customHeight="1" x14ac:dyDescent="0.15">
      <c r="A244" s="41"/>
      <c r="B244" s="8">
        <f t="shared" ca="1" si="6"/>
        <v>0.67316907689157157</v>
      </c>
      <c r="C244" s="5" t="s">
        <v>292</v>
      </c>
      <c r="D244" s="8" t="str">
        <f>VLOOKUP(C244,allStim!$B$2:$G$145,6,FALSE)</f>
        <v>restaurée</v>
      </c>
      <c r="E244" s="8" t="str">
        <f t="shared" si="7"/>
        <v>humble</v>
      </c>
      <c r="F244" s="8" t="str">
        <f t="shared" si="8"/>
        <v>argentée</v>
      </c>
      <c r="G244" s="8" t="str">
        <f t="shared" si="9"/>
        <v>imposant</v>
      </c>
      <c r="H244" s="8" t="str">
        <f t="shared" si="10"/>
        <v>artificielles</v>
      </c>
      <c r="I244" s="8" t="str">
        <f t="shared" si="11"/>
        <v>démodé</v>
      </c>
      <c r="K244" s="8">
        <f>VLOOKUP(C244,allStim!$B$1:$H$145,7,FALSE)</f>
        <v>1</v>
      </c>
      <c r="L244" s="13">
        <f>VLOOKUP(C244,triggers!$A:$L,10,FALSE)</f>
        <v>223</v>
      </c>
    </row>
    <row r="245" spans="1:12" ht="15.75" customHeight="1" x14ac:dyDescent="0.15">
      <c r="A245" s="41"/>
      <c r="B245" s="8">
        <f t="shared" ca="1" si="6"/>
        <v>0.82757438195514954</v>
      </c>
      <c r="C245" s="5" t="s">
        <v>408</v>
      </c>
      <c r="D245" s="8" t="str">
        <f>VLOOKUP(C245,allStim!$B$2:$G$145,6,FALSE)</f>
        <v>dénudées</v>
      </c>
      <c r="E245" s="8" t="str">
        <f t="shared" si="7"/>
        <v>restaurée</v>
      </c>
      <c r="F245" s="8" t="str">
        <f t="shared" si="8"/>
        <v>humble</v>
      </c>
      <c r="G245" s="8" t="str">
        <f t="shared" si="9"/>
        <v>argentée</v>
      </c>
      <c r="H245" s="8" t="str">
        <f t="shared" si="10"/>
        <v>imposant</v>
      </c>
      <c r="I245" s="8" t="str">
        <f t="shared" si="11"/>
        <v>artificielles</v>
      </c>
      <c r="K245" s="8">
        <f>VLOOKUP(C245,allStim!$B$1:$H$145,7,FALSE)</f>
        <v>0</v>
      </c>
      <c r="L245" s="13">
        <f>VLOOKUP(C245,triggers!$A:$L,10,FALSE)</f>
        <v>138</v>
      </c>
    </row>
    <row r="246" spans="1:12" ht="15.75" customHeight="1" x14ac:dyDescent="0.15">
      <c r="A246" s="41"/>
      <c r="B246" s="8">
        <f t="shared" ca="1" si="6"/>
        <v>0.22927633593770624</v>
      </c>
      <c r="C246" s="5" t="s">
        <v>359</v>
      </c>
      <c r="D246" s="8" t="str">
        <f>VLOOKUP(C246,allStim!$B$2:$G$145,6,FALSE)</f>
        <v>efficace</v>
      </c>
      <c r="E246" s="8" t="str">
        <f t="shared" si="7"/>
        <v>dénudées</v>
      </c>
      <c r="F246" s="8" t="str">
        <f t="shared" si="8"/>
        <v>restaurée</v>
      </c>
      <c r="G246" s="8" t="str">
        <f t="shared" si="9"/>
        <v>humble</v>
      </c>
      <c r="H246" s="8" t="str">
        <f t="shared" si="10"/>
        <v>argentée</v>
      </c>
      <c r="I246" s="8" t="str">
        <f t="shared" si="11"/>
        <v>imposant</v>
      </c>
      <c r="K246" s="8">
        <f>VLOOKUP(C246,allStim!$B$1:$H$145,7,FALSE)</f>
        <v>0</v>
      </c>
      <c r="L246" s="13">
        <f>VLOOKUP(C246,triggers!$A:$L,10,FALSE)</f>
        <v>122</v>
      </c>
    </row>
    <row r="247" spans="1:12" ht="15.75" customHeight="1" x14ac:dyDescent="0.15">
      <c r="A247" s="41"/>
      <c r="B247" s="8">
        <f t="shared" ca="1" si="6"/>
        <v>0.23871253609981058</v>
      </c>
      <c r="C247" s="5" t="s">
        <v>225</v>
      </c>
      <c r="D247" s="8" t="str">
        <f>VLOOKUP(C247,allStim!$B$2:$G$145,6,FALSE)</f>
        <v>exotique</v>
      </c>
      <c r="E247" s="8" t="str">
        <f t="shared" si="7"/>
        <v>efficace</v>
      </c>
      <c r="F247" s="8" t="str">
        <f t="shared" si="8"/>
        <v>dénudées</v>
      </c>
      <c r="G247" s="8" t="str">
        <f t="shared" si="9"/>
        <v>restaurée</v>
      </c>
      <c r="H247" s="8" t="str">
        <f t="shared" si="10"/>
        <v>humble</v>
      </c>
      <c r="I247" s="8" t="str">
        <f t="shared" si="11"/>
        <v>argentée</v>
      </c>
      <c r="K247" s="8">
        <f>VLOOKUP(C247,allStim!$B$1:$H$145,7,FALSE)</f>
        <v>0</v>
      </c>
      <c r="L247" s="13">
        <f>VLOOKUP(C247,triggers!$A:$L,10,FALSE)</f>
        <v>51</v>
      </c>
    </row>
    <row r="248" spans="1:12" ht="15.75" customHeight="1" x14ac:dyDescent="0.15">
      <c r="A248" s="41"/>
      <c r="B248" s="8">
        <f t="shared" ca="1" si="6"/>
        <v>4.4373670259492903E-2</v>
      </c>
      <c r="C248" s="5" t="s">
        <v>332</v>
      </c>
      <c r="D248" s="8" t="str">
        <f>VLOOKUP(C248,allStim!$B$2:$G$145,6,FALSE)</f>
        <v>venimeuse</v>
      </c>
      <c r="E248" s="8" t="str">
        <f t="shared" si="7"/>
        <v>exotique</v>
      </c>
      <c r="F248" s="8" t="str">
        <f t="shared" si="8"/>
        <v>efficace</v>
      </c>
      <c r="G248" s="8" t="str">
        <f t="shared" si="9"/>
        <v>dénudées</v>
      </c>
      <c r="H248" s="8" t="str">
        <f t="shared" si="10"/>
        <v>restaurée</v>
      </c>
      <c r="I248" s="8" t="str">
        <f t="shared" si="11"/>
        <v>humble</v>
      </c>
      <c r="K248" s="8">
        <f>VLOOKUP(C248,allStim!$B$1:$H$145,7,FALSE)</f>
        <v>0</v>
      </c>
      <c r="L248" s="13">
        <f>VLOOKUP(C248,triggers!$A:$L,10,FALSE)</f>
        <v>111</v>
      </c>
    </row>
    <row r="249" spans="1:12" ht="15.75" customHeight="1" x14ac:dyDescent="0.15">
      <c r="A249" s="41"/>
      <c r="B249" s="8">
        <f t="shared" ca="1" si="6"/>
        <v>0.34201213890753313</v>
      </c>
      <c r="C249" s="5" t="s">
        <v>454</v>
      </c>
      <c r="D249" s="8" t="str">
        <f>VLOOKUP(C249,allStim!$B$2:$G$145,6,FALSE)</f>
        <v>douce</v>
      </c>
      <c r="E249" s="8" t="str">
        <f t="shared" si="7"/>
        <v>venimeuse</v>
      </c>
      <c r="F249" s="8" t="str">
        <f t="shared" si="8"/>
        <v>exotique</v>
      </c>
      <c r="G249" s="8" t="str">
        <f t="shared" si="9"/>
        <v>efficace</v>
      </c>
      <c r="H249" s="8" t="str">
        <f t="shared" si="10"/>
        <v>dénudées</v>
      </c>
      <c r="I249" s="8" t="str">
        <f t="shared" si="11"/>
        <v>restaurée</v>
      </c>
      <c r="K249" s="8">
        <f>VLOOKUP(C249,allStim!$B$1:$H$145,7,FALSE)</f>
        <v>1</v>
      </c>
      <c r="L249" s="13">
        <f>VLOOKUP(C249,triggers!$A:$L,10,FALSE)</f>
        <v>218</v>
      </c>
    </row>
    <row r="250" spans="1:12" ht="15.75" customHeight="1" x14ac:dyDescent="0.15">
      <c r="A250" s="41"/>
      <c r="B250" s="8">
        <f t="shared" ca="1" si="6"/>
        <v>0.87565357109275477</v>
      </c>
      <c r="C250" s="5" t="s">
        <v>279</v>
      </c>
      <c r="D250" s="8" t="str">
        <f>VLOOKUP(C250,allStim!$B$2:$G$145,6,FALSE)</f>
        <v>illustré</v>
      </c>
      <c r="E250" s="8" t="str">
        <f t="shared" si="7"/>
        <v>douce</v>
      </c>
      <c r="F250" s="8" t="str">
        <f t="shared" si="8"/>
        <v>venimeuse</v>
      </c>
      <c r="G250" s="8" t="str">
        <f t="shared" si="9"/>
        <v>exotique</v>
      </c>
      <c r="H250" s="8" t="str">
        <f t="shared" si="10"/>
        <v>efficace</v>
      </c>
      <c r="I250" s="8" t="str">
        <f t="shared" si="11"/>
        <v>dénudées</v>
      </c>
      <c r="K250" s="8">
        <f>VLOOKUP(C250,allStim!$B$1:$H$145,7,FALSE)</f>
        <v>0</v>
      </c>
      <c r="L250" s="13">
        <f>VLOOKUP(C250,triggers!$A:$L,10,FALSE)</f>
        <v>60</v>
      </c>
    </row>
    <row r="251" spans="1:12" ht="15.75" customHeight="1" x14ac:dyDescent="0.15">
      <c r="A251" s="41"/>
      <c r="B251" s="8">
        <f t="shared" ca="1" si="6"/>
        <v>0.223002551299324</v>
      </c>
      <c r="C251" s="5" t="s">
        <v>8</v>
      </c>
      <c r="D251" s="8" t="str">
        <f>VLOOKUP(C251,allStim!$B$2:$G$145,6,FALSE)</f>
        <v>rouge</v>
      </c>
      <c r="E251" s="8" t="str">
        <f t="shared" si="7"/>
        <v>illustré</v>
      </c>
      <c r="F251" s="8" t="str">
        <f t="shared" si="8"/>
        <v>douce</v>
      </c>
      <c r="G251" s="8" t="str">
        <f t="shared" si="9"/>
        <v>venimeuse</v>
      </c>
      <c r="H251" s="8" t="str">
        <f t="shared" si="10"/>
        <v>exotique</v>
      </c>
      <c r="I251" s="8" t="str">
        <f t="shared" si="11"/>
        <v>efficace</v>
      </c>
      <c r="K251" s="8">
        <f>VLOOKUP(C251,allStim!$B$1:$H$145,7,FALSE)</f>
        <v>1</v>
      </c>
      <c r="L251" s="13">
        <f>VLOOKUP(C251,triggers!$A:$L,10,FALSE)</f>
        <v>201</v>
      </c>
    </row>
    <row r="252" spans="1:12" ht="15.75" customHeight="1" x14ac:dyDescent="0.15">
      <c r="A252" s="41"/>
      <c r="B252" s="8">
        <f t="shared" ca="1" si="6"/>
        <v>0.718648251527918</v>
      </c>
      <c r="C252" s="5" t="s">
        <v>489</v>
      </c>
      <c r="D252" s="8" t="str">
        <f>VLOOKUP(C252,allStim!$B$2:$G$145,6,FALSE)</f>
        <v>toiletté</v>
      </c>
      <c r="E252" s="8" t="str">
        <f t="shared" si="7"/>
        <v>rouge</v>
      </c>
      <c r="F252" s="8" t="str">
        <f t="shared" si="8"/>
        <v>illustré</v>
      </c>
      <c r="G252" s="8" t="str">
        <f t="shared" si="9"/>
        <v>douce</v>
      </c>
      <c r="H252" s="8" t="str">
        <f t="shared" si="10"/>
        <v>venimeuse</v>
      </c>
      <c r="I252" s="8" t="str">
        <f t="shared" si="11"/>
        <v>exotique</v>
      </c>
      <c r="K252" s="8">
        <f>VLOOKUP(C252,allStim!$B$1:$H$145,7,FALSE)</f>
        <v>0</v>
      </c>
      <c r="L252" s="13">
        <f>VLOOKUP(C252,triggers!$A:$L,10,FALSE)</f>
        <v>165</v>
      </c>
    </row>
    <row r="253" spans="1:12" ht="15.75" customHeight="1" x14ac:dyDescent="0.15">
      <c r="A253" s="41"/>
      <c r="B253" s="8">
        <f t="shared" ca="1" si="6"/>
        <v>0.30288948629852852</v>
      </c>
      <c r="C253" s="5" t="s">
        <v>329</v>
      </c>
      <c r="D253" s="8" t="str">
        <f>VLOOKUP(C253,allStim!$B$2:$G$145,6,FALSE)</f>
        <v>bigarré</v>
      </c>
      <c r="E253" s="8" t="str">
        <f t="shared" si="7"/>
        <v>toiletté</v>
      </c>
      <c r="F253" s="8" t="str">
        <f t="shared" si="8"/>
        <v>rouge</v>
      </c>
      <c r="G253" s="8" t="str">
        <f t="shared" si="9"/>
        <v>illustré</v>
      </c>
      <c r="H253" s="8" t="str">
        <f t="shared" si="10"/>
        <v>douce</v>
      </c>
      <c r="I253" s="8" t="str">
        <f t="shared" si="11"/>
        <v>venimeuse</v>
      </c>
      <c r="K253" s="8">
        <f>VLOOKUP(C253,allStim!$B$1:$H$145,7,FALSE)</f>
        <v>0</v>
      </c>
      <c r="L253" s="13">
        <f>VLOOKUP(C253,triggers!$A:$L,10,FALSE)</f>
        <v>110</v>
      </c>
    </row>
    <row r="254" spans="1:12" ht="15.75" customHeight="1" x14ac:dyDescent="0.15">
      <c r="A254" s="41"/>
      <c r="B254" s="8">
        <f t="shared" ca="1" si="6"/>
        <v>0.16106821290886897</v>
      </c>
      <c r="C254" s="5" t="s">
        <v>395</v>
      </c>
      <c r="D254" s="8" t="str">
        <f>VLOOKUP(C254,allStim!$B$2:$G$145,6,FALSE)</f>
        <v>cicatrisée</v>
      </c>
      <c r="E254" s="8" t="str">
        <f t="shared" si="7"/>
        <v>bigarré</v>
      </c>
      <c r="F254" s="8" t="str">
        <f t="shared" si="8"/>
        <v>toiletté</v>
      </c>
      <c r="G254" s="8" t="str">
        <f t="shared" si="9"/>
        <v>rouge</v>
      </c>
      <c r="H254" s="8" t="str">
        <f t="shared" si="10"/>
        <v>illustré</v>
      </c>
      <c r="I254" s="8" t="str">
        <f t="shared" si="11"/>
        <v>douce</v>
      </c>
      <c r="K254" s="8">
        <f>VLOOKUP(C254,allStim!$B$1:$H$145,7,FALSE)</f>
        <v>0</v>
      </c>
      <c r="L254" s="13">
        <f>VLOOKUP(C254,triggers!$A:$L,10,FALSE)</f>
        <v>134</v>
      </c>
    </row>
    <row r="255" spans="1:12" ht="15.75" customHeight="1" x14ac:dyDescent="0.15">
      <c r="A255" s="41"/>
      <c r="B255" s="8">
        <f t="shared" ca="1" si="6"/>
        <v>0.92028674214952855</v>
      </c>
      <c r="C255" s="5" t="s">
        <v>198</v>
      </c>
      <c r="D255" s="8" t="str">
        <f>VLOOKUP(C255,allStim!$B$2:$G$145,6,FALSE)</f>
        <v>torsadé</v>
      </c>
      <c r="E255" s="8" t="str">
        <f t="shared" si="7"/>
        <v>cicatrisée</v>
      </c>
      <c r="F255" s="8" t="str">
        <f t="shared" si="8"/>
        <v>bigarré</v>
      </c>
      <c r="G255" s="8" t="str">
        <f t="shared" si="9"/>
        <v>toiletté</v>
      </c>
      <c r="H255" s="8" t="str">
        <f t="shared" si="10"/>
        <v>rouge</v>
      </c>
      <c r="I255" s="8" t="str">
        <f t="shared" si="11"/>
        <v>illustré</v>
      </c>
      <c r="K255" s="8">
        <f>VLOOKUP(C255,allStim!$B$1:$H$145,7,FALSE)</f>
        <v>1</v>
      </c>
      <c r="L255" s="13">
        <f>VLOOKUP(C255,triggers!$A:$L,10,FALSE)</f>
        <v>215</v>
      </c>
    </row>
    <row r="256" spans="1:12" ht="15.75" customHeight="1" x14ac:dyDescent="0.15">
      <c r="A256" s="41"/>
      <c r="B256" s="8">
        <f t="shared" ca="1" si="6"/>
        <v>0.55998547555244838</v>
      </c>
      <c r="C256" s="5" t="s">
        <v>452</v>
      </c>
      <c r="D256" s="8" t="str">
        <f>VLOOKUP(C256,allStim!$B$2:$G$145,6,FALSE)</f>
        <v>dessinées</v>
      </c>
      <c r="E256" s="8" t="str">
        <f t="shared" si="7"/>
        <v>torsadé</v>
      </c>
      <c r="F256" s="8" t="str">
        <f t="shared" si="8"/>
        <v>cicatrisée</v>
      </c>
      <c r="G256" s="8" t="str">
        <f t="shared" si="9"/>
        <v>bigarré</v>
      </c>
      <c r="H256" s="8" t="str">
        <f t="shared" si="10"/>
        <v>toiletté</v>
      </c>
      <c r="I256" s="8" t="str">
        <f t="shared" si="11"/>
        <v>rouge</v>
      </c>
      <c r="K256" s="8">
        <f>VLOOKUP(C256,allStim!$B$1:$H$145,7,FALSE)</f>
        <v>0</v>
      </c>
      <c r="L256" s="13">
        <f>VLOOKUP(C256,triggers!$A:$L,10,FALSE)</f>
        <v>155</v>
      </c>
    </row>
    <row r="257" spans="1:12" ht="15.75" customHeight="1" x14ac:dyDescent="0.15">
      <c r="A257" s="41"/>
      <c r="B257" s="8">
        <f t="shared" ca="1" si="6"/>
        <v>0.7703204963512611</v>
      </c>
      <c r="C257" s="5" t="s">
        <v>432</v>
      </c>
      <c r="D257" s="8" t="str">
        <f>VLOOKUP(C257,allStim!$B$2:$G$145,6,FALSE)</f>
        <v xml:space="preserve">vernie </v>
      </c>
      <c r="E257" s="8" t="str">
        <f t="shared" si="7"/>
        <v>dessinées</v>
      </c>
      <c r="F257" s="8" t="str">
        <f t="shared" si="8"/>
        <v>torsadé</v>
      </c>
      <c r="G257" s="8" t="str">
        <f t="shared" si="9"/>
        <v>cicatrisée</v>
      </c>
      <c r="H257" s="8" t="str">
        <f t="shared" si="10"/>
        <v>bigarré</v>
      </c>
      <c r="I257" s="8" t="str">
        <f t="shared" si="11"/>
        <v>toiletté</v>
      </c>
      <c r="K257" s="8">
        <f>VLOOKUP(C257,allStim!$B$1:$H$145,7,FALSE)</f>
        <v>0</v>
      </c>
      <c r="L257" s="13">
        <f>VLOOKUP(C257,triggers!$A:$L,10,FALSE)</f>
        <v>146</v>
      </c>
    </row>
    <row r="258" spans="1:12" ht="15.75" customHeight="1" x14ac:dyDescent="0.15">
      <c r="A258" s="41"/>
      <c r="B258" s="8">
        <f t="shared" ca="1" si="6"/>
        <v>0.6182185395979084</v>
      </c>
      <c r="C258" s="5" t="s">
        <v>146</v>
      </c>
      <c r="D258" s="8" t="str">
        <f>VLOOKUP(C258,allStim!$B$2:$G$145,6,FALSE)</f>
        <v>polluée</v>
      </c>
      <c r="E258" s="8" t="str">
        <f t="shared" si="7"/>
        <v xml:space="preserve">vernie </v>
      </c>
      <c r="F258" s="8" t="str">
        <f t="shared" si="8"/>
        <v>dessinées</v>
      </c>
      <c r="G258" s="8" t="str">
        <f t="shared" si="9"/>
        <v>torsadé</v>
      </c>
      <c r="H258" s="8" t="str">
        <f t="shared" si="10"/>
        <v>cicatrisée</v>
      </c>
      <c r="I258" s="8" t="str">
        <f t="shared" si="11"/>
        <v>bigarré</v>
      </c>
      <c r="K258" s="8">
        <f>VLOOKUP(C258,allStim!$B$1:$H$145,7,FALSE)</f>
        <v>0</v>
      </c>
      <c r="L258" s="13">
        <f>VLOOKUP(C258,triggers!$A:$L,10,FALSE)</f>
        <v>35</v>
      </c>
    </row>
    <row r="259" spans="1:12" ht="15.75" customHeight="1" x14ac:dyDescent="0.15">
      <c r="A259" s="41"/>
      <c r="B259" s="8">
        <f t="shared" ca="1" si="6"/>
        <v>0.29408395132916665</v>
      </c>
      <c r="C259" s="5" t="s">
        <v>114</v>
      </c>
      <c r="D259" s="8" t="str">
        <f>VLOOKUP(C259,allStim!$B$2:$G$145,6,FALSE)</f>
        <v>ouverte</v>
      </c>
      <c r="E259" s="8" t="str">
        <f t="shared" si="7"/>
        <v>polluée</v>
      </c>
      <c r="F259" s="8" t="str">
        <f t="shared" si="8"/>
        <v xml:space="preserve">vernie </v>
      </c>
      <c r="G259" s="8" t="str">
        <f t="shared" si="9"/>
        <v>dessinées</v>
      </c>
      <c r="H259" s="8" t="str">
        <f t="shared" si="10"/>
        <v>torsadé</v>
      </c>
      <c r="I259" s="8" t="str">
        <f t="shared" si="11"/>
        <v>cicatrisée</v>
      </c>
      <c r="K259" s="8">
        <f>VLOOKUP(C259,allStim!$B$1:$H$145,7,FALSE)</f>
        <v>0</v>
      </c>
      <c r="L259" s="13">
        <f>VLOOKUP(C259,triggers!$A:$L,10,FALSE)</f>
        <v>30</v>
      </c>
    </row>
    <row r="260" spans="1:12" ht="15.75" customHeight="1" x14ac:dyDescent="0.15">
      <c r="A260" s="41"/>
      <c r="B260" s="8">
        <f t="shared" ca="1" si="6"/>
        <v>3.4407259490665254E-2</v>
      </c>
      <c r="C260" s="5" t="s">
        <v>374</v>
      </c>
      <c r="D260" s="8" t="str">
        <f>VLOOKUP(C260,allStim!$B$2:$G$145,6,FALSE)</f>
        <v>chevronné</v>
      </c>
      <c r="E260" s="8" t="str">
        <f t="shared" si="7"/>
        <v>ouverte</v>
      </c>
      <c r="F260" s="8" t="str">
        <f t="shared" si="8"/>
        <v>polluée</v>
      </c>
      <c r="G260" s="8" t="str">
        <f t="shared" si="9"/>
        <v xml:space="preserve">vernie </v>
      </c>
      <c r="H260" s="8" t="str">
        <f t="shared" si="10"/>
        <v>dessinées</v>
      </c>
      <c r="I260" s="8" t="str">
        <f t="shared" si="11"/>
        <v>torsadé</v>
      </c>
      <c r="K260" s="8">
        <f>VLOOKUP(C260,allStim!$B$1:$H$145,7,FALSE)</f>
        <v>0</v>
      </c>
      <c r="L260" s="13">
        <f>VLOOKUP(C260,triggers!$A:$L,10,FALSE)</f>
        <v>126</v>
      </c>
    </row>
    <row r="261" spans="1:12" ht="15.75" customHeight="1" x14ac:dyDescent="0.15">
      <c r="A261" s="41"/>
      <c r="B261" s="8">
        <f t="shared" ca="1" si="6"/>
        <v>0.95279363097031766</v>
      </c>
      <c r="C261" s="5" t="s">
        <v>57</v>
      </c>
      <c r="D261" s="8" t="str">
        <f>VLOOKUP(C261,allStim!$B$2:$G$145,6,FALSE)</f>
        <v>pur</v>
      </c>
      <c r="E261" s="8" t="str">
        <f t="shared" si="7"/>
        <v>chevronné</v>
      </c>
      <c r="F261" s="8" t="str">
        <f t="shared" si="8"/>
        <v>ouverte</v>
      </c>
      <c r="G261" s="8" t="str">
        <f t="shared" si="9"/>
        <v>polluée</v>
      </c>
      <c r="H261" s="8" t="str">
        <f t="shared" si="10"/>
        <v xml:space="preserve">vernie </v>
      </c>
      <c r="I261" s="8" t="str">
        <f t="shared" si="11"/>
        <v>dessinées</v>
      </c>
      <c r="K261" s="8">
        <f>VLOOKUP(C261,allStim!$B$1:$H$145,7,FALSE)</f>
        <v>0</v>
      </c>
      <c r="L261" s="13">
        <f>VLOOKUP(C261,triggers!$A:$L,10,FALSE)</f>
        <v>19</v>
      </c>
    </row>
    <row r="262" spans="1:12" ht="15.75" customHeight="1" x14ac:dyDescent="0.15">
      <c r="A262" s="41"/>
      <c r="B262" s="8">
        <f t="shared" ca="1" si="6"/>
        <v>0.40005518545855123</v>
      </c>
      <c r="C262" s="5" t="s">
        <v>284</v>
      </c>
      <c r="D262" s="8" t="str">
        <f>VLOOKUP(C262,allStim!$B$2:$G$145,6,FALSE)</f>
        <v>apprêtée</v>
      </c>
      <c r="E262" s="8" t="str">
        <f t="shared" si="7"/>
        <v>pur</v>
      </c>
      <c r="F262" s="8" t="str">
        <f t="shared" si="8"/>
        <v>chevronné</v>
      </c>
      <c r="G262" s="8" t="str">
        <f t="shared" si="9"/>
        <v>ouverte</v>
      </c>
      <c r="H262" s="8" t="str">
        <f t="shared" si="10"/>
        <v>polluée</v>
      </c>
      <c r="I262" s="8" t="str">
        <f t="shared" si="11"/>
        <v xml:space="preserve">vernie </v>
      </c>
      <c r="K262" s="8">
        <f>VLOOKUP(C262,allStim!$B$1:$H$145,7,FALSE)</f>
        <v>0</v>
      </c>
      <c r="L262" s="13">
        <f>VLOOKUP(C262,triggers!$A:$L,10,FALSE)</f>
        <v>61</v>
      </c>
    </row>
    <row r="263" spans="1:12" ht="15.75" customHeight="1" x14ac:dyDescent="0.15">
      <c r="A263" s="41"/>
      <c r="B263" s="8">
        <f t="shared" ca="1" si="6"/>
        <v>0.63697757995551685</v>
      </c>
      <c r="C263" s="5" t="s">
        <v>410</v>
      </c>
      <c r="D263" s="8" t="str">
        <f>VLOOKUP(C263,allStim!$B$2:$G$145,6,FALSE)</f>
        <v>artificielles</v>
      </c>
      <c r="E263" s="8" t="str">
        <f t="shared" si="7"/>
        <v>apprêtée</v>
      </c>
      <c r="F263" s="8" t="str">
        <f t="shared" si="8"/>
        <v>pur</v>
      </c>
      <c r="G263" s="8" t="str">
        <f t="shared" si="9"/>
        <v>chevronné</v>
      </c>
      <c r="H263" s="8" t="str">
        <f t="shared" si="10"/>
        <v>ouverte</v>
      </c>
      <c r="I263" s="8" t="str">
        <f t="shared" si="11"/>
        <v>polluée</v>
      </c>
      <c r="K263" s="8">
        <f>VLOOKUP(C263,allStim!$B$1:$H$145,7,FALSE)</f>
        <v>0</v>
      </c>
      <c r="L263" s="13">
        <f>VLOOKUP(C263,triggers!$A:$L,10,FALSE)</f>
        <v>139</v>
      </c>
    </row>
    <row r="264" spans="1:12" ht="15.75" customHeight="1" x14ac:dyDescent="0.15">
      <c r="A264" s="41"/>
      <c r="B264" s="8">
        <f t="shared" ca="1" si="6"/>
        <v>0.88419069441348208</v>
      </c>
      <c r="C264" s="5" t="s">
        <v>241</v>
      </c>
      <c r="D264" s="8" t="str">
        <f>VLOOKUP(C264,allStim!$B$2:$G$145,6,FALSE)</f>
        <v>dessinées</v>
      </c>
      <c r="E264" s="8" t="str">
        <f t="shared" si="7"/>
        <v>artificielles</v>
      </c>
      <c r="F264" s="8" t="str">
        <f t="shared" si="8"/>
        <v>apprêtée</v>
      </c>
      <c r="G264" s="8" t="str">
        <f t="shared" si="9"/>
        <v>pur</v>
      </c>
      <c r="H264" s="8" t="str">
        <f t="shared" si="10"/>
        <v>chevronné</v>
      </c>
      <c r="I264" s="8" t="str">
        <f t="shared" si="11"/>
        <v>ouverte</v>
      </c>
      <c r="K264" s="8">
        <f>VLOOKUP(C264,allStim!$B$1:$H$145,7,FALSE)</f>
        <v>0</v>
      </c>
      <c r="L264" s="13">
        <f>VLOOKUP(C264,triggers!$A:$L,10,FALSE)</f>
        <v>55</v>
      </c>
    </row>
    <row r="265" spans="1:12" ht="15.75" customHeight="1" x14ac:dyDescent="0.15">
      <c r="A265" s="41"/>
      <c r="B265" s="8">
        <f t="shared" ca="1" si="6"/>
        <v>4.7097630800299051E-2</v>
      </c>
      <c r="C265" s="5" t="s">
        <v>348</v>
      </c>
      <c r="D265" s="8" t="str">
        <f>VLOOKUP(C265,allStim!$B$2:$G$145,6,FALSE)</f>
        <v>sain</v>
      </c>
      <c r="E265" s="8" t="str">
        <f t="shared" si="7"/>
        <v>dessinées</v>
      </c>
      <c r="F265" s="8" t="str">
        <f t="shared" si="8"/>
        <v>artificielles</v>
      </c>
      <c r="G265" s="8" t="str">
        <f t="shared" si="9"/>
        <v>apprêtée</v>
      </c>
      <c r="H265" s="8" t="str">
        <f t="shared" si="10"/>
        <v>pur</v>
      </c>
      <c r="I265" s="8" t="str">
        <f t="shared" si="11"/>
        <v>chevronné</v>
      </c>
      <c r="K265" s="8">
        <f>VLOOKUP(C265,allStim!$B$1:$H$145,7,FALSE)</f>
        <v>0</v>
      </c>
      <c r="L265" s="13">
        <f>VLOOKUP(C265,triggers!$A:$L,10,FALSE)</f>
        <v>117</v>
      </c>
    </row>
    <row r="266" spans="1:12" ht="15.75" customHeight="1" x14ac:dyDescent="0.15">
      <c r="A266" s="41"/>
      <c r="B266" s="8">
        <f t="shared" ca="1" si="6"/>
        <v>0.62658012285949594</v>
      </c>
      <c r="C266" s="5" t="s">
        <v>466</v>
      </c>
      <c r="D266" s="8" t="str">
        <f>VLOOKUP(C266,allStim!$B$2:$G$145,6,FALSE)</f>
        <v>duveteux</v>
      </c>
      <c r="E266" s="8" t="str">
        <f t="shared" si="7"/>
        <v>sain</v>
      </c>
      <c r="F266" s="8" t="str">
        <f t="shared" si="8"/>
        <v>dessinées</v>
      </c>
      <c r="G266" s="8" t="str">
        <f t="shared" si="9"/>
        <v>artificielles</v>
      </c>
      <c r="H266" s="8" t="str">
        <f t="shared" si="10"/>
        <v>apprêtée</v>
      </c>
      <c r="I266" s="8" t="str">
        <f t="shared" si="11"/>
        <v>pur</v>
      </c>
      <c r="K266" s="8">
        <f>VLOOKUP(C266,allStim!$B$1:$H$145,7,FALSE)</f>
        <v>0</v>
      </c>
      <c r="L266" s="13">
        <f>VLOOKUP(C266,triggers!$A:$L,10,FALSE)</f>
        <v>158</v>
      </c>
    </row>
    <row r="267" spans="1:12" ht="15.75" customHeight="1" x14ac:dyDescent="0.15">
      <c r="A267" s="41"/>
      <c r="B267" s="8">
        <f t="shared" ca="1" si="6"/>
        <v>0.11587404844054228</v>
      </c>
      <c r="C267" s="5" t="s">
        <v>470</v>
      </c>
      <c r="D267" s="8" t="str">
        <f>VLOOKUP(C267,allStim!$B$2:$G$145,6,FALSE)</f>
        <v>dorée</v>
      </c>
      <c r="E267" s="8" t="str">
        <f t="shared" si="7"/>
        <v>duveteux</v>
      </c>
      <c r="F267" s="8" t="str">
        <f t="shared" si="8"/>
        <v>sain</v>
      </c>
      <c r="G267" s="8" t="str">
        <f t="shared" si="9"/>
        <v>dessinées</v>
      </c>
      <c r="H267" s="8" t="str">
        <f t="shared" si="10"/>
        <v>artificielles</v>
      </c>
      <c r="I267" s="8" t="str">
        <f t="shared" si="11"/>
        <v>apprêtée</v>
      </c>
      <c r="K267" s="8">
        <f>VLOOKUP(C267,allStim!$B$1:$H$145,7,FALSE)</f>
        <v>1</v>
      </c>
      <c r="L267" s="13">
        <f>VLOOKUP(C267,triggers!$A:$L,10,FALSE)</f>
        <v>222</v>
      </c>
    </row>
    <row r="268" spans="1:12" ht="15.75" customHeight="1" x14ac:dyDescent="0.15">
      <c r="A268" s="41"/>
      <c r="B268" s="8">
        <f t="shared" ca="1" si="6"/>
        <v>5.4686322420196554E-3</v>
      </c>
      <c r="C268" s="5" t="s">
        <v>425</v>
      </c>
      <c r="D268" s="8" t="str">
        <f>VLOOKUP(C268,allStim!$B$2:$G$145,6,FALSE)</f>
        <v>scintillante</v>
      </c>
      <c r="E268" s="8" t="str">
        <f t="shared" si="7"/>
        <v>dorée</v>
      </c>
      <c r="F268" s="8" t="str">
        <f t="shared" si="8"/>
        <v>duveteux</v>
      </c>
      <c r="G268" s="8" t="str">
        <f t="shared" si="9"/>
        <v>sain</v>
      </c>
      <c r="H268" s="8" t="str">
        <f t="shared" si="10"/>
        <v>dessinées</v>
      </c>
      <c r="I268" s="8" t="str">
        <f t="shared" si="11"/>
        <v>artificielles</v>
      </c>
      <c r="K268" s="8">
        <f>VLOOKUP(C268,allStim!$B$1:$H$145,7,FALSE)</f>
        <v>0</v>
      </c>
      <c r="L268" s="13">
        <f>VLOOKUP(C268,triggers!$A:$L,10,FALSE)</f>
        <v>144</v>
      </c>
    </row>
    <row r="269" spans="1:12" ht="15.75" customHeight="1" x14ac:dyDescent="0.15">
      <c r="A269" s="41"/>
      <c r="B269" s="8">
        <f t="shared" ca="1" si="6"/>
        <v>0.62524933154505247</v>
      </c>
      <c r="C269" s="5" t="s">
        <v>66</v>
      </c>
      <c r="D269" s="8" t="str">
        <f>VLOOKUP(C269,allStim!$B$2:$G$145,6,FALSE)</f>
        <v>lourde</v>
      </c>
      <c r="E269" s="8" t="str">
        <f t="shared" si="7"/>
        <v>scintillante</v>
      </c>
      <c r="F269" s="8" t="str">
        <f t="shared" si="8"/>
        <v>dorée</v>
      </c>
      <c r="G269" s="8" t="str">
        <f t="shared" si="9"/>
        <v>duveteux</v>
      </c>
      <c r="H269" s="8" t="str">
        <f t="shared" si="10"/>
        <v>sain</v>
      </c>
      <c r="I269" s="8" t="str">
        <f t="shared" si="11"/>
        <v>dessinées</v>
      </c>
      <c r="K269" s="8">
        <f>VLOOKUP(C269,allStim!$B$1:$H$145,7,FALSE)</f>
        <v>0</v>
      </c>
      <c r="L269" s="13">
        <f>VLOOKUP(C269,triggers!$A:$L,10,FALSE)</f>
        <v>21</v>
      </c>
    </row>
    <row r="270" spans="1:12" ht="15.75" customHeight="1" x14ac:dyDescent="0.15">
      <c r="A270" s="41"/>
      <c r="B270" s="8">
        <f t="shared" ca="1" si="6"/>
        <v>0.8110192719065823</v>
      </c>
      <c r="C270" s="5" t="s">
        <v>44</v>
      </c>
      <c r="D270" s="8" t="str">
        <f>VLOOKUP(C270,allStim!$B$2:$G$145,6,FALSE)</f>
        <v>géant</v>
      </c>
      <c r="E270" s="8" t="str">
        <f t="shared" si="7"/>
        <v>lourde</v>
      </c>
      <c r="F270" s="8" t="str">
        <f t="shared" si="8"/>
        <v>scintillante</v>
      </c>
      <c r="G270" s="8" t="str">
        <f t="shared" si="9"/>
        <v>dorée</v>
      </c>
      <c r="H270" s="8" t="str">
        <f t="shared" si="10"/>
        <v>duveteux</v>
      </c>
      <c r="I270" s="8" t="str">
        <f t="shared" si="11"/>
        <v>sain</v>
      </c>
      <c r="K270" s="8">
        <f>VLOOKUP(C270,allStim!$B$1:$H$145,7,FALSE)</f>
        <v>0</v>
      </c>
      <c r="L270" s="13">
        <f>VLOOKUP(C270,triggers!$A:$L,10,FALSE)</f>
        <v>16</v>
      </c>
    </row>
    <row r="271" spans="1:12" ht="15.75" customHeight="1" x14ac:dyDescent="0.15">
      <c r="A271" s="41"/>
      <c r="B271" s="8">
        <f t="shared" ca="1" si="6"/>
        <v>0.67733779451717813</v>
      </c>
      <c r="C271" s="5" t="s">
        <v>207</v>
      </c>
      <c r="D271" s="8" t="str">
        <f>VLOOKUP(C271,allStim!$B$2:$G$145,6,FALSE)</f>
        <v>brillante</v>
      </c>
      <c r="E271" s="8" t="str">
        <f t="shared" si="7"/>
        <v>géant</v>
      </c>
      <c r="F271" s="8" t="str">
        <f t="shared" si="8"/>
        <v>lourde</v>
      </c>
      <c r="G271" s="8" t="str">
        <f t="shared" si="9"/>
        <v>scintillante</v>
      </c>
      <c r="H271" s="8" t="str">
        <f t="shared" si="10"/>
        <v>dorée</v>
      </c>
      <c r="I271" s="8" t="str">
        <f t="shared" si="11"/>
        <v>duveteux</v>
      </c>
      <c r="K271" s="8">
        <f>VLOOKUP(C271,allStim!$B$1:$H$145,7,FALSE)</f>
        <v>0</v>
      </c>
      <c r="L271" s="13">
        <f>VLOOKUP(C271,triggers!$A:$L,10,FALSE)</f>
        <v>47</v>
      </c>
    </row>
    <row r="272" spans="1:12" ht="15.75" customHeight="1" x14ac:dyDescent="0.15">
      <c r="A272" s="41"/>
      <c r="B272" s="8">
        <f t="shared" ca="1" si="6"/>
        <v>0.53626976290821349</v>
      </c>
      <c r="C272" s="5" t="s">
        <v>288</v>
      </c>
      <c r="D272" s="8" t="str">
        <f>VLOOKUP(C272,allStim!$B$2:$G$145,6,FALSE)</f>
        <v>fleuri</v>
      </c>
      <c r="E272" s="8" t="str">
        <f t="shared" si="7"/>
        <v>brillante</v>
      </c>
      <c r="F272" s="8" t="str">
        <f t="shared" si="8"/>
        <v>géant</v>
      </c>
      <c r="G272" s="8" t="str">
        <f t="shared" si="9"/>
        <v>lourde</v>
      </c>
      <c r="H272" s="8" t="str">
        <f t="shared" si="10"/>
        <v>scintillante</v>
      </c>
      <c r="I272" s="8" t="str">
        <f t="shared" si="11"/>
        <v>dorée</v>
      </c>
      <c r="K272" s="8">
        <f>VLOOKUP(C272,allStim!$B$1:$H$145,7,FALSE)</f>
        <v>0</v>
      </c>
      <c r="L272" s="13">
        <f>VLOOKUP(C272,triggers!$A:$L,10,FALSE)</f>
        <v>62</v>
      </c>
    </row>
    <row r="273" spans="1:12" ht="15.75" customHeight="1" x14ac:dyDescent="0.15">
      <c r="A273" s="41"/>
      <c r="B273" s="8">
        <f t="shared" ca="1" si="6"/>
        <v>0.52917543634404673</v>
      </c>
      <c r="C273" s="5" t="s">
        <v>493</v>
      </c>
      <c r="D273" s="8" t="str">
        <f>VLOOKUP(C273,allStim!$B$2:$G$145,6,FALSE)</f>
        <v>volante</v>
      </c>
      <c r="E273" s="8" t="str">
        <f t="shared" si="7"/>
        <v>fleuri</v>
      </c>
      <c r="F273" s="8" t="str">
        <f t="shared" si="8"/>
        <v>brillante</v>
      </c>
      <c r="G273" s="8" t="str">
        <f t="shared" si="9"/>
        <v>géant</v>
      </c>
      <c r="H273" s="8" t="str">
        <f t="shared" si="10"/>
        <v>lourde</v>
      </c>
      <c r="I273" s="8" t="str">
        <f t="shared" si="11"/>
        <v>scintillante</v>
      </c>
      <c r="K273" s="8">
        <f>VLOOKUP(C273,allStim!$B$1:$H$145,7,FALSE)</f>
        <v>0</v>
      </c>
      <c r="L273" s="13">
        <f>VLOOKUP(C273,triggers!$A:$L,10,FALSE)</f>
        <v>167</v>
      </c>
    </row>
    <row r="274" spans="1:12" ht="15.75" customHeight="1" x14ac:dyDescent="0.15">
      <c r="A274" s="41"/>
      <c r="B274" s="8">
        <f t="shared" ca="1" si="6"/>
        <v>0.66979614650712227</v>
      </c>
      <c r="C274" s="5" t="s">
        <v>220</v>
      </c>
      <c r="D274" s="8" t="str">
        <f>VLOOKUP(C274,allStim!$B$2:$G$145,6,FALSE)</f>
        <v>précieux</v>
      </c>
      <c r="E274" s="8" t="str">
        <f t="shared" si="7"/>
        <v>volante</v>
      </c>
      <c r="F274" s="8" t="str">
        <f t="shared" si="8"/>
        <v>fleuri</v>
      </c>
      <c r="G274" s="8" t="str">
        <f t="shared" si="9"/>
        <v>brillante</v>
      </c>
      <c r="H274" s="8" t="str">
        <f t="shared" si="10"/>
        <v>géant</v>
      </c>
      <c r="I274" s="8" t="str">
        <f t="shared" si="11"/>
        <v>lourde</v>
      </c>
      <c r="K274" s="8">
        <f>VLOOKUP(C274,allStim!$B$1:$H$145,7,FALSE)</f>
        <v>0</v>
      </c>
      <c r="L274" s="13">
        <f>VLOOKUP(C274,triggers!$A:$L,10,FALSE)</f>
        <v>50</v>
      </c>
    </row>
    <row r="275" spans="1:12" ht="15.75" customHeight="1" x14ac:dyDescent="0.15">
      <c r="A275" s="41"/>
      <c r="B275" s="8">
        <f t="shared" ca="1" si="6"/>
        <v>0.65977137008373354</v>
      </c>
      <c r="C275" s="5" t="s">
        <v>78</v>
      </c>
      <c r="D275" s="8" t="str">
        <f>VLOOKUP(C275,allStim!$B$2:$G$145,6,FALSE)</f>
        <v>simplifiée</v>
      </c>
      <c r="E275" s="8" t="str">
        <f t="shared" si="7"/>
        <v>précieux</v>
      </c>
      <c r="F275" s="8" t="str">
        <f t="shared" si="8"/>
        <v>volante</v>
      </c>
      <c r="G275" s="8" t="str">
        <f t="shared" si="9"/>
        <v>fleuri</v>
      </c>
      <c r="H275" s="8" t="str">
        <f t="shared" si="10"/>
        <v>brillante</v>
      </c>
      <c r="I275" s="8" t="str">
        <f t="shared" si="11"/>
        <v>géant</v>
      </c>
      <c r="K275" s="8">
        <f>VLOOKUP(C275,allStim!$B$1:$H$145,7,FALSE)</f>
        <v>1</v>
      </c>
      <c r="L275" s="13">
        <f>VLOOKUP(C275,triggers!$A:$L,10,FALSE)</f>
        <v>205</v>
      </c>
    </row>
    <row r="276" spans="1:12" ht="15.75" customHeight="1" x14ac:dyDescent="0.15">
      <c r="A276" s="41"/>
      <c r="B276" s="8">
        <f t="shared" ca="1" si="6"/>
        <v>0.35967255920267338</v>
      </c>
      <c r="C276" s="5" t="s">
        <v>350</v>
      </c>
      <c r="D276" s="8" t="str">
        <f>VLOOKUP(C276,allStim!$B$2:$G$145,6,FALSE)</f>
        <v>rampant</v>
      </c>
      <c r="E276" s="8" t="str">
        <f t="shared" si="7"/>
        <v>simplifiée</v>
      </c>
      <c r="F276" s="8" t="str">
        <f t="shared" si="8"/>
        <v>précieux</v>
      </c>
      <c r="G276" s="8" t="str">
        <f t="shared" si="9"/>
        <v>volante</v>
      </c>
      <c r="H276" s="8" t="str">
        <f t="shared" si="10"/>
        <v>fleuri</v>
      </c>
      <c r="I276" s="8" t="str">
        <f t="shared" si="11"/>
        <v>brillante</v>
      </c>
      <c r="K276" s="8">
        <f>VLOOKUP(C276,allStim!$B$1:$H$145,7,FALSE)</f>
        <v>0</v>
      </c>
      <c r="L276" s="13">
        <f>VLOOKUP(C276,triggers!$A:$L,10,FALSE)</f>
        <v>118</v>
      </c>
    </row>
    <row r="277" spans="1:12" ht="15.75" customHeight="1" x14ac:dyDescent="0.15">
      <c r="A277" s="41"/>
      <c r="B277" s="8">
        <f t="shared" ca="1" si="6"/>
        <v>0.48930132349484945</v>
      </c>
      <c r="C277" s="5" t="s">
        <v>233</v>
      </c>
      <c r="D277" s="8" t="str">
        <f>VLOOKUP(C277,allStim!$B$2:$G$145,6,FALSE)</f>
        <v>ornée</v>
      </c>
      <c r="E277" s="8" t="str">
        <f t="shared" si="7"/>
        <v>rampant</v>
      </c>
      <c r="F277" s="8" t="str">
        <f t="shared" si="8"/>
        <v>simplifiée</v>
      </c>
      <c r="G277" s="8" t="str">
        <f t="shared" si="9"/>
        <v>précieux</v>
      </c>
      <c r="H277" s="8" t="str">
        <f t="shared" si="10"/>
        <v>volante</v>
      </c>
      <c r="I277" s="8" t="str">
        <f t="shared" si="11"/>
        <v>fleuri</v>
      </c>
      <c r="K277" s="8">
        <f>VLOOKUP(C277,allStim!$B$1:$H$145,7,FALSE)</f>
        <v>0</v>
      </c>
      <c r="L277" s="13">
        <f>VLOOKUP(C277,triggers!$A:$L,10,FALSE)</f>
        <v>53</v>
      </c>
    </row>
    <row r="278" spans="1:12" ht="15.75" customHeight="1" x14ac:dyDescent="0.15">
      <c r="A278" s="41"/>
      <c r="B278" s="8">
        <f t="shared" ca="1" si="6"/>
        <v>1.8980926081674898E-2</v>
      </c>
      <c r="C278" s="5" t="s">
        <v>19</v>
      </c>
      <c r="D278" s="8" t="str">
        <f>VLOOKUP(C278,allStim!$B$2:$G$145,6,FALSE)</f>
        <v>venimeuse</v>
      </c>
      <c r="E278" s="8" t="str">
        <f t="shared" si="7"/>
        <v>ornée</v>
      </c>
      <c r="F278" s="8" t="str">
        <f t="shared" si="8"/>
        <v>rampant</v>
      </c>
      <c r="G278" s="8" t="str">
        <f t="shared" si="9"/>
        <v>simplifiée</v>
      </c>
      <c r="H278" s="8" t="str">
        <f t="shared" si="10"/>
        <v>précieux</v>
      </c>
      <c r="I278" s="8" t="str">
        <f t="shared" si="11"/>
        <v>volante</v>
      </c>
      <c r="K278" s="8">
        <f>VLOOKUP(C278,allStim!$B$1:$H$145,7,FALSE)</f>
        <v>0</v>
      </c>
      <c r="L278" s="13">
        <f>VLOOKUP(C278,triggers!$A:$L,10,FALSE)</f>
        <v>11</v>
      </c>
    </row>
    <row r="279" spans="1:12" ht="15.75" customHeight="1" x14ac:dyDescent="0.15">
      <c r="A279" s="41"/>
      <c r="B279" s="8">
        <f t="shared" ca="1" si="6"/>
        <v>0.87201504049257528</v>
      </c>
      <c r="C279" s="5" t="s">
        <v>412</v>
      </c>
      <c r="D279" s="8" t="str">
        <f>VLOOKUP(C279,allStim!$B$2:$G$145,6,FALSE)</f>
        <v>jaunes</v>
      </c>
      <c r="E279" s="8" t="str">
        <f t="shared" si="7"/>
        <v>venimeuse</v>
      </c>
      <c r="F279" s="8" t="str">
        <f t="shared" si="8"/>
        <v>ornée</v>
      </c>
      <c r="G279" s="8" t="str">
        <f t="shared" si="9"/>
        <v>rampant</v>
      </c>
      <c r="H279" s="8" t="str">
        <f t="shared" si="10"/>
        <v>simplifiée</v>
      </c>
      <c r="I279" s="8" t="str">
        <f t="shared" si="11"/>
        <v>précieux</v>
      </c>
      <c r="K279" s="8">
        <f>VLOOKUP(C279,allStim!$B$1:$H$145,7,FALSE)</f>
        <v>1</v>
      </c>
      <c r="L279" s="13">
        <f>VLOOKUP(C279,triggers!$A:$L,10,FALSE)</f>
        <v>214</v>
      </c>
    </row>
    <row r="280" spans="1:12" ht="15.75" customHeight="1" x14ac:dyDescent="0.15">
      <c r="A280" s="41"/>
      <c r="B280" s="8">
        <f t="shared" ca="1" si="6"/>
        <v>0.72316040426115391</v>
      </c>
      <c r="C280" s="5" t="s">
        <v>369</v>
      </c>
      <c r="D280" s="8" t="str">
        <f>VLOOKUP(C280,allStim!$B$2:$G$145,6,FALSE)</f>
        <v>humble</v>
      </c>
      <c r="E280" s="8" t="str">
        <f t="shared" si="7"/>
        <v>jaunes</v>
      </c>
      <c r="F280" s="8" t="str">
        <f t="shared" si="8"/>
        <v>venimeuse</v>
      </c>
      <c r="G280" s="8" t="str">
        <f t="shared" si="9"/>
        <v>ornée</v>
      </c>
      <c r="H280" s="8" t="str">
        <f t="shared" si="10"/>
        <v>rampant</v>
      </c>
      <c r="I280" s="8" t="str">
        <f t="shared" si="11"/>
        <v>simplifiée</v>
      </c>
      <c r="K280" s="8">
        <f>VLOOKUP(C280,allStim!$B$1:$H$145,7,FALSE)</f>
        <v>0</v>
      </c>
      <c r="L280" s="13">
        <f>VLOOKUP(C280,triggers!$A:$L,10,FALSE)</f>
        <v>208</v>
      </c>
    </row>
    <row r="281" spans="1:12" ht="15.75" customHeight="1" x14ac:dyDescent="0.15">
      <c r="A281" s="41"/>
      <c r="B281" s="8">
        <f t="shared" ca="1" si="6"/>
        <v>0.76343267394258174</v>
      </c>
      <c r="C281" s="5" t="s">
        <v>421</v>
      </c>
      <c r="D281" s="8" t="str">
        <f>VLOOKUP(C281,allStim!$B$2:$G$145,6,FALSE)</f>
        <v>astiqué</v>
      </c>
      <c r="E281" s="8" t="str">
        <f t="shared" si="7"/>
        <v>humble</v>
      </c>
      <c r="F281" s="8" t="str">
        <f t="shared" si="8"/>
        <v>jaunes</v>
      </c>
      <c r="G281" s="8" t="str">
        <f t="shared" si="9"/>
        <v>venimeuse</v>
      </c>
      <c r="H281" s="8" t="str">
        <f t="shared" si="10"/>
        <v>ornée</v>
      </c>
      <c r="I281" s="8" t="str">
        <f t="shared" si="11"/>
        <v>rampant</v>
      </c>
      <c r="K281" s="8">
        <f>VLOOKUP(C281,allStim!$B$1:$H$145,7,FALSE)</f>
        <v>0</v>
      </c>
      <c r="L281" s="13">
        <f>VLOOKUP(C281,triggers!$A:$L,10,FALSE)</f>
        <v>142</v>
      </c>
    </row>
    <row r="282" spans="1:12" ht="15.75" customHeight="1" x14ac:dyDescent="0.15">
      <c r="A282" s="41"/>
      <c r="B282" s="8">
        <f t="shared" ca="1" si="6"/>
        <v>0.86586606337510275</v>
      </c>
      <c r="C282" s="5" t="s">
        <v>463</v>
      </c>
      <c r="D282" s="8" t="str">
        <f>VLOOKUP(C282,allStim!$B$2:$G$145,6,FALSE)</f>
        <v>aromatisé</v>
      </c>
      <c r="E282" s="8" t="str">
        <f t="shared" si="7"/>
        <v>astiqué</v>
      </c>
      <c r="F282" s="8" t="str">
        <f t="shared" si="8"/>
        <v>humble</v>
      </c>
      <c r="G282" s="8" t="str">
        <f t="shared" si="9"/>
        <v>jaunes</v>
      </c>
      <c r="H282" s="8" t="str">
        <f t="shared" si="10"/>
        <v>venimeuse</v>
      </c>
      <c r="I282" s="8" t="str">
        <f t="shared" si="11"/>
        <v>ornée</v>
      </c>
      <c r="K282" s="8">
        <f>VLOOKUP(C282,allStim!$B$1:$H$145,7,FALSE)</f>
        <v>0</v>
      </c>
      <c r="L282" s="13">
        <f>VLOOKUP(C282,triggers!$A:$L,10,FALSE)</f>
        <v>157</v>
      </c>
    </row>
    <row r="283" spans="1:12" ht="15.75" customHeight="1" x14ac:dyDescent="0.15">
      <c r="A283" s="41"/>
      <c r="B283" s="8">
        <f t="shared" ca="1" si="6"/>
        <v>0.46069345649371785</v>
      </c>
      <c r="C283" s="5" t="s">
        <v>306</v>
      </c>
      <c r="D283" s="8" t="str">
        <f>VLOOKUP(C283,allStim!$B$2:$G$145,6,FALSE)</f>
        <v>toiletté</v>
      </c>
      <c r="E283" s="8" t="str">
        <f t="shared" si="7"/>
        <v>aromatisé</v>
      </c>
      <c r="F283" s="8" t="str">
        <f t="shared" si="8"/>
        <v>astiqué</v>
      </c>
      <c r="G283" s="8" t="str">
        <f t="shared" si="9"/>
        <v>humble</v>
      </c>
      <c r="H283" s="8" t="str">
        <f t="shared" si="10"/>
        <v>jaunes</v>
      </c>
      <c r="I283" s="8" t="str">
        <f t="shared" si="11"/>
        <v>venimeuse</v>
      </c>
      <c r="K283" s="8">
        <f>VLOOKUP(C283,allStim!$B$1:$H$145,7,FALSE)</f>
        <v>0</v>
      </c>
      <c r="L283" s="13">
        <f>VLOOKUP(C283,triggers!$A:$L,10,FALSE)</f>
        <v>65</v>
      </c>
    </row>
    <row r="284" spans="1:12" ht="15.75" customHeight="1" x14ac:dyDescent="0.15">
      <c r="A284" s="41"/>
      <c r="B284" s="8">
        <f t="shared" ca="1" si="6"/>
        <v>0.299789729058756</v>
      </c>
      <c r="C284" s="5" t="s">
        <v>216</v>
      </c>
      <c r="D284" s="8" t="str">
        <f>VLOOKUP(C284,allStim!$B$2:$G$145,6,FALSE)</f>
        <v>luxuriante</v>
      </c>
      <c r="E284" s="8" t="str">
        <f t="shared" si="7"/>
        <v>toiletté</v>
      </c>
      <c r="F284" s="8" t="str">
        <f t="shared" si="8"/>
        <v>aromatisé</v>
      </c>
      <c r="G284" s="8" t="str">
        <f t="shared" si="9"/>
        <v>astiqué</v>
      </c>
      <c r="H284" s="8" t="str">
        <f t="shared" si="10"/>
        <v>humble</v>
      </c>
      <c r="I284" s="8" t="str">
        <f t="shared" si="11"/>
        <v>jaunes</v>
      </c>
      <c r="K284" s="8">
        <f>VLOOKUP(C284,allStim!$B$1:$H$145,7,FALSE)</f>
        <v>0</v>
      </c>
      <c r="L284" s="13">
        <f>VLOOKUP(C284,triggers!$A:$L,10,FALSE)</f>
        <v>49</v>
      </c>
    </row>
    <row r="285" spans="1:12" ht="15.75" customHeight="1" x14ac:dyDescent="0.15">
      <c r="A285" s="41"/>
      <c r="B285" s="8">
        <f t="shared" ca="1" si="6"/>
        <v>0.92936213240994348</v>
      </c>
      <c r="C285" s="5" t="s">
        <v>150</v>
      </c>
      <c r="D285" s="8" t="str">
        <f>VLOOKUP(C285,allStim!$B$2:$G$145,6,FALSE)</f>
        <v>disparu</v>
      </c>
      <c r="E285" s="8" t="str">
        <f t="shared" si="7"/>
        <v>luxuriante</v>
      </c>
      <c r="F285" s="8" t="str">
        <f t="shared" si="8"/>
        <v>toiletté</v>
      </c>
      <c r="G285" s="8" t="str">
        <f t="shared" si="9"/>
        <v>aromatisé</v>
      </c>
      <c r="H285" s="8" t="str">
        <f t="shared" si="10"/>
        <v>astiqué</v>
      </c>
      <c r="I285" s="8" t="str">
        <f t="shared" si="11"/>
        <v>humble</v>
      </c>
      <c r="K285" s="8">
        <f>VLOOKUP(C285,allStim!$B$1:$H$145,7,FALSE)</f>
        <v>0</v>
      </c>
      <c r="L285" s="13">
        <f>VLOOKUP(C285,triggers!$A:$L,10,FALSE)</f>
        <v>36</v>
      </c>
    </row>
    <row r="286" spans="1:12" ht="15.75" customHeight="1" x14ac:dyDescent="0.15">
      <c r="A286" s="41"/>
      <c r="B286" s="8">
        <f t="shared" ca="1" si="6"/>
        <v>0.91614605271872018</v>
      </c>
      <c r="C286" s="5" t="s">
        <v>376</v>
      </c>
      <c r="D286" s="8" t="str">
        <f>VLOOKUP(C286,allStim!$B$2:$G$145,6,FALSE)</f>
        <v>dérangé</v>
      </c>
      <c r="E286" s="8" t="str">
        <f t="shared" si="7"/>
        <v>disparu</v>
      </c>
      <c r="F286" s="8" t="str">
        <f t="shared" si="8"/>
        <v>luxuriante</v>
      </c>
      <c r="G286" s="8" t="str">
        <f t="shared" si="9"/>
        <v>toiletté</v>
      </c>
      <c r="H286" s="8" t="str">
        <f t="shared" si="10"/>
        <v>aromatisé</v>
      </c>
      <c r="I286" s="8" t="str">
        <f t="shared" si="11"/>
        <v>astiqué</v>
      </c>
      <c r="K286" s="8">
        <f>VLOOKUP(C286,allStim!$B$1:$H$145,7,FALSE)</f>
        <v>0</v>
      </c>
      <c r="L286" s="13">
        <f>VLOOKUP(C286,triggers!$A:$L,10,FALSE)</f>
        <v>127</v>
      </c>
    </row>
    <row r="287" spans="1:12" ht="15.75" customHeight="1" x14ac:dyDescent="0.15">
      <c r="A287" s="41"/>
      <c r="B287" s="8">
        <f t="shared" ca="1" si="6"/>
        <v>0.32234601387997608</v>
      </c>
      <c r="C287" s="5" t="s">
        <v>31</v>
      </c>
      <c r="D287" s="8" t="str">
        <f>VLOOKUP(C287,allStim!$B$2:$G$145,6,FALSE)</f>
        <v>méchant</v>
      </c>
      <c r="E287" s="8" t="str">
        <f t="shared" si="7"/>
        <v>dérangé</v>
      </c>
      <c r="F287" s="8" t="str">
        <f t="shared" si="8"/>
        <v>disparu</v>
      </c>
      <c r="G287" s="8" t="str">
        <f t="shared" si="9"/>
        <v>luxuriante</v>
      </c>
      <c r="H287" s="8" t="str">
        <f t="shared" si="10"/>
        <v>toiletté</v>
      </c>
      <c r="I287" s="8" t="str">
        <f t="shared" si="11"/>
        <v>aromatisé</v>
      </c>
      <c r="K287" s="8">
        <f>VLOOKUP(C287,allStim!$B$1:$H$145,7,FALSE)</f>
        <v>0</v>
      </c>
      <c r="L287" s="13">
        <f>VLOOKUP(C287,triggers!$A:$L,10,FALSE)</f>
        <v>14</v>
      </c>
    </row>
    <row r="288" spans="1:12" ht="15.75" customHeight="1" x14ac:dyDescent="0.15">
      <c r="A288" s="41"/>
      <c r="B288" s="8">
        <f t="shared" ca="1" si="6"/>
        <v>0.82846557733734016</v>
      </c>
      <c r="C288" s="5" t="s">
        <v>212</v>
      </c>
      <c r="D288" s="8" t="str">
        <f>VLOOKUP(C288,allStim!$B$2:$G$145,6,FALSE)</f>
        <v>verdoyant</v>
      </c>
      <c r="E288" s="8" t="str">
        <f t="shared" si="7"/>
        <v>méchant</v>
      </c>
      <c r="F288" s="8" t="str">
        <f t="shared" si="8"/>
        <v>dérangé</v>
      </c>
      <c r="G288" s="8" t="str">
        <f t="shared" si="9"/>
        <v>disparu</v>
      </c>
      <c r="H288" s="8" t="str">
        <f t="shared" si="10"/>
        <v>luxuriante</v>
      </c>
      <c r="I288" s="8" t="str">
        <f t="shared" si="11"/>
        <v>toiletté</v>
      </c>
      <c r="K288" s="8">
        <f>VLOOKUP(C288,allStim!$B$1:$H$145,7,FALSE)</f>
        <v>0</v>
      </c>
      <c r="L288" s="13">
        <f>VLOOKUP(C288,triggers!$A:$L,10,FALSE)</f>
        <v>48</v>
      </c>
    </row>
    <row r="289" spans="1:12" ht="15.75" customHeight="1" x14ac:dyDescent="0.15">
      <c r="A289" s="41"/>
      <c r="B289" s="8">
        <f t="shared" ca="1" si="6"/>
        <v>0.94525905327881721</v>
      </c>
      <c r="C289" s="5" t="s">
        <v>457</v>
      </c>
      <c r="D289" s="8" t="str">
        <f>VLOOKUP(C289,allStim!$B$2:$G$145,6,FALSE)</f>
        <v>malin</v>
      </c>
      <c r="E289" s="8" t="str">
        <f t="shared" si="7"/>
        <v>verdoyant</v>
      </c>
      <c r="F289" s="8" t="str">
        <f t="shared" si="8"/>
        <v>méchant</v>
      </c>
      <c r="G289" s="8" t="str">
        <f t="shared" si="9"/>
        <v>dérangé</v>
      </c>
      <c r="H289" s="8" t="str">
        <f t="shared" si="10"/>
        <v>disparu</v>
      </c>
      <c r="I289" s="8" t="str">
        <f t="shared" si="11"/>
        <v>luxuriante</v>
      </c>
      <c r="K289" s="8">
        <f>VLOOKUP(C289,allStim!$B$1:$H$145,7,FALSE)</f>
        <v>1</v>
      </c>
      <c r="L289" s="13">
        <f>VLOOKUP(C289,triggers!$A:$L,10,FALSE)</f>
        <v>220</v>
      </c>
    </row>
    <row r="290" spans="1:12" ht="15.75" customHeight="1" x14ac:dyDescent="0.15">
      <c r="A290" s="41"/>
      <c r="B290" s="8">
        <f t="shared" ca="1" si="6"/>
        <v>0.63808285135145137</v>
      </c>
      <c r="C290" s="5" t="s">
        <v>486</v>
      </c>
      <c r="D290" s="8" t="str">
        <f>VLOOKUP(C290,allStim!$B$2:$G$145,6,FALSE)</f>
        <v>tigré</v>
      </c>
      <c r="E290" s="8" t="str">
        <f t="shared" si="7"/>
        <v>malin</v>
      </c>
      <c r="F290" s="8" t="str">
        <f t="shared" si="8"/>
        <v>verdoyant</v>
      </c>
      <c r="G290" s="8" t="str">
        <f t="shared" si="9"/>
        <v>méchant</v>
      </c>
      <c r="H290" s="8" t="str">
        <f t="shared" si="10"/>
        <v>dérangé</v>
      </c>
      <c r="I290" s="8" t="str">
        <f t="shared" si="11"/>
        <v>disparu</v>
      </c>
      <c r="K290" s="8">
        <f>VLOOKUP(C290,allStim!$B$1:$H$145,7,FALSE)</f>
        <v>0</v>
      </c>
      <c r="L290" s="13">
        <f>VLOOKUP(C290,triggers!$A:$L,10,FALSE)</f>
        <v>164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55" priority="1">
      <formula>$D2=$E2</formula>
    </cfRule>
  </conditionalFormatting>
  <conditionalFormatting sqref="D2:F145 G2:I2">
    <cfRule type="expression" dxfId="54" priority="2">
      <formula>$D2=$F2</formula>
    </cfRule>
  </conditionalFormatting>
  <conditionalFormatting sqref="D2:G145 H2:I2">
    <cfRule type="expression" dxfId="53" priority="3">
      <formula>$D2=$G2</formula>
    </cfRule>
  </conditionalFormatting>
  <conditionalFormatting sqref="D2:H145 I2">
    <cfRule type="expression" dxfId="52" priority="4">
      <formula>$D2=$H2</formula>
    </cfRule>
  </conditionalFormatting>
  <conditionalFormatting sqref="D2:I145">
    <cfRule type="expression" dxfId="51" priority="5">
      <formula>$D2=$I2</formula>
    </cfRule>
  </conditionalFormatting>
  <conditionalFormatting sqref="D147:E290">
    <cfRule type="expression" dxfId="50" priority="6">
      <formula>$D147=$E147</formula>
    </cfRule>
  </conditionalFormatting>
  <conditionalFormatting sqref="D147:F290">
    <cfRule type="expression" dxfId="49" priority="7">
      <formula>$D147=$F147</formula>
    </cfRule>
  </conditionalFormatting>
  <conditionalFormatting sqref="D147:G290">
    <cfRule type="expression" dxfId="48" priority="8">
      <formula>$D147=$G147</formula>
    </cfRule>
  </conditionalFormatting>
  <conditionalFormatting sqref="D147:H290">
    <cfRule type="expression" dxfId="47" priority="9">
      <formula>$D147=$H147</formula>
    </cfRule>
  </conditionalFormatting>
  <conditionalFormatting sqref="D147:I290">
    <cfRule type="expression" dxfId="46" priority="10">
      <formula>$D147=$I147</formula>
    </cfRule>
  </conditionalFormatting>
  <conditionalFormatting sqref="K1:K1000 L146">
    <cfRule type="expression" dxfId="45" priority="11">
      <formula>$K1=1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0.98116322003770506</v>
      </c>
      <c r="C2" s="5" t="s">
        <v>31</v>
      </c>
      <c r="D2" s="8" t="str">
        <f>VLOOKUP(C2,allStim!$B$2:$G$145,6,FALSE)</f>
        <v>méchant</v>
      </c>
      <c r="K2" s="8">
        <f>VLOOKUP(C2,allStim!$B$1:$H$145,7,FALSE)</f>
        <v>0</v>
      </c>
      <c r="L2" s="13">
        <f>VLOOKUP(C2,triggers!$A:$L,10,FALSE)</f>
        <v>14</v>
      </c>
    </row>
    <row r="3" spans="1:12" ht="15.75" customHeight="1" x14ac:dyDescent="0.15">
      <c r="A3" s="41"/>
      <c r="B3" s="8">
        <f t="shared" ca="1" si="0"/>
        <v>0.40955068038247455</v>
      </c>
      <c r="C3" s="5" t="s">
        <v>245</v>
      </c>
      <c r="D3" s="8" t="str">
        <f>VLOOKUP(C3,allStim!$B$2:$G$145,6,FALSE)</f>
        <v>douce</v>
      </c>
      <c r="E3" s="8" t="str">
        <f t="shared" ref="E3:E145" si="1">D2</f>
        <v>méchant</v>
      </c>
      <c r="K3" s="8">
        <f>VLOOKUP(C3,allStim!$B$1:$H$145,7,FALSE)</f>
        <v>1</v>
      </c>
      <c r="L3" s="13">
        <f>VLOOKUP(C3,triggers!$A:$L,10,FALSE)</f>
        <v>217</v>
      </c>
    </row>
    <row r="4" spans="1:12" ht="15.75" customHeight="1" x14ac:dyDescent="0.15">
      <c r="A4" s="41"/>
      <c r="B4" s="8">
        <f t="shared" ca="1" si="0"/>
        <v>0.37742107930689806</v>
      </c>
      <c r="C4" s="5" t="s">
        <v>241</v>
      </c>
      <c r="D4" s="8" t="str">
        <f>VLOOKUP(C4,allStim!$B$2:$G$145,6,FALSE)</f>
        <v>dessinées</v>
      </c>
      <c r="E4" s="8" t="str">
        <f t="shared" si="1"/>
        <v>douce</v>
      </c>
      <c r="F4" s="8" t="str">
        <f t="shared" ref="F4:F145" si="2">E3</f>
        <v>méchant</v>
      </c>
      <c r="K4" s="8">
        <f>VLOOKUP(C4,allStim!$B$1:$H$145,7,FALSE)</f>
        <v>0</v>
      </c>
      <c r="L4" s="13">
        <f>VLOOKUP(C4,triggers!$A:$L,10,FALSE)</f>
        <v>55</v>
      </c>
    </row>
    <row r="5" spans="1:12" ht="15.75" customHeight="1" x14ac:dyDescent="0.15">
      <c r="A5" s="41"/>
      <c r="B5" s="8">
        <f t="shared" ca="1" si="0"/>
        <v>6.3331033066171272E-2</v>
      </c>
      <c r="C5" s="5" t="s">
        <v>150</v>
      </c>
      <c r="D5" s="8" t="str">
        <f>VLOOKUP(C5,allStim!$B$2:$G$145,6,FALSE)</f>
        <v>disparu</v>
      </c>
      <c r="E5" s="8" t="str">
        <f t="shared" si="1"/>
        <v>dessinées</v>
      </c>
      <c r="F5" s="8" t="str">
        <f t="shared" si="2"/>
        <v>douce</v>
      </c>
      <c r="G5" s="8" t="str">
        <f t="shared" ref="G5:G145" si="3">F4</f>
        <v>méchant</v>
      </c>
      <c r="K5" s="8">
        <f>VLOOKUP(C5,allStim!$B$1:$H$145,7,FALSE)</f>
        <v>0</v>
      </c>
      <c r="L5" s="13">
        <f>VLOOKUP(C5,triggers!$A:$L,10,FALSE)</f>
        <v>36</v>
      </c>
    </row>
    <row r="6" spans="1:12" ht="15.75" customHeight="1" x14ac:dyDescent="0.15">
      <c r="A6" s="41"/>
      <c r="B6" s="8">
        <f t="shared" ca="1" si="0"/>
        <v>0.96467453377139678</v>
      </c>
      <c r="C6" s="5" t="s">
        <v>123</v>
      </c>
      <c r="D6" s="8" t="str">
        <f>VLOOKUP(C6,allStim!$B$2:$G$145,6,FALSE)</f>
        <v>usé</v>
      </c>
      <c r="E6" s="8" t="str">
        <f t="shared" si="1"/>
        <v>disparu</v>
      </c>
      <c r="F6" s="8" t="str">
        <f t="shared" si="2"/>
        <v>dessinées</v>
      </c>
      <c r="G6" s="8" t="str">
        <f t="shared" si="3"/>
        <v>douce</v>
      </c>
      <c r="H6" s="8" t="str">
        <f t="shared" ref="H6:H145" si="4">G5</f>
        <v>méchant</v>
      </c>
      <c r="K6" s="8">
        <f>VLOOKUP(C6,allStim!$B$1:$H$145,7,FALSE)</f>
        <v>0</v>
      </c>
      <c r="L6" s="13">
        <f>VLOOKUP(C6,triggers!$A:$L,10,FALSE)</f>
        <v>32</v>
      </c>
    </row>
    <row r="7" spans="1:12" ht="15.75" customHeight="1" x14ac:dyDescent="0.15">
      <c r="A7" s="41"/>
      <c r="B7" s="8">
        <f t="shared" ca="1" si="0"/>
        <v>0.91338353898240476</v>
      </c>
      <c r="C7" s="5" t="s">
        <v>88</v>
      </c>
      <c r="D7" s="8" t="str">
        <f>VLOOKUP(C7,allStim!$B$2:$G$145,6,FALSE)</f>
        <v>humble</v>
      </c>
      <c r="E7" s="8" t="str">
        <f t="shared" si="1"/>
        <v>usé</v>
      </c>
      <c r="F7" s="8" t="str">
        <f t="shared" si="2"/>
        <v>disparu</v>
      </c>
      <c r="G7" s="8" t="str">
        <f t="shared" si="3"/>
        <v>dessinées</v>
      </c>
      <c r="H7" s="8" t="str">
        <f t="shared" si="4"/>
        <v>douce</v>
      </c>
      <c r="I7" s="8" t="str">
        <f t="shared" ref="I7:I145" si="5">H6</f>
        <v>méchant</v>
      </c>
      <c r="K7" s="8">
        <f>VLOOKUP(C7,allStim!$B$1:$H$145,7,FALSE)</f>
        <v>0</v>
      </c>
      <c r="L7" s="13">
        <f>VLOOKUP(C7,triggers!$A:$L,10,FALSE)</f>
        <v>207</v>
      </c>
    </row>
    <row r="8" spans="1:12" ht="15.75" customHeight="1" x14ac:dyDescent="0.15">
      <c r="A8" s="41"/>
      <c r="B8" s="8">
        <f t="shared" ca="1" si="0"/>
        <v>0.28694561767129967</v>
      </c>
      <c r="C8" s="5" t="s">
        <v>186</v>
      </c>
      <c r="D8" s="8" t="str">
        <f>VLOOKUP(C8,allStim!$B$2:$G$145,6,FALSE)</f>
        <v>fortifié</v>
      </c>
      <c r="E8" s="8" t="str">
        <f t="shared" si="1"/>
        <v>humble</v>
      </c>
      <c r="F8" s="8" t="str">
        <f t="shared" si="2"/>
        <v>usé</v>
      </c>
      <c r="G8" s="8" t="str">
        <f t="shared" si="3"/>
        <v>disparu</v>
      </c>
      <c r="H8" s="8" t="str">
        <f t="shared" si="4"/>
        <v>dessinées</v>
      </c>
      <c r="I8" s="8" t="str">
        <f t="shared" si="5"/>
        <v>douce</v>
      </c>
      <c r="K8" s="8">
        <f>VLOOKUP(C8,allStim!$B$1:$H$145,7,FALSE)</f>
        <v>0</v>
      </c>
      <c r="L8" s="13">
        <f>VLOOKUP(C8,triggers!$A:$L,10,FALSE)</f>
        <v>43</v>
      </c>
    </row>
    <row r="9" spans="1:12" ht="15.75" customHeight="1" x14ac:dyDescent="0.15">
      <c r="A9" s="41"/>
      <c r="B9" s="8">
        <f t="shared" ca="1" si="0"/>
        <v>0.11556386904519977</v>
      </c>
      <c r="C9" s="5" t="s">
        <v>288</v>
      </c>
      <c r="D9" s="8" t="str">
        <f>VLOOKUP(C9,allStim!$B$2:$G$145,6,FALSE)</f>
        <v>fleuri</v>
      </c>
      <c r="E9" s="8" t="str">
        <f t="shared" si="1"/>
        <v>fortifié</v>
      </c>
      <c r="F9" s="8" t="str">
        <f t="shared" si="2"/>
        <v>humble</v>
      </c>
      <c r="G9" s="8" t="str">
        <f t="shared" si="3"/>
        <v>usé</v>
      </c>
      <c r="H9" s="8" t="str">
        <f t="shared" si="4"/>
        <v>disparu</v>
      </c>
      <c r="I9" s="8" t="str">
        <f t="shared" si="5"/>
        <v>dessinées</v>
      </c>
      <c r="K9" s="8">
        <f>VLOOKUP(C9,allStim!$B$1:$H$145,7,FALSE)</f>
        <v>0</v>
      </c>
      <c r="L9" s="13">
        <f>VLOOKUP(C9,triggers!$A:$L,10,FALSE)</f>
        <v>62</v>
      </c>
    </row>
    <row r="10" spans="1:12" ht="15.75" customHeight="1" x14ac:dyDescent="0.15">
      <c r="A10" s="41"/>
      <c r="B10" s="8">
        <f t="shared" ca="1" si="0"/>
        <v>0.9883391151357197</v>
      </c>
      <c r="C10" s="5" t="s">
        <v>421</v>
      </c>
      <c r="D10" s="8" t="str">
        <f>VLOOKUP(C10,allStim!$B$2:$G$145,6,FALSE)</f>
        <v>astiqué</v>
      </c>
      <c r="E10" s="8" t="str">
        <f t="shared" si="1"/>
        <v>fleuri</v>
      </c>
      <c r="F10" s="8" t="str">
        <f t="shared" si="2"/>
        <v>fortifié</v>
      </c>
      <c r="G10" s="8" t="str">
        <f t="shared" si="3"/>
        <v>humble</v>
      </c>
      <c r="H10" s="8" t="str">
        <f t="shared" si="4"/>
        <v>usé</v>
      </c>
      <c r="I10" s="8" t="str">
        <f t="shared" si="5"/>
        <v>disparu</v>
      </c>
      <c r="K10" s="8">
        <f>VLOOKUP(C10,allStim!$B$1:$H$145,7,FALSE)</f>
        <v>0</v>
      </c>
      <c r="L10" s="13">
        <f>VLOOKUP(C10,triggers!$A:$L,10,FALSE)</f>
        <v>142</v>
      </c>
    </row>
    <row r="11" spans="1:12" ht="15.75" customHeight="1" x14ac:dyDescent="0.15">
      <c r="A11" s="41"/>
      <c r="B11" s="8">
        <f t="shared" ca="1" si="0"/>
        <v>0.1642588684851034</v>
      </c>
      <c r="C11" s="5" t="s">
        <v>363</v>
      </c>
      <c r="D11" s="8" t="str">
        <f>VLOOKUP(C11,allStim!$B$2:$G$145,6,FALSE)</f>
        <v>simplifiée</v>
      </c>
      <c r="E11" s="8" t="str">
        <f t="shared" si="1"/>
        <v>astiqué</v>
      </c>
      <c r="F11" s="8" t="str">
        <f t="shared" si="2"/>
        <v>fleuri</v>
      </c>
      <c r="G11" s="8" t="str">
        <f t="shared" si="3"/>
        <v>fortifié</v>
      </c>
      <c r="H11" s="8" t="str">
        <f t="shared" si="4"/>
        <v>humble</v>
      </c>
      <c r="I11" s="8" t="str">
        <f t="shared" si="5"/>
        <v>usé</v>
      </c>
      <c r="K11" s="8">
        <f>VLOOKUP(C11,allStim!$B$1:$H$145,7,FALSE)</f>
        <v>1</v>
      </c>
      <c r="L11" s="13">
        <f>VLOOKUP(C11,triggers!$A:$L,10,FALSE)</f>
        <v>206</v>
      </c>
    </row>
    <row r="12" spans="1:12" ht="15.75" customHeight="1" x14ac:dyDescent="0.15">
      <c r="A12" s="41"/>
      <c r="B12" s="8">
        <f t="shared" ca="1" si="0"/>
        <v>0.27354361113996928</v>
      </c>
      <c r="C12" s="5" t="s">
        <v>146</v>
      </c>
      <c r="D12" s="8" t="str">
        <f>VLOOKUP(C12,allStim!$B$2:$G$145,6,FALSE)</f>
        <v>polluée</v>
      </c>
      <c r="E12" s="8" t="str">
        <f t="shared" si="1"/>
        <v>simplifiée</v>
      </c>
      <c r="F12" s="8" t="str">
        <f t="shared" si="2"/>
        <v>astiqué</v>
      </c>
      <c r="G12" s="8" t="str">
        <f t="shared" si="3"/>
        <v>fleuri</v>
      </c>
      <c r="H12" s="8" t="str">
        <f t="shared" si="4"/>
        <v>fortifié</v>
      </c>
      <c r="I12" s="8" t="str">
        <f t="shared" si="5"/>
        <v>humble</v>
      </c>
      <c r="K12" s="8">
        <f>VLOOKUP(C12,allStim!$B$1:$H$145,7,FALSE)</f>
        <v>0</v>
      </c>
      <c r="L12" s="13">
        <f>VLOOKUP(C12,triggers!$A:$L,10,FALSE)</f>
        <v>35</v>
      </c>
    </row>
    <row r="13" spans="1:12" ht="15.75" customHeight="1" x14ac:dyDescent="0.15">
      <c r="A13" s="41"/>
      <c r="B13" s="8">
        <f t="shared" ca="1" si="0"/>
        <v>1.5551654548920935E-3</v>
      </c>
      <c r="C13" s="5" t="s">
        <v>376</v>
      </c>
      <c r="D13" s="8" t="str">
        <f>VLOOKUP(C13,allStim!$B$2:$G$145,6,FALSE)</f>
        <v>dérangé</v>
      </c>
      <c r="E13" s="8" t="str">
        <f t="shared" si="1"/>
        <v>polluée</v>
      </c>
      <c r="F13" s="8" t="str">
        <f t="shared" si="2"/>
        <v>simplifiée</v>
      </c>
      <c r="G13" s="8" t="str">
        <f t="shared" si="3"/>
        <v>astiqué</v>
      </c>
      <c r="H13" s="8" t="str">
        <f t="shared" si="4"/>
        <v>fleuri</v>
      </c>
      <c r="I13" s="8" t="str">
        <f t="shared" si="5"/>
        <v>fortifié</v>
      </c>
      <c r="K13" s="8">
        <f>VLOOKUP(C13,allStim!$B$1:$H$145,7,FALSE)</f>
        <v>0</v>
      </c>
      <c r="L13" s="13">
        <f>VLOOKUP(C13,triggers!$A:$L,10,FALSE)</f>
        <v>127</v>
      </c>
    </row>
    <row r="14" spans="1:12" ht="15.75" customHeight="1" x14ac:dyDescent="0.15">
      <c r="A14" s="41"/>
      <c r="B14" s="8">
        <f t="shared" ca="1" si="0"/>
        <v>0.90855586576967506</v>
      </c>
      <c r="C14" s="5" t="s">
        <v>486</v>
      </c>
      <c r="D14" s="8" t="str">
        <f>VLOOKUP(C14,allStim!$B$2:$G$145,6,FALSE)</f>
        <v>tigré</v>
      </c>
      <c r="E14" s="8" t="str">
        <f t="shared" si="1"/>
        <v>dérangé</v>
      </c>
      <c r="F14" s="8" t="str">
        <f t="shared" si="2"/>
        <v>polluée</v>
      </c>
      <c r="G14" s="8" t="str">
        <f t="shared" si="3"/>
        <v>simplifiée</v>
      </c>
      <c r="H14" s="8" t="str">
        <f t="shared" si="4"/>
        <v>astiqué</v>
      </c>
      <c r="I14" s="8" t="str">
        <f t="shared" si="5"/>
        <v>fleuri</v>
      </c>
      <c r="K14" s="8">
        <f>VLOOKUP(C14,allStim!$B$1:$H$145,7,FALSE)</f>
        <v>0</v>
      </c>
      <c r="L14" s="13">
        <f>VLOOKUP(C14,triggers!$A:$L,10,FALSE)</f>
        <v>164</v>
      </c>
    </row>
    <row r="15" spans="1:12" ht="15.75" customHeight="1" x14ac:dyDescent="0.15">
      <c r="A15" s="41"/>
      <c r="B15" s="8">
        <f t="shared" ca="1" si="0"/>
        <v>0.65862649819147712</v>
      </c>
      <c r="C15" s="5" t="s">
        <v>255</v>
      </c>
      <c r="D15" s="8" t="str">
        <f>VLOOKUP(C15,allStim!$B$2:$G$145,6,FALSE)</f>
        <v>exquise</v>
      </c>
      <c r="E15" s="8" t="str">
        <f t="shared" si="1"/>
        <v>tigré</v>
      </c>
      <c r="F15" s="8" t="str">
        <f t="shared" si="2"/>
        <v>dérangé</v>
      </c>
      <c r="G15" s="8" t="str">
        <f t="shared" si="3"/>
        <v>polluée</v>
      </c>
      <c r="H15" s="8" t="str">
        <f t="shared" si="4"/>
        <v>simplifiée</v>
      </c>
      <c r="I15" s="8" t="str">
        <f t="shared" si="5"/>
        <v>astiqué</v>
      </c>
      <c r="K15" s="8">
        <f>VLOOKUP(C15,allStim!$B$1:$H$145,7,FALSE)</f>
        <v>0</v>
      </c>
      <c r="L15" s="13">
        <f>VLOOKUP(C15,triggers!$A:$L,10,FALSE)</f>
        <v>56</v>
      </c>
    </row>
    <row r="16" spans="1:12" ht="15.75" customHeight="1" x14ac:dyDescent="0.15">
      <c r="A16" s="41"/>
      <c r="B16" s="8">
        <f t="shared" ca="1" si="0"/>
        <v>0.11484883196016693</v>
      </c>
      <c r="C16" s="5" t="s">
        <v>292</v>
      </c>
      <c r="D16" s="8" t="str">
        <f>VLOOKUP(C16,allStim!$B$2:$G$145,6,FALSE)</f>
        <v>restaurée</v>
      </c>
      <c r="E16" s="8" t="str">
        <f t="shared" si="1"/>
        <v>exquise</v>
      </c>
      <c r="F16" s="8" t="str">
        <f t="shared" si="2"/>
        <v>tigré</v>
      </c>
      <c r="G16" s="8" t="str">
        <f t="shared" si="3"/>
        <v>dérangé</v>
      </c>
      <c r="H16" s="8" t="str">
        <f t="shared" si="4"/>
        <v>polluée</v>
      </c>
      <c r="I16" s="8" t="str">
        <f t="shared" si="5"/>
        <v>simplifiée</v>
      </c>
      <c r="K16" s="8">
        <f>VLOOKUP(C16,allStim!$B$1:$H$145,7,FALSE)</f>
        <v>1</v>
      </c>
      <c r="L16" s="13">
        <f>VLOOKUP(C16,triggers!$A:$L,10,FALSE)</f>
        <v>223</v>
      </c>
    </row>
    <row r="17" spans="1:12" ht="15.75" customHeight="1" x14ac:dyDescent="0.15">
      <c r="A17" s="41"/>
      <c r="B17" s="8">
        <f t="shared" ca="1" si="0"/>
        <v>0.80239458985412193</v>
      </c>
      <c r="C17" s="5" t="s">
        <v>366</v>
      </c>
      <c r="D17" s="8" t="str">
        <f>VLOOKUP(C17,allStim!$B$2:$G$145,6,FALSE)</f>
        <v>profitable</v>
      </c>
      <c r="E17" s="8" t="str">
        <f t="shared" si="1"/>
        <v>restaurée</v>
      </c>
      <c r="F17" s="8" t="str">
        <f t="shared" si="2"/>
        <v>exquise</v>
      </c>
      <c r="G17" s="8" t="str">
        <f t="shared" si="3"/>
        <v>tigré</v>
      </c>
      <c r="H17" s="8" t="str">
        <f t="shared" si="4"/>
        <v>dérangé</v>
      </c>
      <c r="I17" s="8" t="str">
        <f t="shared" si="5"/>
        <v>polluée</v>
      </c>
      <c r="K17" s="8">
        <f>VLOOKUP(C17,allStim!$B$1:$H$145,7,FALSE)</f>
        <v>0</v>
      </c>
      <c r="L17" s="13">
        <f>VLOOKUP(C17,triggers!$A:$L,10,FALSE)</f>
        <v>124</v>
      </c>
    </row>
    <row r="18" spans="1:12" ht="15.75" customHeight="1" x14ac:dyDescent="0.15">
      <c r="A18" s="41"/>
      <c r="B18" s="8">
        <f t="shared" ca="1" si="0"/>
        <v>0.51614375138425572</v>
      </c>
      <c r="C18" s="5" t="s">
        <v>338</v>
      </c>
      <c r="D18" s="8" t="str">
        <f>VLOOKUP(C18,allStim!$B$2:$G$145,6,FALSE)</f>
        <v>méchant</v>
      </c>
      <c r="E18" s="8" t="str">
        <f t="shared" si="1"/>
        <v>profitable</v>
      </c>
      <c r="F18" s="8" t="str">
        <f t="shared" si="2"/>
        <v>restaurée</v>
      </c>
      <c r="G18" s="8" t="str">
        <f t="shared" si="3"/>
        <v>exquise</v>
      </c>
      <c r="H18" s="8" t="str">
        <f t="shared" si="4"/>
        <v>tigré</v>
      </c>
      <c r="I18" s="8" t="str">
        <f t="shared" si="5"/>
        <v>dérangé</v>
      </c>
      <c r="K18" s="8">
        <f>VLOOKUP(C18,allStim!$B$1:$H$145,7,FALSE)</f>
        <v>0</v>
      </c>
      <c r="L18" s="13">
        <f>VLOOKUP(C18,triggers!$A:$L,10,FALSE)</f>
        <v>114</v>
      </c>
    </row>
    <row r="19" spans="1:12" ht="15.75" customHeight="1" x14ac:dyDescent="0.15">
      <c r="A19" s="41"/>
      <c r="B19" s="8">
        <f t="shared" ca="1" si="0"/>
        <v>0.76666855675230416</v>
      </c>
      <c r="C19" s="5" t="s">
        <v>416</v>
      </c>
      <c r="D19" s="8" t="str">
        <f>VLOOKUP(C19,allStim!$B$2:$G$145,6,FALSE)</f>
        <v>violette</v>
      </c>
      <c r="E19" s="8" t="str">
        <f t="shared" si="1"/>
        <v>méchant</v>
      </c>
      <c r="F19" s="8" t="str">
        <f t="shared" si="2"/>
        <v>profitable</v>
      </c>
      <c r="G19" s="8" t="str">
        <f t="shared" si="3"/>
        <v>restaurée</v>
      </c>
      <c r="H19" s="8" t="str">
        <f t="shared" si="4"/>
        <v>exquise</v>
      </c>
      <c r="I19" s="8" t="str">
        <f t="shared" si="5"/>
        <v>tigré</v>
      </c>
      <c r="K19" s="8">
        <f>VLOOKUP(C19,allStim!$B$1:$H$145,7,FALSE)</f>
        <v>0</v>
      </c>
      <c r="L19" s="13">
        <f>VLOOKUP(C19,triggers!$A:$L,10,FALSE)</f>
        <v>140</v>
      </c>
    </row>
    <row r="20" spans="1:12" ht="15.75" customHeight="1" x14ac:dyDescent="0.15">
      <c r="A20" s="41"/>
      <c r="B20" s="8">
        <f t="shared" ca="1" si="0"/>
        <v>0.7518579929320256</v>
      </c>
      <c r="C20" s="5" t="s">
        <v>343</v>
      </c>
      <c r="D20" s="8" t="str">
        <f>VLOOKUP(C20,allStim!$B$2:$G$145,6,FALSE)</f>
        <v>aiguisée</v>
      </c>
      <c r="E20" s="8" t="str">
        <f t="shared" si="1"/>
        <v>violette</v>
      </c>
      <c r="F20" s="8" t="str">
        <f t="shared" si="2"/>
        <v>méchant</v>
      </c>
      <c r="G20" s="8" t="str">
        <f t="shared" si="3"/>
        <v>profitable</v>
      </c>
      <c r="H20" s="8" t="str">
        <f t="shared" si="4"/>
        <v>restaurée</v>
      </c>
      <c r="I20" s="8" t="str">
        <f t="shared" si="5"/>
        <v>exquise</v>
      </c>
      <c r="K20" s="8">
        <f>VLOOKUP(C20,allStim!$B$1:$H$145,7,FALSE)</f>
        <v>0</v>
      </c>
      <c r="L20" s="13">
        <f>VLOOKUP(C20,triggers!$A:$L,10,FALSE)</f>
        <v>115</v>
      </c>
    </row>
    <row r="21" spans="1:12" ht="15.75" customHeight="1" x14ac:dyDescent="0.15">
      <c r="A21" s="41"/>
      <c r="B21" s="8">
        <f t="shared" ca="1" si="0"/>
        <v>0.38942278314919776</v>
      </c>
      <c r="C21" s="5" t="s">
        <v>386</v>
      </c>
      <c r="D21" s="8" t="str">
        <f>VLOOKUP(C21,allStim!$B$2:$G$145,6,FALSE)</f>
        <v>démodé</v>
      </c>
      <c r="E21" s="8" t="str">
        <f t="shared" si="1"/>
        <v>aiguisée</v>
      </c>
      <c r="F21" s="8" t="str">
        <f t="shared" si="2"/>
        <v>violette</v>
      </c>
      <c r="G21" s="8" t="str">
        <f t="shared" si="3"/>
        <v>méchant</v>
      </c>
      <c r="H21" s="8" t="str">
        <f t="shared" si="4"/>
        <v>profitable</v>
      </c>
      <c r="I21" s="8" t="str">
        <f t="shared" si="5"/>
        <v>restaurée</v>
      </c>
      <c r="K21" s="8">
        <f>VLOOKUP(C21,allStim!$B$1:$H$145,7,FALSE)</f>
        <v>0</v>
      </c>
      <c r="L21" s="13">
        <f>VLOOKUP(C21,triggers!$A:$L,10,FALSE)</f>
        <v>131</v>
      </c>
    </row>
    <row r="22" spans="1:12" ht="15.75" customHeight="1" x14ac:dyDescent="0.15">
      <c r="A22" s="41"/>
      <c r="B22" s="8">
        <f t="shared" ca="1" si="0"/>
        <v>0.31108271755845751</v>
      </c>
      <c r="C22" s="5" t="s">
        <v>279</v>
      </c>
      <c r="D22" s="8" t="str">
        <f>VLOOKUP(C22,allStim!$B$2:$G$145,6,FALSE)</f>
        <v>illustré</v>
      </c>
      <c r="E22" s="8" t="str">
        <f t="shared" si="1"/>
        <v>démodé</v>
      </c>
      <c r="F22" s="8" t="str">
        <f t="shared" si="2"/>
        <v>aiguisée</v>
      </c>
      <c r="G22" s="8" t="str">
        <f t="shared" si="3"/>
        <v>violette</v>
      </c>
      <c r="H22" s="8" t="str">
        <f t="shared" si="4"/>
        <v>méchant</v>
      </c>
      <c r="I22" s="8" t="str">
        <f t="shared" si="5"/>
        <v>profitable</v>
      </c>
      <c r="K22" s="8">
        <f>VLOOKUP(C22,allStim!$B$1:$H$145,7,FALSE)</f>
        <v>0</v>
      </c>
      <c r="L22" s="13">
        <f>VLOOKUP(C22,triggers!$A:$L,10,FALSE)</f>
        <v>60</v>
      </c>
    </row>
    <row r="23" spans="1:12" ht="15.75" customHeight="1" x14ac:dyDescent="0.15">
      <c r="A23" s="41"/>
      <c r="B23" s="8">
        <f t="shared" ca="1" si="0"/>
        <v>0.27634585353564989</v>
      </c>
      <c r="C23" s="5" t="s">
        <v>345</v>
      </c>
      <c r="D23" s="8" t="str">
        <f>VLOOKUP(C23,allStim!$B$2:$G$145,6,FALSE)</f>
        <v>géant</v>
      </c>
      <c r="E23" s="8" t="str">
        <f t="shared" si="1"/>
        <v>illustré</v>
      </c>
      <c r="F23" s="8" t="str">
        <f t="shared" si="2"/>
        <v>démodé</v>
      </c>
      <c r="G23" s="8" t="str">
        <f t="shared" si="3"/>
        <v>aiguisée</v>
      </c>
      <c r="H23" s="8" t="str">
        <f t="shared" si="4"/>
        <v>violette</v>
      </c>
      <c r="I23" s="8" t="str">
        <f t="shared" si="5"/>
        <v>méchant</v>
      </c>
      <c r="K23" s="8">
        <f>VLOOKUP(C23,allStim!$B$1:$H$145,7,FALSE)</f>
        <v>0</v>
      </c>
      <c r="L23" s="13">
        <f>VLOOKUP(C23,triggers!$A:$L,10,FALSE)</f>
        <v>116</v>
      </c>
    </row>
    <row r="24" spans="1:12" ht="15.75" customHeight="1" x14ac:dyDescent="0.15">
      <c r="A24" s="41"/>
      <c r="B24" s="8">
        <f t="shared" ca="1" si="0"/>
        <v>4.8366168007688337E-2</v>
      </c>
      <c r="C24" s="5" t="s">
        <v>92</v>
      </c>
      <c r="D24" s="8" t="str">
        <f>VLOOKUP(C24,allStim!$B$2:$G$145,6,FALSE)</f>
        <v>experimentée</v>
      </c>
      <c r="E24" s="8" t="str">
        <f t="shared" si="1"/>
        <v>géant</v>
      </c>
      <c r="F24" s="8" t="str">
        <f t="shared" si="2"/>
        <v>illustré</v>
      </c>
      <c r="G24" s="8" t="str">
        <f t="shared" si="3"/>
        <v>démodé</v>
      </c>
      <c r="H24" s="8" t="str">
        <f t="shared" si="4"/>
        <v>aiguisée</v>
      </c>
      <c r="I24" s="8" t="str">
        <f t="shared" si="5"/>
        <v>violette</v>
      </c>
      <c r="K24" s="8">
        <f>VLOOKUP(C24,allStim!$B$1:$H$145,7,FALSE)</f>
        <v>1</v>
      </c>
      <c r="L24" s="13">
        <f>VLOOKUP(C24,triggers!$A:$L,10,FALSE)</f>
        <v>25</v>
      </c>
    </row>
    <row r="25" spans="1:12" ht="15.75" customHeight="1" x14ac:dyDescent="0.15">
      <c r="A25" s="41"/>
      <c r="B25" s="8">
        <f t="shared" ca="1" si="0"/>
        <v>0.91096096669512694</v>
      </c>
      <c r="C25" s="5" t="s">
        <v>334</v>
      </c>
      <c r="D25" s="8" t="str">
        <f>VLOOKUP(C25,allStim!$B$2:$G$145,6,FALSE)</f>
        <v>noble</v>
      </c>
      <c r="E25" s="8" t="str">
        <f t="shared" si="1"/>
        <v>experimentée</v>
      </c>
      <c r="F25" s="8" t="str">
        <f t="shared" si="2"/>
        <v>géant</v>
      </c>
      <c r="G25" s="8" t="str">
        <f t="shared" si="3"/>
        <v>illustré</v>
      </c>
      <c r="H25" s="8" t="str">
        <f t="shared" si="4"/>
        <v>démodé</v>
      </c>
      <c r="I25" s="8" t="str">
        <f t="shared" si="5"/>
        <v>aiguisée</v>
      </c>
      <c r="K25" s="8">
        <f>VLOOKUP(C25,allStim!$B$1:$H$145,7,FALSE)</f>
        <v>0</v>
      </c>
      <c r="L25" s="13">
        <f>VLOOKUP(C25,triggers!$A:$L,10,FALSE)</f>
        <v>112</v>
      </c>
    </row>
    <row r="26" spans="1:12" ht="15.75" customHeight="1" x14ac:dyDescent="0.15">
      <c r="A26" s="41"/>
      <c r="B26" s="8">
        <f t="shared" ca="1" si="0"/>
        <v>0.1343724777298041</v>
      </c>
      <c r="C26" s="5" t="s">
        <v>481</v>
      </c>
      <c r="D26" s="8" t="str">
        <f>VLOOKUP(C26,allStim!$B$2:$G$145,6,FALSE)</f>
        <v>restaurée</v>
      </c>
      <c r="E26" s="8" t="str">
        <f t="shared" si="1"/>
        <v>noble</v>
      </c>
      <c r="F26" s="8" t="str">
        <f t="shared" si="2"/>
        <v>experimentée</v>
      </c>
      <c r="G26" s="8" t="str">
        <f t="shared" si="3"/>
        <v>géant</v>
      </c>
      <c r="H26" s="8" t="str">
        <f t="shared" si="4"/>
        <v>illustré</v>
      </c>
      <c r="I26" s="8" t="str">
        <f t="shared" si="5"/>
        <v>démodé</v>
      </c>
      <c r="K26" s="8">
        <f>VLOOKUP(C26,allStim!$B$1:$H$145,7,FALSE)</f>
        <v>1</v>
      </c>
      <c r="L26" s="13">
        <f>VLOOKUP(C26,triggers!$A:$L,10,FALSE)</f>
        <v>224</v>
      </c>
    </row>
    <row r="27" spans="1:12" ht="15.75" customHeight="1" x14ac:dyDescent="0.15">
      <c r="A27" s="41"/>
      <c r="B27" s="8">
        <f t="shared" ca="1" si="0"/>
        <v>0.52615104314697225</v>
      </c>
      <c r="C27" s="5" t="s">
        <v>468</v>
      </c>
      <c r="D27" s="8" t="str">
        <f>VLOOKUP(C27,allStim!$B$2:$G$145,6,FALSE)</f>
        <v>bavard</v>
      </c>
      <c r="E27" s="8" t="str">
        <f t="shared" si="1"/>
        <v>restaurée</v>
      </c>
      <c r="F27" s="8" t="str">
        <f t="shared" si="2"/>
        <v>noble</v>
      </c>
      <c r="G27" s="8" t="str">
        <f t="shared" si="3"/>
        <v>experimentée</v>
      </c>
      <c r="H27" s="8" t="str">
        <f t="shared" si="4"/>
        <v>géant</v>
      </c>
      <c r="I27" s="8" t="str">
        <f t="shared" si="5"/>
        <v>illustré</v>
      </c>
      <c r="K27" s="8">
        <f>VLOOKUP(C27,allStim!$B$1:$H$145,7,FALSE)</f>
        <v>0</v>
      </c>
      <c r="L27" s="13">
        <f>VLOOKUP(C27,triggers!$A:$L,10,FALSE)</f>
        <v>159</v>
      </c>
    </row>
    <row r="28" spans="1:12" ht="15.75" customHeight="1" x14ac:dyDescent="0.15">
      <c r="A28" s="41"/>
      <c r="B28" s="8">
        <f t="shared" ca="1" si="0"/>
        <v>0.82870482040795967</v>
      </c>
      <c r="C28" s="5" t="s">
        <v>212</v>
      </c>
      <c r="D28" s="8" t="str">
        <f>VLOOKUP(C28,allStim!$B$2:$G$145,6,FALSE)</f>
        <v>verdoyant</v>
      </c>
      <c r="E28" s="8" t="str">
        <f t="shared" si="1"/>
        <v>bavard</v>
      </c>
      <c r="F28" s="8" t="str">
        <f t="shared" si="2"/>
        <v>restaurée</v>
      </c>
      <c r="G28" s="8" t="str">
        <f t="shared" si="3"/>
        <v>noble</v>
      </c>
      <c r="H28" s="8" t="str">
        <f t="shared" si="4"/>
        <v>experimentée</v>
      </c>
      <c r="I28" s="8" t="str">
        <f t="shared" si="5"/>
        <v>géant</v>
      </c>
      <c r="K28" s="8">
        <f>VLOOKUP(C28,allStim!$B$1:$H$145,7,FALSE)</f>
        <v>0</v>
      </c>
      <c r="L28" s="13">
        <f>VLOOKUP(C28,triggers!$A:$L,10,FALSE)</f>
        <v>48</v>
      </c>
    </row>
    <row r="29" spans="1:12" ht="15.75" customHeight="1" x14ac:dyDescent="0.15">
      <c r="A29" s="41"/>
      <c r="B29" s="8">
        <f t="shared" ca="1" si="0"/>
        <v>6.4791700869835656E-2</v>
      </c>
      <c r="C29" s="5" t="s">
        <v>131</v>
      </c>
      <c r="D29" s="8" t="str">
        <f>VLOOKUP(C29,allStim!$B$2:$G$145,6,FALSE)</f>
        <v>tordu</v>
      </c>
      <c r="E29" s="8" t="str">
        <f t="shared" si="1"/>
        <v>verdoyant</v>
      </c>
      <c r="F29" s="8" t="str">
        <f t="shared" si="2"/>
        <v>bavard</v>
      </c>
      <c r="G29" s="8" t="str">
        <f t="shared" si="3"/>
        <v>restaurée</v>
      </c>
      <c r="H29" s="8" t="str">
        <f t="shared" si="4"/>
        <v>noble</v>
      </c>
      <c r="I29" s="8" t="str">
        <f t="shared" si="5"/>
        <v>experimentée</v>
      </c>
      <c r="K29" s="8">
        <f>VLOOKUP(C29,allStim!$B$1:$H$145,7,FALSE)</f>
        <v>1</v>
      </c>
      <c r="L29" s="13">
        <f>VLOOKUP(C29,triggers!$A:$L,10,FALSE)</f>
        <v>209</v>
      </c>
    </row>
    <row r="30" spans="1:12" ht="15.75" customHeight="1" x14ac:dyDescent="0.15">
      <c r="A30" s="41"/>
      <c r="B30" s="8">
        <f t="shared" ca="1" si="0"/>
        <v>0.97177506026261307</v>
      </c>
      <c r="C30" s="5" t="s">
        <v>361</v>
      </c>
      <c r="D30" s="8" t="str">
        <f>VLOOKUP(C30,allStim!$B$2:$G$145,6,FALSE)</f>
        <v>utile</v>
      </c>
      <c r="E30" s="8" t="str">
        <f t="shared" si="1"/>
        <v>tordu</v>
      </c>
      <c r="F30" s="8" t="str">
        <f t="shared" si="2"/>
        <v>verdoyant</v>
      </c>
      <c r="G30" s="8" t="str">
        <f t="shared" si="3"/>
        <v>bavard</v>
      </c>
      <c r="H30" s="8" t="str">
        <f t="shared" si="4"/>
        <v>restaurée</v>
      </c>
      <c r="I30" s="8" t="str">
        <f t="shared" si="5"/>
        <v>noble</v>
      </c>
      <c r="K30" s="8">
        <f>VLOOKUP(C30,allStim!$B$1:$H$145,7,FALSE)</f>
        <v>0</v>
      </c>
      <c r="L30" s="13">
        <f>VLOOKUP(C30,triggers!$A:$L,10,FALSE)</f>
        <v>123</v>
      </c>
    </row>
    <row r="31" spans="1:12" ht="15.75" customHeight="1" x14ac:dyDescent="0.15">
      <c r="A31" s="41"/>
      <c r="B31" s="8">
        <f t="shared" ca="1" si="0"/>
        <v>0.68896348668001894</v>
      </c>
      <c r="C31" s="5" t="s">
        <v>357</v>
      </c>
      <c r="D31" s="8" t="str">
        <f>VLOOKUP(C31,allStim!$B$2:$G$145,6,FALSE)</f>
        <v>lourde</v>
      </c>
      <c r="E31" s="8" t="str">
        <f t="shared" si="1"/>
        <v>utile</v>
      </c>
      <c r="F31" s="8" t="str">
        <f t="shared" si="2"/>
        <v>tordu</v>
      </c>
      <c r="G31" s="8" t="str">
        <f t="shared" si="3"/>
        <v>verdoyant</v>
      </c>
      <c r="H31" s="8" t="str">
        <f t="shared" si="4"/>
        <v>bavard</v>
      </c>
      <c r="I31" s="8" t="str">
        <f t="shared" si="5"/>
        <v>restaurée</v>
      </c>
      <c r="K31" s="8">
        <f>VLOOKUP(C31,allStim!$B$1:$H$145,7,FALSE)</f>
        <v>0</v>
      </c>
      <c r="L31" s="13">
        <f>VLOOKUP(C31,triggers!$A:$L,10,FALSE)</f>
        <v>121</v>
      </c>
    </row>
    <row r="32" spans="1:12" ht="15.75" customHeight="1" x14ac:dyDescent="0.15">
      <c r="A32" s="41"/>
      <c r="B32" s="8">
        <f t="shared" ca="1" si="0"/>
        <v>4.9917922454643104E-2</v>
      </c>
      <c r="C32" s="5" t="s">
        <v>237</v>
      </c>
      <c r="D32" s="8" t="str">
        <f>VLOOKUP(C32,allStim!$B$2:$G$145,6,FALSE)</f>
        <v>âgé</v>
      </c>
      <c r="E32" s="8" t="str">
        <f t="shared" si="1"/>
        <v>lourde</v>
      </c>
      <c r="F32" s="8" t="str">
        <f t="shared" si="2"/>
        <v>utile</v>
      </c>
      <c r="G32" s="8" t="str">
        <f t="shared" si="3"/>
        <v>tordu</v>
      </c>
      <c r="H32" s="8" t="str">
        <f t="shared" si="4"/>
        <v>verdoyant</v>
      </c>
      <c r="I32" s="8" t="str">
        <f t="shared" si="5"/>
        <v>bavard</v>
      </c>
      <c r="K32" s="8">
        <f>VLOOKUP(C32,allStim!$B$1:$H$145,7,FALSE)</f>
        <v>0</v>
      </c>
      <c r="L32" s="13">
        <f>VLOOKUP(C32,triggers!$A:$L,10,FALSE)</f>
        <v>54</v>
      </c>
    </row>
    <row r="33" spans="1:12" ht="15.75" customHeight="1" x14ac:dyDescent="0.15">
      <c r="A33" s="41"/>
      <c r="B33" s="8">
        <f t="shared" ca="1" si="0"/>
        <v>0.79548067593992022</v>
      </c>
      <c r="C33" s="5" t="s">
        <v>381</v>
      </c>
      <c r="D33" s="8" t="str">
        <f>VLOOKUP(C33,allStim!$B$2:$G$145,6,FALSE)</f>
        <v>furieux</v>
      </c>
      <c r="E33" s="8" t="str">
        <f t="shared" si="1"/>
        <v>âgé</v>
      </c>
      <c r="F33" s="8" t="str">
        <f t="shared" si="2"/>
        <v>lourde</v>
      </c>
      <c r="G33" s="8" t="str">
        <f t="shared" si="3"/>
        <v>utile</v>
      </c>
      <c r="H33" s="8" t="str">
        <f t="shared" si="4"/>
        <v>tordu</v>
      </c>
      <c r="I33" s="8" t="str">
        <f t="shared" si="5"/>
        <v>verdoyant</v>
      </c>
      <c r="K33" s="8">
        <f>VLOOKUP(C33,allStim!$B$1:$H$145,7,FALSE)</f>
        <v>0</v>
      </c>
      <c r="L33" s="13">
        <f>VLOOKUP(C33,triggers!$A:$L,10,FALSE)</f>
        <v>129</v>
      </c>
    </row>
    <row r="34" spans="1:12" ht="15.75" customHeight="1" x14ac:dyDescent="0.15">
      <c r="A34" s="41"/>
      <c r="B34" s="8">
        <f t="shared" ca="1" si="0"/>
        <v>0.67957282674042463</v>
      </c>
      <c r="C34" s="5" t="s">
        <v>250</v>
      </c>
      <c r="D34" s="8" t="str">
        <f>VLOOKUP(C34,allStim!$B$2:$G$145,6,FALSE)</f>
        <v>malin</v>
      </c>
      <c r="E34" s="8" t="str">
        <f t="shared" si="1"/>
        <v>furieux</v>
      </c>
      <c r="F34" s="8" t="str">
        <f t="shared" si="2"/>
        <v>âgé</v>
      </c>
      <c r="G34" s="8" t="str">
        <f t="shared" si="3"/>
        <v>lourde</v>
      </c>
      <c r="H34" s="8" t="str">
        <f t="shared" si="4"/>
        <v>utile</v>
      </c>
      <c r="I34" s="8" t="str">
        <f t="shared" si="5"/>
        <v>tordu</v>
      </c>
      <c r="K34" s="8">
        <f>VLOOKUP(C34,allStim!$B$1:$H$145,7,FALSE)</f>
        <v>1</v>
      </c>
      <c r="L34" s="13">
        <f>VLOOKUP(C34,triggers!$A:$L,10,FALSE)</f>
        <v>219</v>
      </c>
    </row>
    <row r="35" spans="1:12" ht="15.75" customHeight="1" x14ac:dyDescent="0.15">
      <c r="A35" s="41"/>
      <c r="B35" s="8">
        <f t="shared" ca="1" si="0"/>
        <v>0.25363556293766665</v>
      </c>
      <c r="C35" s="5" t="s">
        <v>332</v>
      </c>
      <c r="D35" s="8" t="str">
        <f>VLOOKUP(C35,allStim!$B$2:$G$145,6,FALSE)</f>
        <v>venimeuse</v>
      </c>
      <c r="E35" s="8" t="str">
        <f t="shared" si="1"/>
        <v>malin</v>
      </c>
      <c r="F35" s="8" t="str">
        <f t="shared" si="2"/>
        <v>furieux</v>
      </c>
      <c r="G35" s="8" t="str">
        <f t="shared" si="3"/>
        <v>âgé</v>
      </c>
      <c r="H35" s="8" t="str">
        <f t="shared" si="4"/>
        <v>lourde</v>
      </c>
      <c r="I35" s="8" t="str">
        <f t="shared" si="5"/>
        <v>utile</v>
      </c>
      <c r="K35" s="8">
        <f>VLOOKUP(C35,allStim!$B$1:$H$145,7,FALSE)</f>
        <v>0</v>
      </c>
      <c r="L35" s="13">
        <f>VLOOKUP(C35,triggers!$A:$L,10,FALSE)</f>
        <v>111</v>
      </c>
    </row>
    <row r="36" spans="1:12" ht="15.75" customHeight="1" x14ac:dyDescent="0.15">
      <c r="A36" s="41"/>
      <c r="B36" s="8">
        <f t="shared" ca="1" si="0"/>
        <v>0.40928164088182784</v>
      </c>
      <c r="C36" s="5" t="s">
        <v>359</v>
      </c>
      <c r="D36" s="8" t="str">
        <f>VLOOKUP(C36,allStim!$B$2:$G$145,6,FALSE)</f>
        <v>efficace</v>
      </c>
      <c r="E36" s="8" t="str">
        <f t="shared" si="1"/>
        <v>venimeuse</v>
      </c>
      <c r="F36" s="8" t="str">
        <f t="shared" si="2"/>
        <v>malin</v>
      </c>
      <c r="G36" s="8" t="str">
        <f t="shared" si="3"/>
        <v>furieux</v>
      </c>
      <c r="H36" s="8" t="str">
        <f t="shared" si="4"/>
        <v>âgé</v>
      </c>
      <c r="I36" s="8" t="str">
        <f t="shared" si="5"/>
        <v>lourde</v>
      </c>
      <c r="K36" s="8">
        <f>VLOOKUP(C36,allStim!$B$1:$H$145,7,FALSE)</f>
        <v>0</v>
      </c>
      <c r="L36" s="13">
        <f>VLOOKUP(C36,triggers!$A:$L,10,FALSE)</f>
        <v>122</v>
      </c>
    </row>
    <row r="37" spans="1:12" ht="15.75" customHeight="1" x14ac:dyDescent="0.15">
      <c r="A37" s="41"/>
      <c r="B37" s="8">
        <f t="shared" ca="1" si="0"/>
        <v>0.58616457782946541</v>
      </c>
      <c r="C37" s="5" t="s">
        <v>61</v>
      </c>
      <c r="D37" s="8" t="str">
        <f>VLOOKUP(C37,allStim!$B$2:$G$145,6,FALSE)</f>
        <v>imposant</v>
      </c>
      <c r="E37" s="8" t="str">
        <f t="shared" si="1"/>
        <v>efficace</v>
      </c>
      <c r="F37" s="8" t="str">
        <f t="shared" si="2"/>
        <v>venimeuse</v>
      </c>
      <c r="G37" s="8" t="str">
        <f t="shared" si="3"/>
        <v>malin</v>
      </c>
      <c r="H37" s="8" t="str">
        <f t="shared" si="4"/>
        <v>furieux</v>
      </c>
      <c r="I37" s="8" t="str">
        <f t="shared" si="5"/>
        <v>âgé</v>
      </c>
      <c r="K37" s="8">
        <f>VLOOKUP(C37,allStim!$B$1:$H$145,7,FALSE)</f>
        <v>0</v>
      </c>
      <c r="L37" s="13">
        <f>VLOOKUP(C37,triggers!$A:$L,10,FALSE)</f>
        <v>20</v>
      </c>
    </row>
    <row r="38" spans="1:12" ht="15.75" customHeight="1" x14ac:dyDescent="0.15">
      <c r="A38" s="41"/>
      <c r="B38" s="8">
        <f t="shared" ca="1" si="0"/>
        <v>5.2696919191499547E-2</v>
      </c>
      <c r="C38" s="5" t="s">
        <v>265</v>
      </c>
      <c r="D38" s="8" t="str">
        <f>VLOOKUP(C38,allStim!$B$2:$G$145,6,FALSE)</f>
        <v>duveteux</v>
      </c>
      <c r="E38" s="8" t="str">
        <f t="shared" si="1"/>
        <v>imposant</v>
      </c>
      <c r="F38" s="8" t="str">
        <f t="shared" si="2"/>
        <v>efficace</v>
      </c>
      <c r="G38" s="8" t="str">
        <f t="shared" si="3"/>
        <v>venimeuse</v>
      </c>
      <c r="H38" s="8" t="str">
        <f t="shared" si="4"/>
        <v>malin</v>
      </c>
      <c r="I38" s="8" t="str">
        <f t="shared" si="5"/>
        <v>furieux</v>
      </c>
      <c r="K38" s="8">
        <f>VLOOKUP(C38,allStim!$B$1:$H$145,7,FALSE)</f>
        <v>0</v>
      </c>
      <c r="L38" s="13">
        <f>VLOOKUP(C38,triggers!$A:$L,10,FALSE)</f>
        <v>58</v>
      </c>
    </row>
    <row r="39" spans="1:12" ht="15.75" customHeight="1" x14ac:dyDescent="0.15">
      <c r="A39" s="41"/>
      <c r="B39" s="8">
        <f t="shared" ca="1" si="0"/>
        <v>1.5955250522954656E-2</v>
      </c>
      <c r="C39" s="5" t="s">
        <v>484</v>
      </c>
      <c r="D39" s="8" t="str">
        <f>VLOOKUP(C39,allStim!$B$2:$G$145,6,FALSE)</f>
        <v>décoré</v>
      </c>
      <c r="E39" s="8" t="str">
        <f t="shared" si="1"/>
        <v>duveteux</v>
      </c>
      <c r="F39" s="8" t="str">
        <f t="shared" si="2"/>
        <v>imposant</v>
      </c>
      <c r="G39" s="8" t="str">
        <f t="shared" si="3"/>
        <v>efficace</v>
      </c>
      <c r="H39" s="8" t="str">
        <f t="shared" si="4"/>
        <v>venimeuse</v>
      </c>
      <c r="I39" s="8" t="str">
        <f t="shared" si="5"/>
        <v>malin</v>
      </c>
      <c r="K39" s="8">
        <f>VLOOKUP(C39,allStim!$B$1:$H$145,7,FALSE)</f>
        <v>0</v>
      </c>
      <c r="L39" s="13">
        <f>VLOOKUP(C39,triggers!$A:$L,10,FALSE)</f>
        <v>163</v>
      </c>
    </row>
    <row r="40" spans="1:12" ht="15.75" customHeight="1" x14ac:dyDescent="0.15">
      <c r="A40" s="41"/>
      <c r="B40" s="8">
        <f t="shared" ca="1" si="0"/>
        <v>0.4695905989172019</v>
      </c>
      <c r="C40" s="5" t="s">
        <v>229</v>
      </c>
      <c r="D40" s="8" t="str">
        <f>VLOOKUP(C40,allStim!$B$2:$G$145,6,FALSE)</f>
        <v>argentée</v>
      </c>
      <c r="E40" s="8" t="str">
        <f t="shared" si="1"/>
        <v>décoré</v>
      </c>
      <c r="F40" s="8" t="str">
        <f t="shared" si="2"/>
        <v>duveteux</v>
      </c>
      <c r="G40" s="8" t="str">
        <f t="shared" si="3"/>
        <v>imposant</v>
      </c>
      <c r="H40" s="8" t="str">
        <f t="shared" si="4"/>
        <v>efficace</v>
      </c>
      <c r="I40" s="8" t="str">
        <f t="shared" si="5"/>
        <v>venimeuse</v>
      </c>
      <c r="K40" s="8">
        <f>VLOOKUP(C40,allStim!$B$1:$H$145,7,FALSE)</f>
        <v>0</v>
      </c>
      <c r="L40" s="13">
        <f>VLOOKUP(C40,triggers!$A:$L,10,FALSE)</f>
        <v>52</v>
      </c>
    </row>
    <row r="41" spans="1:12" ht="15.75" customHeight="1" x14ac:dyDescent="0.15">
      <c r="A41" s="41"/>
      <c r="B41" s="8">
        <f t="shared" ca="1" si="0"/>
        <v>0.65112572051495765</v>
      </c>
      <c r="C41" s="5" t="s">
        <v>207</v>
      </c>
      <c r="D41" s="8" t="str">
        <f>VLOOKUP(C41,allStim!$B$2:$G$145,6,FALSE)</f>
        <v>brillante</v>
      </c>
      <c r="E41" s="8" t="str">
        <f t="shared" si="1"/>
        <v>argentée</v>
      </c>
      <c r="F41" s="8" t="str">
        <f t="shared" si="2"/>
        <v>décoré</v>
      </c>
      <c r="G41" s="8" t="str">
        <f t="shared" si="3"/>
        <v>duveteux</v>
      </c>
      <c r="H41" s="8" t="str">
        <f t="shared" si="4"/>
        <v>imposant</v>
      </c>
      <c r="I41" s="8" t="str">
        <f t="shared" si="5"/>
        <v>efficace</v>
      </c>
      <c r="K41" s="8">
        <f>VLOOKUP(C41,allStim!$B$1:$H$145,7,FALSE)</f>
        <v>0</v>
      </c>
      <c r="L41" s="13">
        <f>VLOOKUP(C41,triggers!$A:$L,10,FALSE)</f>
        <v>47</v>
      </c>
    </row>
    <row r="42" spans="1:12" ht="15.75" customHeight="1" x14ac:dyDescent="0.15">
      <c r="A42" s="41"/>
      <c r="B42" s="8">
        <f t="shared" ca="1" si="0"/>
        <v>0.99503238535382044</v>
      </c>
      <c r="C42" s="5" t="s">
        <v>336</v>
      </c>
      <c r="D42" s="8" t="str">
        <f>VLOOKUP(C42,allStim!$B$2:$G$145,6,FALSE)</f>
        <v>féroce</v>
      </c>
      <c r="E42" s="8" t="str">
        <f t="shared" si="1"/>
        <v>brillante</v>
      </c>
      <c r="F42" s="8" t="str">
        <f t="shared" si="2"/>
        <v>argentée</v>
      </c>
      <c r="G42" s="8" t="str">
        <f t="shared" si="3"/>
        <v>décoré</v>
      </c>
      <c r="H42" s="8" t="str">
        <f t="shared" si="4"/>
        <v>duveteux</v>
      </c>
      <c r="I42" s="8" t="str">
        <f t="shared" si="5"/>
        <v>imposant</v>
      </c>
      <c r="K42" s="8">
        <f>VLOOKUP(C42,allStim!$B$1:$H$145,7,FALSE)</f>
        <v>0</v>
      </c>
      <c r="L42" s="13">
        <f>VLOOKUP(C42,triggers!$A:$L,10,FALSE)</f>
        <v>113</v>
      </c>
    </row>
    <row r="43" spans="1:12" ht="15.75" customHeight="1" x14ac:dyDescent="0.15">
      <c r="A43" s="41"/>
      <c r="B43" s="8">
        <f t="shared" ca="1" si="0"/>
        <v>0.72217314034244617</v>
      </c>
      <c r="C43" s="5" t="s">
        <v>78</v>
      </c>
      <c r="D43" s="8" t="str">
        <f>VLOOKUP(C43,allStim!$B$2:$G$145,6,FALSE)</f>
        <v>simplifiée</v>
      </c>
      <c r="E43" s="8" t="str">
        <f t="shared" si="1"/>
        <v>féroce</v>
      </c>
      <c r="F43" s="8" t="str">
        <f t="shared" si="2"/>
        <v>brillante</v>
      </c>
      <c r="G43" s="8" t="str">
        <f t="shared" si="3"/>
        <v>argentée</v>
      </c>
      <c r="H43" s="8" t="str">
        <f t="shared" si="4"/>
        <v>décoré</v>
      </c>
      <c r="I43" s="8" t="str">
        <f t="shared" si="5"/>
        <v>duveteux</v>
      </c>
      <c r="K43" s="8">
        <f>VLOOKUP(C43,allStim!$B$1:$H$145,7,FALSE)</f>
        <v>1</v>
      </c>
      <c r="L43" s="13">
        <f>VLOOKUP(C43,triggers!$A:$L,10,FALSE)</f>
        <v>205</v>
      </c>
    </row>
    <row r="44" spans="1:12" ht="15.75" customHeight="1" x14ac:dyDescent="0.15">
      <c r="A44" s="41"/>
      <c r="B44" s="8">
        <f t="shared" ca="1" si="0"/>
        <v>0.75231290773670534</v>
      </c>
      <c r="C44" s="5" t="s">
        <v>301</v>
      </c>
      <c r="D44" s="8" t="str">
        <f>VLOOKUP(C44,allStim!$B$2:$G$145,6,FALSE)</f>
        <v>tigré</v>
      </c>
      <c r="E44" s="8" t="str">
        <f t="shared" si="1"/>
        <v>simplifiée</v>
      </c>
      <c r="F44" s="8" t="str">
        <f t="shared" si="2"/>
        <v>féroce</v>
      </c>
      <c r="G44" s="8" t="str">
        <f t="shared" si="3"/>
        <v>brillante</v>
      </c>
      <c r="H44" s="8" t="str">
        <f t="shared" si="4"/>
        <v>argentée</v>
      </c>
      <c r="I44" s="8" t="str">
        <f t="shared" si="5"/>
        <v>décoré</v>
      </c>
      <c r="K44" s="8">
        <f>VLOOKUP(C44,allStim!$B$1:$H$145,7,FALSE)</f>
        <v>0</v>
      </c>
      <c r="L44" s="13">
        <f>VLOOKUP(C44,triggers!$A:$L,10,FALSE)</f>
        <v>64</v>
      </c>
    </row>
    <row r="45" spans="1:12" ht="15.75" customHeight="1" x14ac:dyDescent="0.15">
      <c r="A45" s="41"/>
      <c r="B45" s="8">
        <f t="shared" ca="1" si="0"/>
        <v>0.69123397527125818</v>
      </c>
      <c r="C45" s="5" t="s">
        <v>314</v>
      </c>
      <c r="D45" s="8" t="str">
        <f>VLOOKUP(C45,allStim!$B$2:$G$145,6,FALSE)</f>
        <v>volante</v>
      </c>
      <c r="E45" s="8" t="str">
        <f t="shared" si="1"/>
        <v>tigré</v>
      </c>
      <c r="F45" s="8" t="str">
        <f t="shared" si="2"/>
        <v>simplifiée</v>
      </c>
      <c r="G45" s="8" t="str">
        <f t="shared" si="3"/>
        <v>féroce</v>
      </c>
      <c r="H45" s="8" t="str">
        <f t="shared" si="4"/>
        <v>brillante</v>
      </c>
      <c r="I45" s="8" t="str">
        <f t="shared" si="5"/>
        <v>argentée</v>
      </c>
      <c r="K45" s="8">
        <f>VLOOKUP(C45,allStim!$B$1:$H$145,7,FALSE)</f>
        <v>0</v>
      </c>
      <c r="L45" s="13">
        <f>VLOOKUP(C45,triggers!$A:$L,10,FALSE)</f>
        <v>67</v>
      </c>
    </row>
    <row r="46" spans="1:12" ht="15.75" customHeight="1" x14ac:dyDescent="0.15">
      <c r="A46" s="41"/>
      <c r="B46" s="8">
        <f t="shared" ca="1" si="0"/>
        <v>0.52163062101312341</v>
      </c>
      <c r="C46" s="5" t="s">
        <v>432</v>
      </c>
      <c r="D46" s="8" t="str">
        <f>VLOOKUP(C46,allStim!$B$2:$G$145,6,FALSE)</f>
        <v xml:space="preserve">vernie </v>
      </c>
      <c r="E46" s="8" t="str">
        <f t="shared" si="1"/>
        <v>volante</v>
      </c>
      <c r="F46" s="8" t="str">
        <f t="shared" si="2"/>
        <v>tigré</v>
      </c>
      <c r="G46" s="8" t="str">
        <f t="shared" si="3"/>
        <v>simplifiée</v>
      </c>
      <c r="H46" s="8" t="str">
        <f t="shared" si="4"/>
        <v>féroce</v>
      </c>
      <c r="I46" s="8" t="str">
        <f t="shared" si="5"/>
        <v>brillante</v>
      </c>
      <c r="K46" s="8">
        <f>VLOOKUP(C46,allStim!$B$1:$H$145,7,FALSE)</f>
        <v>0</v>
      </c>
      <c r="L46" s="13">
        <f>VLOOKUP(C46,triggers!$A:$L,10,FALSE)</f>
        <v>146</v>
      </c>
    </row>
    <row r="47" spans="1:12" ht="15.75" customHeight="1" x14ac:dyDescent="0.15">
      <c r="A47" s="41"/>
      <c r="B47" s="8">
        <f t="shared" ca="1" si="0"/>
        <v>0.11837088533905926</v>
      </c>
      <c r="C47" s="5" t="s">
        <v>383</v>
      </c>
      <c r="D47" s="8" t="str">
        <f>VLOOKUP(C47,allStim!$B$2:$G$145,6,FALSE)</f>
        <v>ouverte</v>
      </c>
      <c r="E47" s="8" t="str">
        <f t="shared" si="1"/>
        <v xml:space="preserve">vernie </v>
      </c>
      <c r="F47" s="8" t="str">
        <f t="shared" si="2"/>
        <v>volante</v>
      </c>
      <c r="G47" s="8" t="str">
        <f t="shared" si="3"/>
        <v>tigré</v>
      </c>
      <c r="H47" s="8" t="str">
        <f t="shared" si="4"/>
        <v>simplifiée</v>
      </c>
      <c r="I47" s="8" t="str">
        <f t="shared" si="5"/>
        <v>féroce</v>
      </c>
      <c r="K47" s="8">
        <f>VLOOKUP(C47,allStim!$B$1:$H$145,7,FALSE)</f>
        <v>0</v>
      </c>
      <c r="L47" s="13">
        <f>VLOOKUP(C47,triggers!$A:$L,10,FALSE)</f>
        <v>130</v>
      </c>
    </row>
    <row r="48" spans="1:12" ht="15.75" customHeight="1" x14ac:dyDescent="0.15">
      <c r="A48" s="41"/>
      <c r="B48" s="8">
        <f t="shared" ca="1" si="0"/>
        <v>4.2174304340288127E-2</v>
      </c>
      <c r="C48" s="5" t="s">
        <v>423</v>
      </c>
      <c r="D48" s="8" t="str">
        <f>VLOOKUP(C48,allStim!$B$2:$G$145,6,FALSE)</f>
        <v>fortifié</v>
      </c>
      <c r="E48" s="8" t="str">
        <f t="shared" si="1"/>
        <v>ouverte</v>
      </c>
      <c r="F48" s="8" t="str">
        <f t="shared" si="2"/>
        <v xml:space="preserve">vernie </v>
      </c>
      <c r="G48" s="8" t="str">
        <f t="shared" si="3"/>
        <v>volante</v>
      </c>
      <c r="H48" s="8" t="str">
        <f t="shared" si="4"/>
        <v>tigré</v>
      </c>
      <c r="I48" s="8" t="str">
        <f t="shared" si="5"/>
        <v>simplifiée</v>
      </c>
      <c r="K48" s="8">
        <f>VLOOKUP(C48,allStim!$B$1:$H$145,7,FALSE)</f>
        <v>0</v>
      </c>
      <c r="L48" s="13">
        <f>VLOOKUP(C48,triggers!$A:$L,10,FALSE)</f>
        <v>143</v>
      </c>
    </row>
    <row r="49" spans="1:12" ht="15.75" customHeight="1" x14ac:dyDescent="0.15">
      <c r="A49" s="41"/>
      <c r="B49" s="8">
        <f t="shared" ca="1" si="0"/>
        <v>0.75542497148634735</v>
      </c>
      <c r="C49" s="5" t="s">
        <v>322</v>
      </c>
      <c r="D49" s="8" t="str">
        <f>VLOOKUP(C49,allStim!$B$2:$G$145,6,FALSE)</f>
        <v>peint</v>
      </c>
      <c r="E49" s="8" t="str">
        <f t="shared" si="1"/>
        <v>fortifié</v>
      </c>
      <c r="F49" s="8" t="str">
        <f t="shared" si="2"/>
        <v>ouverte</v>
      </c>
      <c r="G49" s="8" t="str">
        <f t="shared" si="3"/>
        <v xml:space="preserve">vernie </v>
      </c>
      <c r="H49" s="8" t="str">
        <f t="shared" si="4"/>
        <v>volante</v>
      </c>
      <c r="I49" s="8" t="str">
        <f t="shared" si="5"/>
        <v>tigré</v>
      </c>
      <c r="K49" s="8">
        <f>VLOOKUP(C49,allStim!$B$1:$H$145,7,FALSE)</f>
        <v>0</v>
      </c>
      <c r="L49" s="13">
        <f>VLOOKUP(C49,triggers!$A:$L,10,FALSE)</f>
        <v>69</v>
      </c>
    </row>
    <row r="50" spans="1:12" ht="15.75" customHeight="1" x14ac:dyDescent="0.15">
      <c r="A50" s="41"/>
      <c r="B50" s="8">
        <f t="shared" ca="1" si="0"/>
        <v>8.5839453206267957E-2</v>
      </c>
      <c r="C50" s="5" t="s">
        <v>495</v>
      </c>
      <c r="D50" s="8" t="str">
        <f>VLOOKUP(C50,allStim!$B$2:$G$145,6,FALSE)</f>
        <v>charmante</v>
      </c>
      <c r="E50" s="8" t="str">
        <f t="shared" si="1"/>
        <v>peint</v>
      </c>
      <c r="F50" s="8" t="str">
        <f t="shared" si="2"/>
        <v>fortifié</v>
      </c>
      <c r="G50" s="8" t="str">
        <f t="shared" si="3"/>
        <v>ouverte</v>
      </c>
      <c r="H50" s="8" t="str">
        <f t="shared" si="4"/>
        <v xml:space="preserve">vernie </v>
      </c>
      <c r="I50" s="8" t="str">
        <f t="shared" si="5"/>
        <v>volante</v>
      </c>
      <c r="K50" s="8">
        <f>VLOOKUP(C50,allStim!$B$1:$H$145,7,FALSE)</f>
        <v>0</v>
      </c>
      <c r="L50" s="13">
        <f>VLOOKUP(C50,triggers!$A:$L,10,FALSE)</f>
        <v>168</v>
      </c>
    </row>
    <row r="51" spans="1:12" ht="15.75" customHeight="1" x14ac:dyDescent="0.15">
      <c r="A51" s="41"/>
      <c r="B51" s="8">
        <f t="shared" ca="1" si="0"/>
        <v>0.12146419439905043</v>
      </c>
      <c r="C51" s="5" t="s">
        <v>392</v>
      </c>
      <c r="D51" s="8" t="str">
        <f>VLOOKUP(C51,allStim!$B$2:$G$145,6,FALSE)</f>
        <v>tordu</v>
      </c>
      <c r="E51" s="8" t="str">
        <f t="shared" si="1"/>
        <v>charmante</v>
      </c>
      <c r="F51" s="8" t="str">
        <f t="shared" si="2"/>
        <v>peint</v>
      </c>
      <c r="G51" s="8" t="str">
        <f t="shared" si="3"/>
        <v>fortifié</v>
      </c>
      <c r="H51" s="8" t="str">
        <f t="shared" si="4"/>
        <v>ouverte</v>
      </c>
      <c r="I51" s="8" t="str">
        <f t="shared" si="5"/>
        <v xml:space="preserve">vernie </v>
      </c>
      <c r="K51" s="8">
        <f>VLOOKUP(C51,allStim!$B$1:$H$145,7,FALSE)</f>
        <v>1</v>
      </c>
      <c r="L51" s="13">
        <f>VLOOKUP(C51,triggers!$A:$L,10,FALSE)</f>
        <v>210</v>
      </c>
    </row>
    <row r="52" spans="1:12" ht="15.75" customHeight="1" x14ac:dyDescent="0.15">
      <c r="A52" s="41"/>
      <c r="B52" s="8">
        <f t="shared" ca="1" si="0"/>
        <v>0.66805154807194989</v>
      </c>
      <c r="C52" s="5" t="s">
        <v>178</v>
      </c>
      <c r="D52" s="8" t="str">
        <f>VLOOKUP(C52,allStim!$B$2:$G$145,6,FALSE)</f>
        <v>coloré</v>
      </c>
      <c r="E52" s="8" t="str">
        <f t="shared" si="1"/>
        <v>tordu</v>
      </c>
      <c r="F52" s="8" t="str">
        <f t="shared" si="2"/>
        <v>charmante</v>
      </c>
      <c r="G52" s="8" t="str">
        <f t="shared" si="3"/>
        <v>peint</v>
      </c>
      <c r="H52" s="8" t="str">
        <f t="shared" si="4"/>
        <v>fortifié</v>
      </c>
      <c r="I52" s="8" t="str">
        <f t="shared" si="5"/>
        <v>ouverte</v>
      </c>
      <c r="K52" s="8">
        <f>VLOOKUP(C52,allStim!$B$1:$H$145,7,FALSE)</f>
        <v>0</v>
      </c>
      <c r="L52" s="13">
        <f>VLOOKUP(C52,triggers!$A:$L,10,FALSE)</f>
        <v>41</v>
      </c>
    </row>
    <row r="53" spans="1:12" ht="15.75" customHeight="1" x14ac:dyDescent="0.15">
      <c r="A53" s="41"/>
      <c r="B53" s="8">
        <f t="shared" ca="1" si="0"/>
        <v>0.92591810913512607</v>
      </c>
      <c r="C53" s="5" t="s">
        <v>198</v>
      </c>
      <c r="D53" s="8" t="str">
        <f>VLOOKUP(C53,allStim!$B$2:$G$145,6,FALSE)</f>
        <v>torsadé</v>
      </c>
      <c r="E53" s="8" t="str">
        <f t="shared" si="1"/>
        <v>coloré</v>
      </c>
      <c r="F53" s="8" t="str">
        <f t="shared" si="2"/>
        <v>tordu</v>
      </c>
      <c r="G53" s="8" t="str">
        <f t="shared" si="3"/>
        <v>charmante</v>
      </c>
      <c r="H53" s="8" t="str">
        <f t="shared" si="4"/>
        <v>peint</v>
      </c>
      <c r="I53" s="8" t="str">
        <f t="shared" si="5"/>
        <v>fortifié</v>
      </c>
      <c r="K53" s="8">
        <f>VLOOKUP(C53,allStim!$B$1:$H$145,7,FALSE)</f>
        <v>1</v>
      </c>
      <c r="L53" s="13">
        <f>VLOOKUP(C53,triggers!$A:$L,10,FALSE)</f>
        <v>215</v>
      </c>
    </row>
    <row r="54" spans="1:12" ht="15.75" customHeight="1" x14ac:dyDescent="0.15">
      <c r="A54" s="41"/>
      <c r="B54" s="8">
        <f t="shared" ca="1" si="0"/>
        <v>0.16245274251284303</v>
      </c>
      <c r="C54" s="5" t="s">
        <v>127</v>
      </c>
      <c r="D54" s="8" t="str">
        <f>VLOOKUP(C54,allStim!$B$2:$G$145,6,FALSE)</f>
        <v>épanoui</v>
      </c>
      <c r="E54" s="8" t="str">
        <f t="shared" si="1"/>
        <v>torsadé</v>
      </c>
      <c r="F54" s="8" t="str">
        <f t="shared" si="2"/>
        <v>coloré</v>
      </c>
      <c r="G54" s="8" t="str">
        <f t="shared" si="3"/>
        <v>tordu</v>
      </c>
      <c r="H54" s="8" t="str">
        <f t="shared" si="4"/>
        <v>charmante</v>
      </c>
      <c r="I54" s="8" t="str">
        <f t="shared" si="5"/>
        <v>peint</v>
      </c>
      <c r="K54" s="8">
        <f>VLOOKUP(C54,allStim!$B$1:$H$145,7,FALSE)</f>
        <v>0</v>
      </c>
      <c r="L54" s="13">
        <f>VLOOKUP(C54,triggers!$A:$L,10,FALSE)</f>
        <v>33</v>
      </c>
    </row>
    <row r="55" spans="1:12" ht="15.75" customHeight="1" x14ac:dyDescent="0.15">
      <c r="A55" s="41"/>
      <c r="B55" s="8">
        <f t="shared" ca="1" si="0"/>
        <v>0.40902765082055859</v>
      </c>
      <c r="C55" s="5" t="s">
        <v>379</v>
      </c>
      <c r="D55" s="8" t="str">
        <f>VLOOKUP(C55,allStim!$B$2:$G$145,6,FALSE)</f>
        <v>rapide</v>
      </c>
      <c r="E55" s="8" t="str">
        <f t="shared" si="1"/>
        <v>épanoui</v>
      </c>
      <c r="F55" s="8" t="str">
        <f t="shared" si="2"/>
        <v>torsadé</v>
      </c>
      <c r="G55" s="8" t="str">
        <f t="shared" si="3"/>
        <v>coloré</v>
      </c>
      <c r="H55" s="8" t="str">
        <f t="shared" si="4"/>
        <v>tordu</v>
      </c>
      <c r="I55" s="8" t="str">
        <f t="shared" si="5"/>
        <v>charmante</v>
      </c>
      <c r="K55" s="8">
        <f>VLOOKUP(C55,allStim!$B$1:$H$145,7,FALSE)</f>
        <v>0</v>
      </c>
      <c r="L55" s="13">
        <f>VLOOKUP(C55,triggers!$A:$L,10,FALSE)</f>
        <v>128</v>
      </c>
    </row>
    <row r="56" spans="1:12" ht="15.75" customHeight="1" x14ac:dyDescent="0.15">
      <c r="A56" s="41"/>
      <c r="B56" s="8">
        <f t="shared" ca="1" si="0"/>
        <v>0.17112922721150081</v>
      </c>
      <c r="C56" s="5" t="s">
        <v>163</v>
      </c>
      <c r="D56" s="8" t="str">
        <f>VLOOKUP(C56,allStim!$B$2:$G$145,6,FALSE)</f>
        <v>artificielles</v>
      </c>
      <c r="E56" s="8" t="str">
        <f t="shared" si="1"/>
        <v>rapide</v>
      </c>
      <c r="F56" s="8" t="str">
        <f t="shared" si="2"/>
        <v>épanoui</v>
      </c>
      <c r="G56" s="8" t="str">
        <f t="shared" si="3"/>
        <v>torsadé</v>
      </c>
      <c r="H56" s="8" t="str">
        <f t="shared" si="4"/>
        <v>coloré</v>
      </c>
      <c r="I56" s="8" t="str">
        <f t="shared" si="5"/>
        <v>tordu</v>
      </c>
      <c r="K56" s="8">
        <f>VLOOKUP(C56,allStim!$B$1:$H$145,7,FALSE)</f>
        <v>0</v>
      </c>
      <c r="L56" s="13">
        <f>VLOOKUP(C56,triggers!$A:$L,10,FALSE)</f>
        <v>39</v>
      </c>
    </row>
    <row r="57" spans="1:12" ht="15.75" customHeight="1" x14ac:dyDescent="0.15">
      <c r="A57" s="41"/>
      <c r="B57" s="8">
        <f t="shared" ca="1" si="0"/>
        <v>0.60296769510687487</v>
      </c>
      <c r="C57" s="5" t="s">
        <v>155</v>
      </c>
      <c r="D57" s="8" t="str">
        <f>VLOOKUP(C57,allStim!$B$2:$G$145,6,FALSE)</f>
        <v>défoncé</v>
      </c>
      <c r="E57" s="8" t="str">
        <f t="shared" si="1"/>
        <v>artificielles</v>
      </c>
      <c r="F57" s="8" t="str">
        <f t="shared" si="2"/>
        <v>rapide</v>
      </c>
      <c r="G57" s="8" t="str">
        <f t="shared" si="3"/>
        <v>épanoui</v>
      </c>
      <c r="H57" s="8" t="str">
        <f t="shared" si="4"/>
        <v>torsadé</v>
      </c>
      <c r="I57" s="8" t="str">
        <f t="shared" si="5"/>
        <v>coloré</v>
      </c>
      <c r="K57" s="8">
        <f>VLOOKUP(C57,allStim!$B$1:$H$145,7,FALSE)</f>
        <v>0</v>
      </c>
      <c r="L57" s="13">
        <f>VLOOKUP(C57,triggers!$A:$L,10,FALSE)</f>
        <v>37</v>
      </c>
    </row>
    <row r="58" spans="1:12" ht="15.75" customHeight="1" x14ac:dyDescent="0.15">
      <c r="A58" s="41"/>
      <c r="B58" s="8">
        <f t="shared" ca="1" si="0"/>
        <v>0.34462243627603906</v>
      </c>
      <c r="C58" s="5" t="s">
        <v>489</v>
      </c>
      <c r="D58" s="8" t="str">
        <f>VLOOKUP(C58,allStim!$B$2:$G$145,6,FALSE)</f>
        <v>toiletté</v>
      </c>
      <c r="E58" s="8" t="str">
        <f t="shared" si="1"/>
        <v>défoncé</v>
      </c>
      <c r="F58" s="8" t="str">
        <f t="shared" si="2"/>
        <v>artificielles</v>
      </c>
      <c r="G58" s="8" t="str">
        <f t="shared" si="3"/>
        <v>rapide</v>
      </c>
      <c r="H58" s="8" t="str">
        <f t="shared" si="4"/>
        <v>épanoui</v>
      </c>
      <c r="I58" s="8" t="str">
        <f t="shared" si="5"/>
        <v>torsadé</v>
      </c>
      <c r="K58" s="8">
        <f>VLOOKUP(C58,allStim!$B$1:$H$145,7,FALSE)</f>
        <v>0</v>
      </c>
      <c r="L58" s="13">
        <f>VLOOKUP(C58,triggers!$A:$L,10,FALSE)</f>
        <v>165</v>
      </c>
    </row>
    <row r="59" spans="1:12" ht="15.75" customHeight="1" x14ac:dyDescent="0.15">
      <c r="A59" s="41"/>
      <c r="B59" s="8">
        <f t="shared" ca="1" si="0"/>
        <v>0.28507456204463322</v>
      </c>
      <c r="C59" s="5" t="s">
        <v>114</v>
      </c>
      <c r="D59" s="8" t="str">
        <f>VLOOKUP(C59,allStim!$B$2:$G$145,6,FALSE)</f>
        <v>ouverte</v>
      </c>
      <c r="E59" s="8" t="str">
        <f t="shared" si="1"/>
        <v>toiletté</v>
      </c>
      <c r="F59" s="8" t="str">
        <f t="shared" si="2"/>
        <v>défoncé</v>
      </c>
      <c r="G59" s="8" t="str">
        <f t="shared" si="3"/>
        <v>artificielles</v>
      </c>
      <c r="H59" s="8" t="str">
        <f t="shared" si="4"/>
        <v>rapide</v>
      </c>
      <c r="I59" s="8" t="str">
        <f t="shared" si="5"/>
        <v>épanoui</v>
      </c>
      <c r="K59" s="8">
        <f>VLOOKUP(C59,allStim!$B$1:$H$145,7,FALSE)</f>
        <v>0</v>
      </c>
      <c r="L59" s="13">
        <f>VLOOKUP(C59,triggers!$A:$L,10,FALSE)</f>
        <v>30</v>
      </c>
    </row>
    <row r="60" spans="1:12" ht="15.75" customHeight="1" x14ac:dyDescent="0.15">
      <c r="A60" s="41"/>
      <c r="B60" s="8">
        <f t="shared" ca="1" si="0"/>
        <v>0.90709496135906986</v>
      </c>
      <c r="C60" s="5" t="s">
        <v>141</v>
      </c>
      <c r="D60" s="8" t="str">
        <f>VLOOKUP(C60,allStim!$B$2:$G$145,6,FALSE)</f>
        <v>rectiligne</v>
      </c>
      <c r="E60" s="8" t="str">
        <f t="shared" si="1"/>
        <v>ouverte</v>
      </c>
      <c r="F60" s="8" t="str">
        <f t="shared" si="2"/>
        <v>toiletté</v>
      </c>
      <c r="G60" s="8" t="str">
        <f t="shared" si="3"/>
        <v>défoncé</v>
      </c>
      <c r="H60" s="8" t="str">
        <f t="shared" si="4"/>
        <v>artificielles</v>
      </c>
      <c r="I60" s="8" t="str">
        <f t="shared" si="5"/>
        <v>rapide</v>
      </c>
      <c r="K60" s="8">
        <f>VLOOKUP(C60,allStim!$B$1:$H$145,7,FALSE)</f>
        <v>1</v>
      </c>
      <c r="L60" s="13">
        <f>VLOOKUP(C60,triggers!$A:$L,10,FALSE)</f>
        <v>211</v>
      </c>
    </row>
    <row r="61" spans="1:12" ht="15.75" customHeight="1" x14ac:dyDescent="0.15">
      <c r="A61" s="41"/>
      <c r="B61" s="8">
        <f t="shared" ca="1" si="0"/>
        <v>0.2452170921801522</v>
      </c>
      <c r="C61" s="5" t="s">
        <v>194</v>
      </c>
      <c r="D61" s="8" t="str">
        <f>VLOOKUP(C61,allStim!$B$2:$G$145,6,FALSE)</f>
        <v>blanche</v>
      </c>
      <c r="E61" s="8" t="str">
        <f t="shared" si="1"/>
        <v>rectiligne</v>
      </c>
      <c r="F61" s="8" t="str">
        <f t="shared" si="2"/>
        <v>ouverte</v>
      </c>
      <c r="G61" s="8" t="str">
        <f t="shared" si="3"/>
        <v>toiletté</v>
      </c>
      <c r="H61" s="8" t="str">
        <f t="shared" si="4"/>
        <v>défoncé</v>
      </c>
      <c r="I61" s="8" t="str">
        <f t="shared" si="5"/>
        <v>artificielles</v>
      </c>
      <c r="K61" s="8">
        <f>VLOOKUP(C61,allStim!$B$1:$H$145,7,FALSE)</f>
        <v>0</v>
      </c>
      <c r="L61" s="13">
        <f>VLOOKUP(C61,triggers!$A:$L,10,FALSE)</f>
        <v>45</v>
      </c>
    </row>
    <row r="62" spans="1:12" ht="15.75" customHeight="1" x14ac:dyDescent="0.15">
      <c r="A62" s="41"/>
      <c r="B62" s="8">
        <f t="shared" ca="1" si="0"/>
        <v>0.53188658742090011</v>
      </c>
      <c r="C62" s="5" t="s">
        <v>340</v>
      </c>
      <c r="D62" s="8" t="str">
        <f>VLOOKUP(C62,allStim!$B$2:$G$145,6,FALSE)</f>
        <v>anciennne</v>
      </c>
      <c r="E62" s="8" t="str">
        <f t="shared" si="1"/>
        <v>blanche</v>
      </c>
      <c r="F62" s="8" t="str">
        <f t="shared" si="2"/>
        <v>rectiligne</v>
      </c>
      <c r="G62" s="8" t="str">
        <f t="shared" si="3"/>
        <v>ouverte</v>
      </c>
      <c r="H62" s="8" t="str">
        <f t="shared" si="4"/>
        <v>toiletté</v>
      </c>
      <c r="I62" s="8" t="str">
        <f t="shared" si="5"/>
        <v>défoncé</v>
      </c>
      <c r="K62" s="8">
        <f>VLOOKUP(C62,allStim!$B$1:$H$145,7,FALSE)</f>
        <v>1</v>
      </c>
      <c r="L62" s="13">
        <f>VLOOKUP(C62,triggers!$A:$L,10,FALSE)</f>
        <v>204</v>
      </c>
    </row>
    <row r="63" spans="1:12" ht="15.75" customHeight="1" x14ac:dyDescent="0.15">
      <c r="A63" s="41"/>
      <c r="B63" s="8">
        <f t="shared" ca="1" si="0"/>
        <v>0.47334692262951805</v>
      </c>
      <c r="C63" s="5" t="s">
        <v>497</v>
      </c>
      <c r="D63" s="8" t="str">
        <f>VLOOKUP(C63,allStim!$B$2:$G$145,6,FALSE)</f>
        <v>peint</v>
      </c>
      <c r="E63" s="8" t="str">
        <f t="shared" si="1"/>
        <v>anciennne</v>
      </c>
      <c r="F63" s="8" t="str">
        <f t="shared" si="2"/>
        <v>blanche</v>
      </c>
      <c r="G63" s="8" t="str">
        <f t="shared" si="3"/>
        <v>rectiligne</v>
      </c>
      <c r="H63" s="8" t="str">
        <f t="shared" si="4"/>
        <v>ouverte</v>
      </c>
      <c r="I63" s="8" t="str">
        <f t="shared" si="5"/>
        <v>toiletté</v>
      </c>
      <c r="K63" s="8">
        <f>VLOOKUP(C63,allStim!$B$1:$H$145,7,FALSE)</f>
        <v>0</v>
      </c>
      <c r="L63" s="13">
        <f>VLOOKUP(C63,triggers!$A:$L,10,FALSE)</f>
        <v>169</v>
      </c>
    </row>
    <row r="64" spans="1:12" ht="15.75" customHeight="1" x14ac:dyDescent="0.15">
      <c r="A64" s="41"/>
      <c r="B64" s="8">
        <f t="shared" ca="1" si="0"/>
        <v>9.4949764027004946E-2</v>
      </c>
      <c r="C64" s="5" t="s">
        <v>403</v>
      </c>
      <c r="D64" s="8" t="str">
        <f>VLOOKUP(C64,allStim!$B$2:$G$145,6,FALSE)</f>
        <v>disparu</v>
      </c>
      <c r="E64" s="8" t="str">
        <f t="shared" si="1"/>
        <v>peint</v>
      </c>
      <c r="F64" s="8" t="str">
        <f t="shared" si="2"/>
        <v>anciennne</v>
      </c>
      <c r="G64" s="8" t="str">
        <f t="shared" si="3"/>
        <v>blanche</v>
      </c>
      <c r="H64" s="8" t="str">
        <f t="shared" si="4"/>
        <v>rectiligne</v>
      </c>
      <c r="I64" s="8" t="str">
        <f t="shared" si="5"/>
        <v>ouverte</v>
      </c>
      <c r="K64" s="8">
        <f>VLOOKUP(C64,allStim!$B$1:$H$145,7,FALSE)</f>
        <v>0</v>
      </c>
      <c r="L64" s="13">
        <f>VLOOKUP(C64,triggers!$A:$L,10,FALSE)</f>
        <v>136</v>
      </c>
    </row>
    <row r="65" spans="1:12" ht="15.75" customHeight="1" x14ac:dyDescent="0.15">
      <c r="A65" s="41"/>
      <c r="B65" s="8">
        <f t="shared" ca="1" si="0"/>
        <v>0.42593592324946228</v>
      </c>
      <c r="C65" s="5" t="s">
        <v>466</v>
      </c>
      <c r="D65" s="8" t="str">
        <f>VLOOKUP(C65,allStim!$B$2:$G$145,6,FALSE)</f>
        <v>duveteux</v>
      </c>
      <c r="E65" s="8" t="str">
        <f t="shared" si="1"/>
        <v>disparu</v>
      </c>
      <c r="F65" s="8" t="str">
        <f t="shared" si="2"/>
        <v>peint</v>
      </c>
      <c r="G65" s="8" t="str">
        <f t="shared" si="3"/>
        <v>anciennne</v>
      </c>
      <c r="H65" s="8" t="str">
        <f t="shared" si="4"/>
        <v>blanche</v>
      </c>
      <c r="I65" s="8" t="str">
        <f t="shared" si="5"/>
        <v>rectiligne</v>
      </c>
      <c r="K65" s="8">
        <f>VLOOKUP(C65,allStim!$B$1:$H$145,7,FALSE)</f>
        <v>0</v>
      </c>
      <c r="L65" s="13">
        <f>VLOOKUP(C65,triggers!$A:$L,10,FALSE)</f>
        <v>158</v>
      </c>
    </row>
    <row r="66" spans="1:12" ht="15.75" customHeight="1" x14ac:dyDescent="0.15">
      <c r="A66" s="41"/>
      <c r="B66" s="8">
        <f t="shared" ca="1" si="0"/>
        <v>0.78972537976658941</v>
      </c>
      <c r="C66" s="5" t="s">
        <v>325</v>
      </c>
      <c r="D66" s="8" t="str">
        <f>VLOOKUP(C66,allStim!$B$2:$G$145,6,FALSE)</f>
        <v>rouge</v>
      </c>
      <c r="E66" s="8" t="str">
        <f t="shared" si="1"/>
        <v>duveteux</v>
      </c>
      <c r="F66" s="8" t="str">
        <f t="shared" si="2"/>
        <v>disparu</v>
      </c>
      <c r="G66" s="8" t="str">
        <f t="shared" si="3"/>
        <v>peint</v>
      </c>
      <c r="H66" s="8" t="str">
        <f t="shared" si="4"/>
        <v>anciennne</v>
      </c>
      <c r="I66" s="8" t="str">
        <f t="shared" si="5"/>
        <v>blanche</v>
      </c>
      <c r="K66" s="8">
        <f>VLOOKUP(C66,allStim!$B$1:$H$145,7,FALSE)</f>
        <v>1</v>
      </c>
      <c r="L66" s="13">
        <f>VLOOKUP(C66,triggers!$A:$L,10,FALSE)</f>
        <v>202</v>
      </c>
    </row>
    <row r="67" spans="1:12" ht="15.75" customHeight="1" x14ac:dyDescent="0.15">
      <c r="A67" s="41"/>
      <c r="B67" s="8">
        <f t="shared" ca="1" si="0"/>
        <v>0.31390538432082571</v>
      </c>
      <c r="C67" s="5" t="s">
        <v>19</v>
      </c>
      <c r="D67" s="8" t="str">
        <f>VLOOKUP(C67,allStim!$B$2:$G$145,6,FALSE)</f>
        <v>venimeuse</v>
      </c>
      <c r="E67" s="8" t="str">
        <f t="shared" si="1"/>
        <v>rouge</v>
      </c>
      <c r="F67" s="8" t="str">
        <f t="shared" si="2"/>
        <v>duveteux</v>
      </c>
      <c r="G67" s="8" t="str">
        <f t="shared" si="3"/>
        <v>disparu</v>
      </c>
      <c r="H67" s="8" t="str">
        <f t="shared" si="4"/>
        <v>peint</v>
      </c>
      <c r="I67" s="8" t="str">
        <f t="shared" si="5"/>
        <v>anciennne</v>
      </c>
      <c r="K67" s="8">
        <f>VLOOKUP(C67,allStim!$B$1:$H$145,7,FALSE)</f>
        <v>0</v>
      </c>
      <c r="L67" s="13">
        <f>VLOOKUP(C67,triggers!$A:$L,10,FALSE)</f>
        <v>11</v>
      </c>
    </row>
    <row r="68" spans="1:12" ht="15.75" customHeight="1" x14ac:dyDescent="0.15">
      <c r="A68" s="41"/>
      <c r="B68" s="8">
        <f t="shared" ca="1" si="0"/>
        <v>0.38702995025483689</v>
      </c>
      <c r="C68" s="5" t="s">
        <v>27</v>
      </c>
      <c r="D68" s="8" t="str">
        <f>VLOOKUP(C68,allStim!$B$2:$G$145,6,FALSE)</f>
        <v>féroce</v>
      </c>
      <c r="E68" s="8" t="str">
        <f t="shared" si="1"/>
        <v>venimeuse</v>
      </c>
      <c r="F68" s="8" t="str">
        <f t="shared" si="2"/>
        <v>rouge</v>
      </c>
      <c r="G68" s="8" t="str">
        <f t="shared" si="3"/>
        <v>duveteux</v>
      </c>
      <c r="H68" s="8" t="str">
        <f t="shared" si="4"/>
        <v>disparu</v>
      </c>
      <c r="I68" s="8" t="str">
        <f t="shared" si="5"/>
        <v>peint</v>
      </c>
      <c r="K68" s="8">
        <f>VLOOKUP(C68,allStim!$B$1:$H$145,7,FALSE)</f>
        <v>0</v>
      </c>
      <c r="L68" s="13">
        <f>VLOOKUP(C68,triggers!$A:$L,10,FALSE)</f>
        <v>13</v>
      </c>
    </row>
    <row r="69" spans="1:12" ht="15.75" customHeight="1" x14ac:dyDescent="0.15">
      <c r="A69" s="41"/>
      <c r="B69" s="8">
        <f t="shared" ca="1" si="0"/>
        <v>0.23122321048071426</v>
      </c>
      <c r="C69" s="5" t="s">
        <v>35</v>
      </c>
      <c r="D69" s="8" t="str">
        <f>VLOOKUP(C69,allStim!$B$2:$G$145,6,FALSE)</f>
        <v>anciennne</v>
      </c>
      <c r="E69" s="8" t="str">
        <f t="shared" si="1"/>
        <v>féroce</v>
      </c>
      <c r="F69" s="8" t="str">
        <f t="shared" si="2"/>
        <v>venimeuse</v>
      </c>
      <c r="G69" s="8" t="str">
        <f t="shared" si="3"/>
        <v>rouge</v>
      </c>
      <c r="H69" s="8" t="str">
        <f t="shared" si="4"/>
        <v>duveteux</v>
      </c>
      <c r="I69" s="8" t="str">
        <f t="shared" si="5"/>
        <v>disparu</v>
      </c>
      <c r="K69" s="8">
        <f>VLOOKUP(C69,allStim!$B$1:$H$145,7,FALSE)</f>
        <v>1</v>
      </c>
      <c r="L69" s="13">
        <f>VLOOKUP(C69,triggers!$A:$L,10,FALSE)</f>
        <v>203</v>
      </c>
    </row>
    <row r="70" spans="1:12" ht="15.75" customHeight="1" x14ac:dyDescent="0.15">
      <c r="A70" s="41"/>
      <c r="B70" s="8">
        <f t="shared" ca="1" si="0"/>
        <v>0.6652689814149696</v>
      </c>
      <c r="C70" s="5" t="s">
        <v>348</v>
      </c>
      <c r="D70" s="8" t="str">
        <f>VLOOKUP(C70,allStim!$B$2:$G$145,6,FALSE)</f>
        <v>sain</v>
      </c>
      <c r="E70" s="8" t="str">
        <f t="shared" si="1"/>
        <v>anciennne</v>
      </c>
      <c r="F70" s="8" t="str">
        <f t="shared" si="2"/>
        <v>féroce</v>
      </c>
      <c r="G70" s="8" t="str">
        <f t="shared" si="3"/>
        <v>venimeuse</v>
      </c>
      <c r="H70" s="8" t="str">
        <f t="shared" si="4"/>
        <v>rouge</v>
      </c>
      <c r="I70" s="8" t="str">
        <f t="shared" si="5"/>
        <v>duveteux</v>
      </c>
      <c r="K70" s="8">
        <f>VLOOKUP(C70,allStim!$B$1:$H$145,7,FALSE)</f>
        <v>0</v>
      </c>
      <c r="L70" s="13">
        <f>VLOOKUP(C70,triggers!$A:$L,10,FALSE)</f>
        <v>117</v>
      </c>
    </row>
    <row r="71" spans="1:12" ht="15.75" customHeight="1" x14ac:dyDescent="0.15">
      <c r="A71" s="41"/>
      <c r="B71" s="8">
        <f t="shared" ca="1" si="0"/>
        <v>0.50554076863814423</v>
      </c>
      <c r="C71" s="5" t="s">
        <v>216</v>
      </c>
      <c r="D71" s="8" t="str">
        <f>VLOOKUP(C71,allStim!$B$2:$G$145,6,FALSE)</f>
        <v>luxuriante</v>
      </c>
      <c r="E71" s="8" t="str">
        <f t="shared" si="1"/>
        <v>sain</v>
      </c>
      <c r="F71" s="8" t="str">
        <f t="shared" si="2"/>
        <v>anciennne</v>
      </c>
      <c r="G71" s="8" t="str">
        <f t="shared" si="3"/>
        <v>féroce</v>
      </c>
      <c r="H71" s="8" t="str">
        <f t="shared" si="4"/>
        <v>venimeuse</v>
      </c>
      <c r="I71" s="8" t="str">
        <f t="shared" si="5"/>
        <v>rouge</v>
      </c>
      <c r="K71" s="8">
        <f>VLOOKUP(C71,allStim!$B$1:$H$145,7,FALSE)</f>
        <v>0</v>
      </c>
      <c r="L71" s="13">
        <f>VLOOKUP(C71,triggers!$A:$L,10,FALSE)</f>
        <v>49</v>
      </c>
    </row>
    <row r="72" spans="1:12" ht="15.75" customHeight="1" x14ac:dyDescent="0.15">
      <c r="A72" s="41"/>
      <c r="B72" s="8">
        <f t="shared" ca="1" si="0"/>
        <v>9.0342565594014879E-2</v>
      </c>
      <c r="C72" s="5" t="s">
        <v>460</v>
      </c>
      <c r="D72" s="8" t="str">
        <f>VLOOKUP(C72,allStim!$B$2:$G$145,6,FALSE)</f>
        <v>exquise</v>
      </c>
      <c r="E72" s="8" t="str">
        <f t="shared" si="1"/>
        <v>luxuriante</v>
      </c>
      <c r="F72" s="8" t="str">
        <f t="shared" si="2"/>
        <v>sain</v>
      </c>
      <c r="G72" s="8" t="str">
        <f t="shared" si="3"/>
        <v>anciennne</v>
      </c>
      <c r="H72" s="8" t="str">
        <f t="shared" si="4"/>
        <v>féroce</v>
      </c>
      <c r="I72" s="8" t="str">
        <f t="shared" si="5"/>
        <v>venimeuse</v>
      </c>
      <c r="K72" s="8">
        <f>VLOOKUP(C72,allStim!$B$1:$H$145,7,FALSE)</f>
        <v>0</v>
      </c>
      <c r="L72" s="13">
        <f>VLOOKUP(C72,triggers!$A:$L,10,FALSE)</f>
        <v>156</v>
      </c>
    </row>
    <row r="73" spans="1:12" ht="15.75" customHeight="1" x14ac:dyDescent="0.15">
      <c r="A73" s="41"/>
      <c r="B73" s="8">
        <f t="shared" ca="1" si="0"/>
        <v>0.73431153669201121</v>
      </c>
      <c r="C73" s="5" t="s">
        <v>427</v>
      </c>
      <c r="D73" s="8" t="str">
        <f>VLOOKUP(C73,allStim!$B$2:$G$145,6,FALSE)</f>
        <v>blanche</v>
      </c>
      <c r="E73" s="8" t="str">
        <f t="shared" si="1"/>
        <v>exquise</v>
      </c>
      <c r="F73" s="8" t="str">
        <f t="shared" si="2"/>
        <v>luxuriante</v>
      </c>
      <c r="G73" s="8" t="str">
        <f t="shared" si="3"/>
        <v>sain</v>
      </c>
      <c r="H73" s="8" t="str">
        <f t="shared" si="4"/>
        <v>anciennne</v>
      </c>
      <c r="I73" s="8" t="str">
        <f t="shared" si="5"/>
        <v>féroce</v>
      </c>
      <c r="K73" s="8">
        <f>VLOOKUP(C73,allStim!$B$1:$H$145,7,FALSE)</f>
        <v>0</v>
      </c>
      <c r="L73" s="13">
        <f>VLOOKUP(C73,triggers!$A:$L,10,FALSE)</f>
        <v>145</v>
      </c>
    </row>
    <row r="74" spans="1:12" ht="15.75" customHeight="1" x14ac:dyDescent="0.15">
      <c r="A74" s="41"/>
      <c r="B74" s="8">
        <f t="shared" ca="1" si="0"/>
        <v>0.5531102738907564</v>
      </c>
      <c r="C74" s="5" t="s">
        <v>441</v>
      </c>
      <c r="D74" s="8" t="str">
        <f>VLOOKUP(C74,allStim!$B$2:$G$145,6,FALSE)</f>
        <v>précieux</v>
      </c>
      <c r="E74" s="8" t="str">
        <f t="shared" si="1"/>
        <v>blanche</v>
      </c>
      <c r="F74" s="8" t="str">
        <f t="shared" si="2"/>
        <v>exquise</v>
      </c>
      <c r="G74" s="8" t="str">
        <f t="shared" si="3"/>
        <v>luxuriante</v>
      </c>
      <c r="H74" s="8" t="str">
        <f t="shared" si="4"/>
        <v>sain</v>
      </c>
      <c r="I74" s="8" t="str">
        <f t="shared" si="5"/>
        <v>anciennne</v>
      </c>
      <c r="K74" s="8">
        <f>VLOOKUP(C74,allStim!$B$1:$H$145,7,FALSE)</f>
        <v>0</v>
      </c>
      <c r="L74" s="13">
        <f>VLOOKUP(C74,triggers!$A:$L,10,FALSE)</f>
        <v>150</v>
      </c>
    </row>
    <row r="75" spans="1:12" ht="15.75" customHeight="1" x14ac:dyDescent="0.15">
      <c r="A75" s="41"/>
      <c r="B75" s="8">
        <f t="shared" ca="1" si="0"/>
        <v>0.96023251843267621</v>
      </c>
      <c r="C75" s="5" t="s">
        <v>70</v>
      </c>
      <c r="D75" s="8" t="str">
        <f>VLOOKUP(C75,allStim!$B$2:$G$145,6,FALSE)</f>
        <v>efficace</v>
      </c>
      <c r="E75" s="8" t="str">
        <f t="shared" si="1"/>
        <v>précieux</v>
      </c>
      <c r="F75" s="8" t="str">
        <f t="shared" si="2"/>
        <v>blanche</v>
      </c>
      <c r="G75" s="8" t="str">
        <f t="shared" si="3"/>
        <v>exquise</v>
      </c>
      <c r="H75" s="8" t="str">
        <f t="shared" si="4"/>
        <v>luxuriante</v>
      </c>
      <c r="I75" s="8" t="str">
        <f t="shared" si="5"/>
        <v>sain</v>
      </c>
      <c r="K75" s="8">
        <f>VLOOKUP(C75,allStim!$B$1:$H$145,7,FALSE)</f>
        <v>0</v>
      </c>
      <c r="L75" s="13">
        <f>VLOOKUP(C75,triggers!$A:$L,10,FALSE)</f>
        <v>22</v>
      </c>
    </row>
    <row r="76" spans="1:12" ht="15.75" customHeight="1" x14ac:dyDescent="0.15">
      <c r="A76" s="41"/>
      <c r="B76" s="8">
        <f t="shared" ca="1" si="0"/>
        <v>0.14010424070633942</v>
      </c>
      <c r="C76" s="5" t="s">
        <v>297</v>
      </c>
      <c r="D76" s="8" t="str">
        <f>VLOOKUP(C76,allStim!$B$2:$G$145,6,FALSE)</f>
        <v>décoré</v>
      </c>
      <c r="E76" s="8" t="str">
        <f t="shared" si="1"/>
        <v>efficace</v>
      </c>
      <c r="F76" s="8" t="str">
        <f t="shared" si="2"/>
        <v>précieux</v>
      </c>
      <c r="G76" s="8" t="str">
        <f t="shared" si="3"/>
        <v>blanche</v>
      </c>
      <c r="H76" s="8" t="str">
        <f t="shared" si="4"/>
        <v>exquise</v>
      </c>
      <c r="I76" s="8" t="str">
        <f t="shared" si="5"/>
        <v>luxuriante</v>
      </c>
      <c r="K76" s="8">
        <f>VLOOKUP(C76,allStim!$B$1:$H$145,7,FALSE)</f>
        <v>0</v>
      </c>
      <c r="L76" s="13">
        <f>VLOOKUP(C76,triggers!$A:$L,10,FALSE)</f>
        <v>63</v>
      </c>
    </row>
    <row r="77" spans="1:12" ht="15.75" customHeight="1" x14ac:dyDescent="0.15">
      <c r="A77" s="41"/>
      <c r="B77" s="8">
        <f t="shared" ca="1" si="0"/>
        <v>0.30090401409633194</v>
      </c>
      <c r="C77" s="5" t="s">
        <v>269</v>
      </c>
      <c r="D77" s="8" t="str">
        <f>VLOOKUP(C77,allStim!$B$2:$G$145,6,FALSE)</f>
        <v>bavard</v>
      </c>
      <c r="E77" s="8" t="str">
        <f t="shared" si="1"/>
        <v>décoré</v>
      </c>
      <c r="F77" s="8" t="str">
        <f t="shared" si="2"/>
        <v>efficace</v>
      </c>
      <c r="G77" s="8" t="str">
        <f t="shared" si="3"/>
        <v>précieux</v>
      </c>
      <c r="H77" s="8" t="str">
        <f t="shared" si="4"/>
        <v>blanche</v>
      </c>
      <c r="I77" s="8" t="str">
        <f t="shared" si="5"/>
        <v>exquise</v>
      </c>
      <c r="K77" s="8">
        <f>VLOOKUP(C77,allStim!$B$1:$H$145,7,FALSE)</f>
        <v>0</v>
      </c>
      <c r="L77" s="13">
        <f>VLOOKUP(C77,triggers!$A:$L,10,FALSE)</f>
        <v>59</v>
      </c>
    </row>
    <row r="78" spans="1:12" ht="15.75" customHeight="1" x14ac:dyDescent="0.15">
      <c r="A78" s="41"/>
      <c r="B78" s="8">
        <f t="shared" ca="1" si="0"/>
        <v>0.35221040734749232</v>
      </c>
      <c r="C78" s="5" t="s">
        <v>479</v>
      </c>
      <c r="D78" s="8" t="str">
        <f>VLOOKUP(C78,allStim!$B$2:$G$145,6,FALSE)</f>
        <v>fleuri</v>
      </c>
      <c r="E78" s="8" t="str">
        <f t="shared" si="1"/>
        <v>bavard</v>
      </c>
      <c r="F78" s="8" t="str">
        <f t="shared" si="2"/>
        <v>décoré</v>
      </c>
      <c r="G78" s="8" t="str">
        <f t="shared" si="3"/>
        <v>efficace</v>
      </c>
      <c r="H78" s="8" t="str">
        <f t="shared" si="4"/>
        <v>précieux</v>
      </c>
      <c r="I78" s="8" t="str">
        <f t="shared" si="5"/>
        <v>blanche</v>
      </c>
      <c r="K78" s="8">
        <f>VLOOKUP(C78,allStim!$B$1:$H$145,7,FALSE)</f>
        <v>0</v>
      </c>
      <c r="L78" s="13">
        <f>VLOOKUP(C78,triggers!$A:$L,10,FALSE)</f>
        <v>162</v>
      </c>
    </row>
    <row r="79" spans="1:12" ht="15.75" customHeight="1" x14ac:dyDescent="0.15">
      <c r="A79" s="41"/>
      <c r="B79" s="8">
        <f t="shared" ca="1" si="0"/>
        <v>0.66555306113999657</v>
      </c>
      <c r="C79" s="5" t="s">
        <v>40</v>
      </c>
      <c r="D79" s="8" t="str">
        <f>VLOOKUP(C79,allStim!$B$2:$G$145,6,FALSE)</f>
        <v>aiguisée</v>
      </c>
      <c r="E79" s="8" t="str">
        <f t="shared" si="1"/>
        <v>fleuri</v>
      </c>
      <c r="F79" s="8" t="str">
        <f t="shared" si="2"/>
        <v>bavard</v>
      </c>
      <c r="G79" s="8" t="str">
        <f t="shared" si="3"/>
        <v>décoré</v>
      </c>
      <c r="H79" s="8" t="str">
        <f t="shared" si="4"/>
        <v>efficace</v>
      </c>
      <c r="I79" s="8" t="str">
        <f t="shared" si="5"/>
        <v>précieux</v>
      </c>
      <c r="K79" s="8">
        <f>VLOOKUP(C79,allStim!$B$1:$H$145,7,FALSE)</f>
        <v>0</v>
      </c>
      <c r="L79" s="13">
        <f>VLOOKUP(C79,triggers!$A:$L,10,FALSE)</f>
        <v>15</v>
      </c>
    </row>
    <row r="80" spans="1:12" ht="15.75" customHeight="1" x14ac:dyDescent="0.15">
      <c r="A80" s="41"/>
      <c r="B80" s="8">
        <f t="shared" ca="1" si="0"/>
        <v>0.12302224128368155</v>
      </c>
      <c r="C80" s="5" t="s">
        <v>434</v>
      </c>
      <c r="D80" s="8" t="str">
        <f>VLOOKUP(C80,allStim!$B$2:$G$145,6,FALSE)</f>
        <v>brillante</v>
      </c>
      <c r="E80" s="8" t="str">
        <f t="shared" si="1"/>
        <v>aiguisée</v>
      </c>
      <c r="F80" s="8" t="str">
        <f t="shared" si="2"/>
        <v>fleuri</v>
      </c>
      <c r="G80" s="8" t="str">
        <f t="shared" si="3"/>
        <v>bavard</v>
      </c>
      <c r="H80" s="8" t="str">
        <f t="shared" si="4"/>
        <v>décoré</v>
      </c>
      <c r="I80" s="8" t="str">
        <f t="shared" si="5"/>
        <v>efficace</v>
      </c>
      <c r="K80" s="8">
        <f>VLOOKUP(C80,allStim!$B$1:$H$145,7,FALSE)</f>
        <v>0</v>
      </c>
      <c r="L80" s="13">
        <f>VLOOKUP(C80,triggers!$A:$L,10,FALSE)</f>
        <v>147</v>
      </c>
    </row>
    <row r="81" spans="1:12" ht="15.75" customHeight="1" x14ac:dyDescent="0.15">
      <c r="A81" s="41"/>
      <c r="B81" s="8">
        <f t="shared" ca="1" si="0"/>
        <v>0.43195032950200352</v>
      </c>
      <c r="C81" s="5" t="s">
        <v>412</v>
      </c>
      <c r="D81" s="8" t="str">
        <f>VLOOKUP(C81,allStim!$B$2:$G$145,6,FALSE)</f>
        <v>jaunes</v>
      </c>
      <c r="E81" s="8" t="str">
        <f t="shared" si="1"/>
        <v>brillante</v>
      </c>
      <c r="F81" s="8" t="str">
        <f t="shared" si="2"/>
        <v>aiguisée</v>
      </c>
      <c r="G81" s="8" t="str">
        <f t="shared" si="3"/>
        <v>fleuri</v>
      </c>
      <c r="H81" s="8" t="str">
        <f t="shared" si="4"/>
        <v>bavard</v>
      </c>
      <c r="I81" s="8" t="str">
        <f t="shared" si="5"/>
        <v>décoré</v>
      </c>
      <c r="K81" s="8">
        <f>VLOOKUP(C81,allStim!$B$1:$H$145,7,FALSE)</f>
        <v>1</v>
      </c>
      <c r="L81" s="13">
        <f>VLOOKUP(C81,triggers!$A:$L,10,FALSE)</f>
        <v>214</v>
      </c>
    </row>
    <row r="82" spans="1:12" ht="15.75" customHeight="1" x14ac:dyDescent="0.15">
      <c r="A82" s="41"/>
      <c r="B82" s="8">
        <f t="shared" ca="1" si="0"/>
        <v>0.41198234572197268</v>
      </c>
      <c r="C82" s="5" t="s">
        <v>190</v>
      </c>
      <c r="D82" s="8" t="str">
        <f>VLOOKUP(C82,allStim!$B$2:$G$145,6,FALSE)</f>
        <v>scintillante</v>
      </c>
      <c r="E82" s="8" t="str">
        <f t="shared" si="1"/>
        <v>jaunes</v>
      </c>
      <c r="F82" s="8" t="str">
        <f t="shared" si="2"/>
        <v>brillante</v>
      </c>
      <c r="G82" s="8" t="str">
        <f t="shared" si="3"/>
        <v>aiguisée</v>
      </c>
      <c r="H82" s="8" t="str">
        <f t="shared" si="4"/>
        <v>fleuri</v>
      </c>
      <c r="I82" s="8" t="str">
        <f t="shared" si="5"/>
        <v>bavard</v>
      </c>
      <c r="K82" s="8">
        <f>VLOOKUP(C82,allStim!$B$1:$H$145,7,FALSE)</f>
        <v>0</v>
      </c>
      <c r="L82" s="13">
        <f>VLOOKUP(C82,triggers!$A:$L,10,FALSE)</f>
        <v>44</v>
      </c>
    </row>
    <row r="83" spans="1:12" ht="15.75" customHeight="1" x14ac:dyDescent="0.15">
      <c r="A83" s="41"/>
      <c r="B83" s="8">
        <f t="shared" ca="1" si="0"/>
        <v>7.216027479596987E-2</v>
      </c>
      <c r="C83" s="5" t="s">
        <v>390</v>
      </c>
      <c r="D83" s="8" t="str">
        <f>VLOOKUP(C83,allStim!$B$2:$G$145,6,FALSE)</f>
        <v>épanoui</v>
      </c>
      <c r="E83" s="8" t="str">
        <f t="shared" si="1"/>
        <v>scintillante</v>
      </c>
      <c r="F83" s="8" t="str">
        <f t="shared" si="2"/>
        <v>jaunes</v>
      </c>
      <c r="G83" s="8" t="str">
        <f t="shared" si="3"/>
        <v>brillante</v>
      </c>
      <c r="H83" s="8" t="str">
        <f t="shared" si="4"/>
        <v>aiguisée</v>
      </c>
      <c r="I83" s="8" t="str">
        <f t="shared" si="5"/>
        <v>fleuri</v>
      </c>
      <c r="K83" s="8">
        <f>VLOOKUP(C83,allStim!$B$1:$H$145,7,FALSE)</f>
        <v>0</v>
      </c>
      <c r="L83" s="13">
        <f>VLOOKUP(C83,triggers!$A:$L,10,FALSE)</f>
        <v>133</v>
      </c>
    </row>
    <row r="84" spans="1:12" ht="15.75" customHeight="1" x14ac:dyDescent="0.15">
      <c r="A84" s="41"/>
      <c r="B84" s="8">
        <f t="shared" ca="1" si="0"/>
        <v>0.53688413006994196</v>
      </c>
      <c r="C84" s="5" t="s">
        <v>14</v>
      </c>
      <c r="D84" s="8" t="str">
        <f>VLOOKUP(C84,allStim!$B$2:$G$145,6,FALSE)</f>
        <v>bigarré</v>
      </c>
      <c r="E84" s="8" t="str">
        <f t="shared" si="1"/>
        <v>épanoui</v>
      </c>
      <c r="F84" s="8" t="str">
        <f t="shared" si="2"/>
        <v>scintillante</v>
      </c>
      <c r="G84" s="8" t="str">
        <f t="shared" si="3"/>
        <v>jaunes</v>
      </c>
      <c r="H84" s="8" t="str">
        <f t="shared" si="4"/>
        <v>brillante</v>
      </c>
      <c r="I84" s="8" t="str">
        <f t="shared" si="5"/>
        <v>aiguisée</v>
      </c>
      <c r="K84" s="8">
        <f>VLOOKUP(C84,allStim!$B$1:$H$145,7,FALSE)</f>
        <v>0</v>
      </c>
      <c r="L84" s="13">
        <f>VLOOKUP(C84,triggers!$A:$L,10,FALSE)</f>
        <v>10</v>
      </c>
    </row>
    <row r="85" spans="1:12" ht="15.75" customHeight="1" x14ac:dyDescent="0.15">
      <c r="A85" s="41"/>
      <c r="B85" s="8">
        <f t="shared" ca="1" si="0"/>
        <v>0.91388021246526263</v>
      </c>
      <c r="C85" s="5" t="s">
        <v>49</v>
      </c>
      <c r="D85" s="8" t="str">
        <f>VLOOKUP(C85,allStim!$B$2:$G$145,6,FALSE)</f>
        <v>sain</v>
      </c>
      <c r="E85" s="8" t="str">
        <f t="shared" si="1"/>
        <v>bigarré</v>
      </c>
      <c r="F85" s="8" t="str">
        <f t="shared" si="2"/>
        <v>épanoui</v>
      </c>
      <c r="G85" s="8" t="str">
        <f t="shared" si="3"/>
        <v>scintillante</v>
      </c>
      <c r="H85" s="8" t="str">
        <f t="shared" si="4"/>
        <v>jaunes</v>
      </c>
      <c r="I85" s="8" t="str">
        <f t="shared" si="5"/>
        <v>brillante</v>
      </c>
      <c r="K85" s="8">
        <f>VLOOKUP(C85,allStim!$B$1:$H$145,7,FALSE)</f>
        <v>0</v>
      </c>
      <c r="L85" s="13">
        <f>VLOOKUP(C85,triggers!$A:$L,10,FALSE)</f>
        <v>17</v>
      </c>
    </row>
    <row r="86" spans="1:12" ht="15.75" customHeight="1" x14ac:dyDescent="0.15">
      <c r="A86" s="41"/>
      <c r="B86" s="8">
        <f t="shared" ca="1" si="0"/>
        <v>0.8105273403214811</v>
      </c>
      <c r="C86" s="5" t="s">
        <v>110</v>
      </c>
      <c r="D86" s="8" t="str">
        <f>VLOOKUP(C86,allStim!$B$2:$G$145,6,FALSE)</f>
        <v>furieux</v>
      </c>
      <c r="E86" s="8" t="str">
        <f t="shared" si="1"/>
        <v>sain</v>
      </c>
      <c r="F86" s="8" t="str">
        <f t="shared" si="2"/>
        <v>bigarré</v>
      </c>
      <c r="G86" s="8" t="str">
        <f t="shared" si="3"/>
        <v>épanoui</v>
      </c>
      <c r="H86" s="8" t="str">
        <f t="shared" si="4"/>
        <v>scintillante</v>
      </c>
      <c r="I86" s="8" t="str">
        <f t="shared" si="5"/>
        <v>jaunes</v>
      </c>
      <c r="K86" s="8">
        <f>VLOOKUP(C86,allStim!$B$1:$H$145,7,FALSE)</f>
        <v>0</v>
      </c>
      <c r="L86" s="13">
        <f>VLOOKUP(C86,triggers!$A:$L,10,FALSE)</f>
        <v>29</v>
      </c>
    </row>
    <row r="87" spans="1:12" ht="15.75" customHeight="1" x14ac:dyDescent="0.15">
      <c r="A87" s="41"/>
      <c r="B87" s="8">
        <f t="shared" ca="1" si="0"/>
        <v>6.3855342674305149E-2</v>
      </c>
      <c r="C87" s="5" t="s">
        <v>167</v>
      </c>
      <c r="D87" s="8" t="str">
        <f>VLOOKUP(C87,allStim!$B$2:$G$145,6,FALSE)</f>
        <v>jaunes</v>
      </c>
      <c r="E87" s="8" t="str">
        <f t="shared" si="1"/>
        <v>furieux</v>
      </c>
      <c r="F87" s="8" t="str">
        <f t="shared" si="2"/>
        <v>sain</v>
      </c>
      <c r="G87" s="8" t="str">
        <f t="shared" si="3"/>
        <v>bigarré</v>
      </c>
      <c r="H87" s="8" t="str">
        <f t="shared" si="4"/>
        <v>épanoui</v>
      </c>
      <c r="I87" s="8" t="str">
        <f t="shared" si="5"/>
        <v>scintillante</v>
      </c>
      <c r="K87" s="8">
        <f>VLOOKUP(C87,allStim!$B$1:$H$145,7,FALSE)</f>
        <v>1</v>
      </c>
      <c r="L87" s="13">
        <f>VLOOKUP(C87,triggers!$A:$L,10,FALSE)</f>
        <v>213</v>
      </c>
    </row>
    <row r="88" spans="1:12" ht="15.75" customHeight="1" x14ac:dyDescent="0.15">
      <c r="A88" s="41"/>
      <c r="B88" s="8">
        <f t="shared" ca="1" si="0"/>
        <v>8.2174885824808475E-2</v>
      </c>
      <c r="C88" s="5" t="s">
        <v>450</v>
      </c>
      <c r="D88" s="8" t="str">
        <f>VLOOKUP(C88,allStim!$B$2:$G$145,6,FALSE)</f>
        <v>âgé</v>
      </c>
      <c r="E88" s="8" t="str">
        <f t="shared" si="1"/>
        <v>jaunes</v>
      </c>
      <c r="F88" s="8" t="str">
        <f t="shared" si="2"/>
        <v>furieux</v>
      </c>
      <c r="G88" s="8" t="str">
        <f t="shared" si="3"/>
        <v>sain</v>
      </c>
      <c r="H88" s="8" t="str">
        <f t="shared" si="4"/>
        <v>bigarré</v>
      </c>
      <c r="I88" s="8" t="str">
        <f t="shared" si="5"/>
        <v>épanoui</v>
      </c>
      <c r="K88" s="8">
        <f>VLOOKUP(C88,allStim!$B$1:$H$145,7,FALSE)</f>
        <v>0</v>
      </c>
      <c r="L88" s="13">
        <f>VLOOKUP(C88,triggers!$A:$L,10,FALSE)</f>
        <v>154</v>
      </c>
    </row>
    <row r="89" spans="1:12" ht="15.75" customHeight="1" x14ac:dyDescent="0.15">
      <c r="A89" s="41"/>
      <c r="B89" s="8">
        <f t="shared" ca="1" si="0"/>
        <v>0.30129809726637158</v>
      </c>
      <c r="C89" s="5" t="s">
        <v>182</v>
      </c>
      <c r="D89" s="8" t="str">
        <f>VLOOKUP(C89,allStim!$B$2:$G$145,6,FALSE)</f>
        <v>astiqué</v>
      </c>
      <c r="E89" s="8" t="str">
        <f t="shared" si="1"/>
        <v>âgé</v>
      </c>
      <c r="F89" s="8" t="str">
        <f t="shared" si="2"/>
        <v>jaunes</v>
      </c>
      <c r="G89" s="8" t="str">
        <f t="shared" si="3"/>
        <v>furieux</v>
      </c>
      <c r="H89" s="8" t="str">
        <f t="shared" si="4"/>
        <v>sain</v>
      </c>
      <c r="I89" s="8" t="str">
        <f t="shared" si="5"/>
        <v>bigarré</v>
      </c>
      <c r="K89" s="8">
        <f>VLOOKUP(C89,allStim!$B$1:$H$145,7,FALSE)</f>
        <v>0</v>
      </c>
      <c r="L89" s="13">
        <f>VLOOKUP(C89,triggers!$A:$L,10,FALSE)</f>
        <v>42</v>
      </c>
    </row>
    <row r="90" spans="1:12" ht="15.75" customHeight="1" x14ac:dyDescent="0.15">
      <c r="A90" s="41"/>
      <c r="B90" s="8">
        <f t="shared" ca="1" si="0"/>
        <v>0.98918437605506793</v>
      </c>
      <c r="C90" s="5" t="s">
        <v>425</v>
      </c>
      <c r="D90" s="8" t="str">
        <f>VLOOKUP(C90,allStim!$B$2:$G$145,6,FALSE)</f>
        <v>scintillante</v>
      </c>
      <c r="E90" s="8" t="str">
        <f t="shared" si="1"/>
        <v>astiqué</v>
      </c>
      <c r="F90" s="8" t="str">
        <f t="shared" si="2"/>
        <v>âgé</v>
      </c>
      <c r="G90" s="8" t="str">
        <f t="shared" si="3"/>
        <v>jaunes</v>
      </c>
      <c r="H90" s="8" t="str">
        <f t="shared" si="4"/>
        <v>furieux</v>
      </c>
      <c r="I90" s="8" t="str">
        <f t="shared" si="5"/>
        <v>sain</v>
      </c>
      <c r="K90" s="8">
        <f>VLOOKUP(C90,allStim!$B$1:$H$145,7,FALSE)</f>
        <v>0</v>
      </c>
      <c r="L90" s="13">
        <f>VLOOKUP(C90,triggers!$A:$L,10,FALSE)</f>
        <v>144</v>
      </c>
    </row>
    <row r="91" spans="1:12" ht="15.75" customHeight="1" x14ac:dyDescent="0.15">
      <c r="A91" s="41"/>
      <c r="B91" s="8">
        <f t="shared" ca="1" si="0"/>
        <v>0.83480621424562895</v>
      </c>
      <c r="C91" s="5" t="s">
        <v>354</v>
      </c>
      <c r="D91" s="8" t="str">
        <f>VLOOKUP(C91,allStim!$B$2:$G$145,6,FALSE)</f>
        <v>imposant</v>
      </c>
      <c r="E91" s="8" t="str">
        <f t="shared" si="1"/>
        <v>scintillante</v>
      </c>
      <c r="F91" s="8" t="str">
        <f t="shared" si="2"/>
        <v>astiqué</v>
      </c>
      <c r="G91" s="8" t="str">
        <f t="shared" si="3"/>
        <v>âgé</v>
      </c>
      <c r="H91" s="8" t="str">
        <f t="shared" si="4"/>
        <v>jaunes</v>
      </c>
      <c r="I91" s="8" t="str">
        <f t="shared" si="5"/>
        <v>furieux</v>
      </c>
      <c r="K91" s="8">
        <f>VLOOKUP(C91,allStim!$B$1:$H$145,7,FALSE)</f>
        <v>0</v>
      </c>
      <c r="L91" s="13">
        <f>VLOOKUP(C91,triggers!$A:$L,10,FALSE)</f>
        <v>120</v>
      </c>
    </row>
    <row r="92" spans="1:12" ht="15.75" customHeight="1" x14ac:dyDescent="0.15">
      <c r="A92" s="41"/>
      <c r="B92" s="8">
        <f t="shared" ca="1" si="0"/>
        <v>0.80736300667099747</v>
      </c>
      <c r="C92" s="5" t="s">
        <v>410</v>
      </c>
      <c r="D92" s="8" t="str">
        <f>VLOOKUP(C92,allStim!$B$2:$G$145,6,FALSE)</f>
        <v>artificielles</v>
      </c>
      <c r="E92" s="8" t="str">
        <f t="shared" si="1"/>
        <v>imposant</v>
      </c>
      <c r="F92" s="8" t="str">
        <f t="shared" si="2"/>
        <v>scintillante</v>
      </c>
      <c r="G92" s="8" t="str">
        <f t="shared" si="3"/>
        <v>astiqué</v>
      </c>
      <c r="H92" s="8" t="str">
        <f t="shared" si="4"/>
        <v>âgé</v>
      </c>
      <c r="I92" s="8" t="str">
        <f t="shared" si="5"/>
        <v>jaunes</v>
      </c>
      <c r="K92" s="8">
        <f>VLOOKUP(C92,allStim!$B$1:$H$145,7,FALSE)</f>
        <v>0</v>
      </c>
      <c r="L92" s="13">
        <f>VLOOKUP(C92,triggers!$A:$L,10,FALSE)</f>
        <v>139</v>
      </c>
    </row>
    <row r="93" spans="1:12" ht="15.75" customHeight="1" x14ac:dyDescent="0.15">
      <c r="A93" s="41"/>
      <c r="B93" s="8">
        <f t="shared" ca="1" si="0"/>
        <v>0.38921691809074976</v>
      </c>
      <c r="C93" s="5" t="s">
        <v>454</v>
      </c>
      <c r="D93" s="8" t="str">
        <f>VLOOKUP(C93,allStim!$B$2:$G$145,6,FALSE)</f>
        <v>douce</v>
      </c>
      <c r="E93" s="8" t="str">
        <f t="shared" si="1"/>
        <v>artificielles</v>
      </c>
      <c r="F93" s="8" t="str">
        <f t="shared" si="2"/>
        <v>imposant</v>
      </c>
      <c r="G93" s="8" t="str">
        <f t="shared" si="3"/>
        <v>scintillante</v>
      </c>
      <c r="H93" s="8" t="str">
        <f t="shared" si="4"/>
        <v>astiqué</v>
      </c>
      <c r="I93" s="8" t="str">
        <f t="shared" si="5"/>
        <v>âgé</v>
      </c>
      <c r="K93" s="8">
        <f>VLOOKUP(C93,allStim!$B$1:$H$145,7,FALSE)</f>
        <v>1</v>
      </c>
      <c r="L93" s="13">
        <f>VLOOKUP(C93,triggers!$A:$L,10,FALSE)</f>
        <v>218</v>
      </c>
    </row>
    <row r="94" spans="1:12" ht="15.75" customHeight="1" x14ac:dyDescent="0.15">
      <c r="A94" s="41"/>
      <c r="B94" s="8">
        <f t="shared" ca="1" si="0"/>
        <v>0.62461147263408201</v>
      </c>
      <c r="C94" s="5" t="s">
        <v>97</v>
      </c>
      <c r="D94" s="8" t="str">
        <f>VLOOKUP(C94,allStim!$B$2:$G$145,6,FALSE)</f>
        <v>chevronné</v>
      </c>
      <c r="E94" s="8" t="str">
        <f t="shared" si="1"/>
        <v>douce</v>
      </c>
      <c r="F94" s="8" t="str">
        <f t="shared" si="2"/>
        <v>artificielles</v>
      </c>
      <c r="G94" s="8" t="str">
        <f t="shared" si="3"/>
        <v>imposant</v>
      </c>
      <c r="H94" s="8" t="str">
        <f t="shared" si="4"/>
        <v>scintillante</v>
      </c>
      <c r="I94" s="8" t="str">
        <f t="shared" si="5"/>
        <v>astiqué</v>
      </c>
      <c r="K94" s="8">
        <f>VLOOKUP(C94,allStim!$B$1:$H$145,7,FALSE)</f>
        <v>0</v>
      </c>
      <c r="L94" s="13">
        <f>VLOOKUP(C94,triggers!$A:$L,10,FALSE)</f>
        <v>26</v>
      </c>
    </row>
    <row r="95" spans="1:12" ht="15.75" customHeight="1" x14ac:dyDescent="0.15">
      <c r="A95" s="41"/>
      <c r="B95" s="8">
        <f t="shared" ca="1" si="0"/>
        <v>0.70099528133898259</v>
      </c>
      <c r="C95" s="5" t="s">
        <v>57</v>
      </c>
      <c r="D95" s="8" t="str">
        <f>VLOOKUP(C95,allStim!$B$2:$G$145,6,FALSE)</f>
        <v>pur</v>
      </c>
      <c r="E95" s="8" t="str">
        <f t="shared" si="1"/>
        <v>chevronné</v>
      </c>
      <c r="F95" s="8" t="str">
        <f t="shared" si="2"/>
        <v>douce</v>
      </c>
      <c r="G95" s="8" t="str">
        <f t="shared" si="3"/>
        <v>artificielles</v>
      </c>
      <c r="H95" s="8" t="str">
        <f t="shared" si="4"/>
        <v>imposant</v>
      </c>
      <c r="I95" s="8" t="str">
        <f t="shared" si="5"/>
        <v>scintillante</v>
      </c>
      <c r="K95" s="8">
        <f>VLOOKUP(C95,allStim!$B$1:$H$145,7,FALSE)</f>
        <v>0</v>
      </c>
      <c r="L95" s="13">
        <f>VLOOKUP(C95,triggers!$A:$L,10,FALSE)</f>
        <v>19</v>
      </c>
    </row>
    <row r="96" spans="1:12" ht="15.75" customHeight="1" x14ac:dyDescent="0.15">
      <c r="A96" s="41"/>
      <c r="B96" s="8">
        <f t="shared" ca="1" si="0"/>
        <v>0.12087682446427017</v>
      </c>
      <c r="C96" s="5" t="s">
        <v>233</v>
      </c>
      <c r="D96" s="8" t="str">
        <f>VLOOKUP(C96,allStim!$B$2:$G$145,6,FALSE)</f>
        <v>ornée</v>
      </c>
      <c r="E96" s="8" t="str">
        <f t="shared" si="1"/>
        <v>pur</v>
      </c>
      <c r="F96" s="8" t="str">
        <f t="shared" si="2"/>
        <v>chevronné</v>
      </c>
      <c r="G96" s="8" t="str">
        <f t="shared" si="3"/>
        <v>douce</v>
      </c>
      <c r="H96" s="8" t="str">
        <f t="shared" si="4"/>
        <v>artificielles</v>
      </c>
      <c r="I96" s="8" t="str">
        <f t="shared" si="5"/>
        <v>imposant</v>
      </c>
      <c r="K96" s="8">
        <f>VLOOKUP(C96,allStim!$B$1:$H$145,7,FALSE)</f>
        <v>0</v>
      </c>
      <c r="L96" s="13">
        <f>VLOOKUP(C96,triggers!$A:$L,10,FALSE)</f>
        <v>53</v>
      </c>
    </row>
    <row r="97" spans="1:12" ht="15.75" customHeight="1" x14ac:dyDescent="0.15">
      <c r="A97" s="41"/>
      <c r="B97" s="8">
        <f t="shared" ca="1" si="0"/>
        <v>0.11767821430687853</v>
      </c>
      <c r="C97" s="5" t="s">
        <v>446</v>
      </c>
      <c r="D97" s="8" t="str">
        <f>VLOOKUP(C97,allStim!$B$2:$G$145,6,FALSE)</f>
        <v>argentée</v>
      </c>
      <c r="E97" s="8" t="str">
        <f t="shared" si="1"/>
        <v>ornée</v>
      </c>
      <c r="F97" s="8" t="str">
        <f t="shared" si="2"/>
        <v>pur</v>
      </c>
      <c r="G97" s="8" t="str">
        <f t="shared" si="3"/>
        <v>chevronné</v>
      </c>
      <c r="H97" s="8" t="str">
        <f t="shared" si="4"/>
        <v>douce</v>
      </c>
      <c r="I97" s="8" t="str">
        <f t="shared" si="5"/>
        <v>artificielles</v>
      </c>
      <c r="K97" s="8">
        <f>VLOOKUP(C97,allStim!$B$1:$H$145,7,FALSE)</f>
        <v>0</v>
      </c>
      <c r="L97" s="13">
        <f>VLOOKUP(C97,triggers!$A:$L,10,FALSE)</f>
        <v>152</v>
      </c>
    </row>
    <row r="98" spans="1:12" ht="15.75" customHeight="1" x14ac:dyDescent="0.15">
      <c r="A98" s="41"/>
      <c r="B98" s="8">
        <f t="shared" ca="1" si="0"/>
        <v>0.93672713070968394</v>
      </c>
      <c r="C98" s="5" t="s">
        <v>101</v>
      </c>
      <c r="D98" s="8" t="str">
        <f>VLOOKUP(C98,allStim!$B$2:$G$145,6,FALSE)</f>
        <v>dérangé</v>
      </c>
      <c r="E98" s="8" t="str">
        <f t="shared" si="1"/>
        <v>argentée</v>
      </c>
      <c r="F98" s="8" t="str">
        <f t="shared" si="2"/>
        <v>ornée</v>
      </c>
      <c r="G98" s="8" t="str">
        <f t="shared" si="3"/>
        <v>pur</v>
      </c>
      <c r="H98" s="8" t="str">
        <f t="shared" si="4"/>
        <v>chevronné</v>
      </c>
      <c r="I98" s="8" t="str">
        <f t="shared" si="5"/>
        <v>douce</v>
      </c>
      <c r="K98" s="8">
        <f>VLOOKUP(C98,allStim!$B$1:$H$145,7,FALSE)</f>
        <v>0</v>
      </c>
      <c r="L98" s="13">
        <f>VLOOKUP(C98,triggers!$A:$L,10,FALSE)</f>
        <v>27</v>
      </c>
    </row>
    <row r="99" spans="1:12" ht="15.75" customHeight="1" x14ac:dyDescent="0.15">
      <c r="A99" s="41"/>
      <c r="B99" s="8">
        <f t="shared" ca="1" si="0"/>
        <v>0.22085164231914223</v>
      </c>
      <c r="C99" s="5" t="s">
        <v>398</v>
      </c>
      <c r="D99" s="8" t="str">
        <f>VLOOKUP(C99,allStim!$B$2:$G$145,6,FALSE)</f>
        <v>rectiligne</v>
      </c>
      <c r="E99" s="8" t="str">
        <f t="shared" si="1"/>
        <v>dérangé</v>
      </c>
      <c r="F99" s="8" t="str">
        <f t="shared" si="2"/>
        <v>argentée</v>
      </c>
      <c r="G99" s="8" t="str">
        <f t="shared" si="3"/>
        <v>ornée</v>
      </c>
      <c r="H99" s="8" t="str">
        <f t="shared" si="4"/>
        <v>pur</v>
      </c>
      <c r="I99" s="8" t="str">
        <f t="shared" si="5"/>
        <v>chevronné</v>
      </c>
      <c r="K99" s="8">
        <f>VLOOKUP(C99,allStim!$B$1:$H$145,7,FALSE)</f>
        <v>1</v>
      </c>
      <c r="L99" s="13">
        <f>VLOOKUP(C99,triggers!$A:$L,10,FALSE)</f>
        <v>212</v>
      </c>
    </row>
    <row r="100" spans="1:12" ht="15.75" customHeight="1" x14ac:dyDescent="0.15">
      <c r="A100" s="41"/>
      <c r="B100" s="8">
        <f t="shared" ca="1" si="0"/>
        <v>0.32554224344307825</v>
      </c>
      <c r="C100" s="5" t="s">
        <v>408</v>
      </c>
      <c r="D100" s="8" t="str">
        <f>VLOOKUP(C100,allStim!$B$2:$G$145,6,FALSE)</f>
        <v>dénudées</v>
      </c>
      <c r="E100" s="8" t="str">
        <f t="shared" si="1"/>
        <v>rectiligne</v>
      </c>
      <c r="F100" s="8" t="str">
        <f t="shared" si="2"/>
        <v>dérangé</v>
      </c>
      <c r="G100" s="8" t="str">
        <f t="shared" si="3"/>
        <v>argentée</v>
      </c>
      <c r="H100" s="8" t="str">
        <f t="shared" si="4"/>
        <v>ornée</v>
      </c>
      <c r="I100" s="8" t="str">
        <f t="shared" si="5"/>
        <v>pur</v>
      </c>
      <c r="K100" s="8">
        <f>VLOOKUP(C100,allStim!$B$1:$H$145,7,FALSE)</f>
        <v>0</v>
      </c>
      <c r="L100" s="13">
        <f>VLOOKUP(C100,triggers!$A:$L,10,FALSE)</f>
        <v>138</v>
      </c>
    </row>
    <row r="101" spans="1:12" ht="15.75" customHeight="1" x14ac:dyDescent="0.15">
      <c r="A101" s="41"/>
      <c r="B101" s="8">
        <f t="shared" ca="1" si="0"/>
        <v>0.92161820581049814</v>
      </c>
      <c r="C101" s="5" t="s">
        <v>23</v>
      </c>
      <c r="D101" s="8" t="str">
        <f>VLOOKUP(C101,allStim!$B$2:$G$145,6,FALSE)</f>
        <v>noble</v>
      </c>
      <c r="E101" s="8" t="str">
        <f t="shared" si="1"/>
        <v>dénudées</v>
      </c>
      <c r="F101" s="8" t="str">
        <f t="shared" si="2"/>
        <v>rectiligne</v>
      </c>
      <c r="G101" s="8" t="str">
        <f t="shared" si="3"/>
        <v>dérangé</v>
      </c>
      <c r="H101" s="8" t="str">
        <f t="shared" si="4"/>
        <v>argentée</v>
      </c>
      <c r="I101" s="8" t="str">
        <f t="shared" si="5"/>
        <v>ornée</v>
      </c>
      <c r="K101" s="8">
        <f>VLOOKUP(C101,allStim!$B$1:$H$145,7,FALSE)</f>
        <v>0</v>
      </c>
      <c r="L101" s="13">
        <f>VLOOKUP(C101,triggers!$A:$L,10,FALSE)</f>
        <v>12</v>
      </c>
    </row>
    <row r="102" spans="1:12" ht="15.75" customHeight="1" x14ac:dyDescent="0.15">
      <c r="A102" s="41"/>
      <c r="B102" s="8">
        <f t="shared" ca="1" si="0"/>
        <v>0.93665776156828928</v>
      </c>
      <c r="C102" s="5" t="s">
        <v>136</v>
      </c>
      <c r="D102" s="8" t="str">
        <f>VLOOKUP(C102,allStim!$B$2:$G$145,6,FALSE)</f>
        <v>cicatrisée</v>
      </c>
      <c r="E102" s="8" t="str">
        <f t="shared" si="1"/>
        <v>noble</v>
      </c>
      <c r="F102" s="8" t="str">
        <f t="shared" si="2"/>
        <v>dénudées</v>
      </c>
      <c r="G102" s="8" t="str">
        <f t="shared" si="3"/>
        <v>rectiligne</v>
      </c>
      <c r="H102" s="8" t="str">
        <f t="shared" si="4"/>
        <v>dérangé</v>
      </c>
      <c r="I102" s="8" t="str">
        <f t="shared" si="5"/>
        <v>argentée</v>
      </c>
      <c r="K102" s="8">
        <f>VLOOKUP(C102,allStim!$B$1:$H$145,7,FALSE)</f>
        <v>0</v>
      </c>
      <c r="L102" s="13">
        <f>VLOOKUP(C102,triggers!$A:$L,10,FALSE)</f>
        <v>34</v>
      </c>
    </row>
    <row r="103" spans="1:12" ht="15.75" customHeight="1" x14ac:dyDescent="0.15">
      <c r="A103" s="41"/>
      <c r="B103" s="8">
        <f t="shared" ca="1" si="0"/>
        <v>0.3710584299959081</v>
      </c>
      <c r="C103" s="5" t="s">
        <v>429</v>
      </c>
      <c r="D103" s="8" t="str">
        <f>VLOOKUP(C103,allStim!$B$2:$G$145,6,FALSE)</f>
        <v>torsadé</v>
      </c>
      <c r="E103" s="8" t="str">
        <f t="shared" si="1"/>
        <v>cicatrisée</v>
      </c>
      <c r="F103" s="8" t="str">
        <f t="shared" si="2"/>
        <v>noble</v>
      </c>
      <c r="G103" s="8" t="str">
        <f t="shared" si="3"/>
        <v>dénudées</v>
      </c>
      <c r="H103" s="8" t="str">
        <f t="shared" si="4"/>
        <v>rectiligne</v>
      </c>
      <c r="I103" s="8" t="str">
        <f t="shared" si="5"/>
        <v>dérangé</v>
      </c>
      <c r="K103" s="8">
        <f>VLOOKUP(C103,allStim!$B$1:$H$145,7,FALSE)</f>
        <v>1</v>
      </c>
      <c r="L103" s="13">
        <f>VLOOKUP(C103,triggers!$A:$L,10,FALSE)</f>
        <v>216</v>
      </c>
    </row>
    <row r="104" spans="1:12" ht="15.75" customHeight="1" x14ac:dyDescent="0.15">
      <c r="A104" s="41"/>
      <c r="B104" s="8">
        <f t="shared" ca="1" si="0"/>
        <v>0.22870660611386107</v>
      </c>
      <c r="C104" s="5" t="s">
        <v>225</v>
      </c>
      <c r="D104" s="8" t="str">
        <f>VLOOKUP(C104,allStim!$B$2:$G$145,6,FALSE)</f>
        <v>exotique</v>
      </c>
      <c r="E104" s="8" t="str">
        <f t="shared" si="1"/>
        <v>torsadé</v>
      </c>
      <c r="F104" s="8" t="str">
        <f t="shared" si="2"/>
        <v>cicatrisée</v>
      </c>
      <c r="G104" s="8" t="str">
        <f t="shared" si="3"/>
        <v>noble</v>
      </c>
      <c r="H104" s="8" t="str">
        <f t="shared" si="4"/>
        <v>dénudées</v>
      </c>
      <c r="I104" s="8" t="str">
        <f t="shared" si="5"/>
        <v>rectiligne</v>
      </c>
      <c r="K104" s="8">
        <f>VLOOKUP(C104,allStim!$B$1:$H$145,7,FALSE)</f>
        <v>0</v>
      </c>
      <c r="L104" s="13">
        <f>VLOOKUP(C104,triggers!$A:$L,10,FALSE)</f>
        <v>51</v>
      </c>
    </row>
    <row r="105" spans="1:12" ht="15.75" customHeight="1" x14ac:dyDescent="0.15">
      <c r="A105" s="41"/>
      <c r="B105" s="8">
        <f t="shared" ca="1" si="0"/>
        <v>0.7986229094664743</v>
      </c>
      <c r="C105" s="5" t="s">
        <v>220</v>
      </c>
      <c r="D105" s="8" t="str">
        <f>VLOOKUP(C105,allStim!$B$2:$G$145,6,FALSE)</f>
        <v>précieux</v>
      </c>
      <c r="E105" s="8" t="str">
        <f t="shared" si="1"/>
        <v>exotique</v>
      </c>
      <c r="F105" s="8" t="str">
        <f t="shared" si="2"/>
        <v>torsadé</v>
      </c>
      <c r="G105" s="8" t="str">
        <f t="shared" si="3"/>
        <v>cicatrisée</v>
      </c>
      <c r="H105" s="8" t="str">
        <f t="shared" si="4"/>
        <v>noble</v>
      </c>
      <c r="I105" s="8" t="str">
        <f t="shared" si="5"/>
        <v>dénudées</v>
      </c>
      <c r="K105" s="8">
        <f>VLOOKUP(C105,allStim!$B$1:$H$145,7,FALSE)</f>
        <v>0</v>
      </c>
      <c r="L105" s="13">
        <f>VLOOKUP(C105,triggers!$A:$L,10,FALSE)</f>
        <v>50</v>
      </c>
    </row>
    <row r="106" spans="1:12" ht="15.75" customHeight="1" x14ac:dyDescent="0.15">
      <c r="A106" s="41"/>
      <c r="B106" s="8">
        <f t="shared" ca="1" si="0"/>
        <v>9.9522982830814621E-2</v>
      </c>
      <c r="C106" s="5" t="s">
        <v>106</v>
      </c>
      <c r="D106" s="8" t="str">
        <f>VLOOKUP(C106,allStim!$B$2:$G$145,6,FALSE)</f>
        <v>rapide</v>
      </c>
      <c r="E106" s="8" t="str">
        <f t="shared" si="1"/>
        <v>précieux</v>
      </c>
      <c r="F106" s="8" t="str">
        <f t="shared" si="2"/>
        <v>exotique</v>
      </c>
      <c r="G106" s="8" t="str">
        <f t="shared" si="3"/>
        <v>torsadé</v>
      </c>
      <c r="H106" s="8" t="str">
        <f t="shared" si="4"/>
        <v>cicatrisée</v>
      </c>
      <c r="I106" s="8" t="str">
        <f t="shared" si="5"/>
        <v>noble</v>
      </c>
      <c r="K106" s="8">
        <f>VLOOKUP(C106,allStim!$B$1:$H$145,7,FALSE)</f>
        <v>0</v>
      </c>
      <c r="L106" s="13">
        <f>VLOOKUP(C106,triggers!$A:$L,10,FALSE)</f>
        <v>28</v>
      </c>
    </row>
    <row r="107" spans="1:12" ht="15.75" customHeight="1" x14ac:dyDescent="0.15">
      <c r="A107" s="41"/>
      <c r="B107" s="8">
        <f t="shared" ca="1" si="0"/>
        <v>0.8076400643023115</v>
      </c>
      <c r="C107" s="5" t="s">
        <v>310</v>
      </c>
      <c r="D107" s="8" t="str">
        <f>VLOOKUP(C107,allStim!$B$2:$G$145,6,FALSE)</f>
        <v>élégante</v>
      </c>
      <c r="E107" s="8" t="str">
        <f t="shared" si="1"/>
        <v>rapide</v>
      </c>
      <c r="F107" s="8" t="str">
        <f t="shared" si="2"/>
        <v>précieux</v>
      </c>
      <c r="G107" s="8" t="str">
        <f t="shared" si="3"/>
        <v>exotique</v>
      </c>
      <c r="H107" s="8" t="str">
        <f t="shared" si="4"/>
        <v>torsadé</v>
      </c>
      <c r="I107" s="8" t="str">
        <f t="shared" si="5"/>
        <v>cicatrisée</v>
      </c>
      <c r="K107" s="8">
        <f>VLOOKUP(C107,allStim!$B$1:$H$145,7,FALSE)</f>
        <v>0</v>
      </c>
      <c r="L107" s="13">
        <f>VLOOKUP(C107,triggers!$A:$L,10,FALSE)</f>
        <v>66</v>
      </c>
    </row>
    <row r="108" spans="1:12" ht="15.75" customHeight="1" x14ac:dyDescent="0.15">
      <c r="A108" s="41"/>
      <c r="B108" s="8">
        <f t="shared" ca="1" si="0"/>
        <v>0.90275970886484247</v>
      </c>
      <c r="C108" s="5" t="s">
        <v>173</v>
      </c>
      <c r="D108" s="8" t="str">
        <f>VLOOKUP(C108,allStim!$B$2:$G$145,6,FALSE)</f>
        <v>violette</v>
      </c>
      <c r="E108" s="8" t="str">
        <f t="shared" si="1"/>
        <v>élégante</v>
      </c>
      <c r="F108" s="8" t="str">
        <f t="shared" si="2"/>
        <v>rapide</v>
      </c>
      <c r="G108" s="8" t="str">
        <f t="shared" si="3"/>
        <v>précieux</v>
      </c>
      <c r="H108" s="8" t="str">
        <f t="shared" si="4"/>
        <v>exotique</v>
      </c>
      <c r="I108" s="8" t="str">
        <f t="shared" si="5"/>
        <v>torsadé</v>
      </c>
      <c r="K108" s="8">
        <f>VLOOKUP(C108,allStim!$B$1:$H$145,7,FALSE)</f>
        <v>0</v>
      </c>
      <c r="L108" s="13">
        <f>VLOOKUP(C108,triggers!$A:$L,10,FALSE)</f>
        <v>40</v>
      </c>
    </row>
    <row r="109" spans="1:12" ht="15.75" customHeight="1" x14ac:dyDescent="0.15">
      <c r="A109" s="41"/>
      <c r="B109" s="8">
        <f t="shared" ca="1" si="0"/>
        <v>0.70054334104967875</v>
      </c>
      <c r="C109" s="5" t="s">
        <v>350</v>
      </c>
      <c r="D109" s="8" t="str">
        <f>VLOOKUP(C109,allStim!$B$2:$G$145,6,FALSE)</f>
        <v>rampant</v>
      </c>
      <c r="E109" s="8" t="str">
        <f t="shared" si="1"/>
        <v>violette</v>
      </c>
      <c r="F109" s="8" t="str">
        <f t="shared" si="2"/>
        <v>élégante</v>
      </c>
      <c r="G109" s="8" t="str">
        <f t="shared" si="3"/>
        <v>rapide</v>
      </c>
      <c r="H109" s="8" t="str">
        <f t="shared" si="4"/>
        <v>précieux</v>
      </c>
      <c r="I109" s="8" t="str">
        <f t="shared" si="5"/>
        <v>exotique</v>
      </c>
      <c r="K109" s="8">
        <f>VLOOKUP(C109,allStim!$B$1:$H$145,7,FALSE)</f>
        <v>0</v>
      </c>
      <c r="L109" s="13">
        <f>VLOOKUP(C109,triggers!$A:$L,10,FALSE)</f>
        <v>118</v>
      </c>
    </row>
    <row r="110" spans="1:12" ht="15.75" customHeight="1" x14ac:dyDescent="0.15">
      <c r="A110" s="41"/>
      <c r="B110" s="8">
        <f t="shared" ca="1" si="0"/>
        <v>0.95475612901034157</v>
      </c>
      <c r="C110" s="5" t="s">
        <v>474</v>
      </c>
      <c r="D110" s="8" t="str">
        <f>VLOOKUP(C110,allStim!$B$2:$G$145,6,FALSE)</f>
        <v>illustré</v>
      </c>
      <c r="E110" s="8" t="str">
        <f t="shared" si="1"/>
        <v>rampant</v>
      </c>
      <c r="F110" s="8" t="str">
        <f t="shared" si="2"/>
        <v>violette</v>
      </c>
      <c r="G110" s="8" t="str">
        <f t="shared" si="3"/>
        <v>élégante</v>
      </c>
      <c r="H110" s="8" t="str">
        <f t="shared" si="4"/>
        <v>rapide</v>
      </c>
      <c r="I110" s="8" t="str">
        <f t="shared" si="5"/>
        <v>précieux</v>
      </c>
      <c r="K110" s="8">
        <f>VLOOKUP(C110,allStim!$B$1:$H$145,7,FALSE)</f>
        <v>0</v>
      </c>
      <c r="L110" s="13">
        <f>VLOOKUP(C110,triggers!$A:$L,10,FALSE)</f>
        <v>160</v>
      </c>
    </row>
    <row r="111" spans="1:12" ht="15.75" customHeight="1" x14ac:dyDescent="0.15">
      <c r="A111" s="41"/>
      <c r="B111" s="8">
        <f t="shared" ca="1" si="0"/>
        <v>0.18772598996885503</v>
      </c>
      <c r="C111" s="5" t="s">
        <v>159</v>
      </c>
      <c r="D111" s="8" t="str">
        <f>VLOOKUP(C111,allStim!$B$2:$G$145,6,FALSE)</f>
        <v>dénudées</v>
      </c>
      <c r="E111" s="8" t="str">
        <f t="shared" si="1"/>
        <v>illustré</v>
      </c>
      <c r="F111" s="8" t="str">
        <f t="shared" si="2"/>
        <v>rampant</v>
      </c>
      <c r="G111" s="8" t="str">
        <f t="shared" si="3"/>
        <v>violette</v>
      </c>
      <c r="H111" s="8" t="str">
        <f t="shared" si="4"/>
        <v>élégante</v>
      </c>
      <c r="I111" s="8" t="str">
        <f t="shared" si="5"/>
        <v>rapide</v>
      </c>
      <c r="K111" s="8">
        <f>VLOOKUP(C111,allStim!$B$1:$H$145,7,FALSE)</f>
        <v>0</v>
      </c>
      <c r="L111" s="13">
        <f>VLOOKUP(C111,triggers!$A:$L,10,FALSE)</f>
        <v>38</v>
      </c>
    </row>
    <row r="112" spans="1:12" ht="15.75" customHeight="1" x14ac:dyDescent="0.15">
      <c r="A112" s="41"/>
      <c r="B112" s="8">
        <f t="shared" ca="1" si="0"/>
        <v>0.43955603228631335</v>
      </c>
      <c r="C112" s="5" t="s">
        <v>74</v>
      </c>
      <c r="D112" s="8" t="str">
        <f>VLOOKUP(C112,allStim!$B$2:$G$145,6,FALSE)</f>
        <v>utile</v>
      </c>
      <c r="E112" s="8" t="str">
        <f t="shared" si="1"/>
        <v>dénudées</v>
      </c>
      <c r="F112" s="8" t="str">
        <f t="shared" si="2"/>
        <v>illustré</v>
      </c>
      <c r="G112" s="8" t="str">
        <f t="shared" si="3"/>
        <v>rampant</v>
      </c>
      <c r="H112" s="8" t="str">
        <f t="shared" si="4"/>
        <v>violette</v>
      </c>
      <c r="I112" s="8" t="str">
        <f t="shared" si="5"/>
        <v>élégante</v>
      </c>
      <c r="K112" s="8">
        <f>VLOOKUP(C112,allStim!$B$1:$H$145,7,FALSE)</f>
        <v>0</v>
      </c>
      <c r="L112" s="13">
        <f>VLOOKUP(C112,triggers!$A:$L,10,FALSE)</f>
        <v>23</v>
      </c>
    </row>
    <row r="113" spans="1:12" ht="15.75" customHeight="1" x14ac:dyDescent="0.15">
      <c r="A113" s="41"/>
      <c r="B113" s="8">
        <f t="shared" ca="1" si="0"/>
        <v>4.7435484410527251E-2</v>
      </c>
      <c r="C113" s="5" t="s">
        <v>491</v>
      </c>
      <c r="D113" s="8" t="str">
        <f>VLOOKUP(C113,allStim!$B$2:$G$145,6,FALSE)</f>
        <v>élégante</v>
      </c>
      <c r="E113" s="8" t="str">
        <f t="shared" si="1"/>
        <v>utile</v>
      </c>
      <c r="F113" s="8" t="str">
        <f t="shared" si="2"/>
        <v>dénudées</v>
      </c>
      <c r="G113" s="8" t="str">
        <f t="shared" si="3"/>
        <v>illustré</v>
      </c>
      <c r="H113" s="8" t="str">
        <f t="shared" si="4"/>
        <v>rampant</v>
      </c>
      <c r="I113" s="8" t="str">
        <f t="shared" si="5"/>
        <v>violette</v>
      </c>
      <c r="K113" s="8">
        <f>VLOOKUP(C113,allStim!$B$1:$H$145,7,FALSE)</f>
        <v>0</v>
      </c>
      <c r="L113" s="13">
        <f>VLOOKUP(C113,triggers!$A:$L,10,FALSE)</f>
        <v>166</v>
      </c>
    </row>
    <row r="114" spans="1:12" ht="15.75" customHeight="1" x14ac:dyDescent="0.15">
      <c r="A114" s="41"/>
      <c r="B114" s="8">
        <f t="shared" ca="1" si="0"/>
        <v>0.83006255708464893</v>
      </c>
      <c r="C114" s="5" t="s">
        <v>8</v>
      </c>
      <c r="D114" s="8" t="str">
        <f>VLOOKUP(C114,allStim!$B$2:$G$145,6,FALSE)</f>
        <v>rouge</v>
      </c>
      <c r="E114" s="8" t="str">
        <f t="shared" si="1"/>
        <v>élégante</v>
      </c>
      <c r="F114" s="8" t="str">
        <f t="shared" si="2"/>
        <v>utile</v>
      </c>
      <c r="G114" s="8" t="str">
        <f t="shared" si="3"/>
        <v>dénudées</v>
      </c>
      <c r="H114" s="8" t="str">
        <f t="shared" si="4"/>
        <v>illustré</v>
      </c>
      <c r="I114" s="8" t="str">
        <f t="shared" si="5"/>
        <v>rampant</v>
      </c>
      <c r="K114" s="8">
        <f>VLOOKUP(C114,allStim!$B$1:$H$145,7,FALSE)</f>
        <v>1</v>
      </c>
      <c r="L114" s="13">
        <f>VLOOKUP(C114,triggers!$A:$L,10,FALSE)</f>
        <v>201</v>
      </c>
    </row>
    <row r="115" spans="1:12" ht="15.75" customHeight="1" x14ac:dyDescent="0.15">
      <c r="A115" s="41"/>
      <c r="B115" s="8">
        <f t="shared" ca="1" si="0"/>
        <v>7.1868070992836541E-3</v>
      </c>
      <c r="C115" s="5" t="s">
        <v>374</v>
      </c>
      <c r="D115" s="8" t="str">
        <f>VLOOKUP(C115,allStim!$B$2:$G$145,6,FALSE)</f>
        <v>chevronné</v>
      </c>
      <c r="E115" s="8" t="str">
        <f t="shared" si="1"/>
        <v>rouge</v>
      </c>
      <c r="F115" s="8" t="str">
        <f t="shared" si="2"/>
        <v>élégante</v>
      </c>
      <c r="G115" s="8" t="str">
        <f t="shared" si="3"/>
        <v>utile</v>
      </c>
      <c r="H115" s="8" t="str">
        <f t="shared" si="4"/>
        <v>dénudées</v>
      </c>
      <c r="I115" s="8" t="str">
        <f t="shared" si="5"/>
        <v>illustré</v>
      </c>
      <c r="K115" s="8">
        <f>VLOOKUP(C115,allStim!$B$1:$H$145,7,FALSE)</f>
        <v>0</v>
      </c>
      <c r="L115" s="13">
        <f>VLOOKUP(C115,triggers!$A:$L,10,FALSE)</f>
        <v>126</v>
      </c>
    </row>
    <row r="116" spans="1:12" ht="15.75" customHeight="1" x14ac:dyDescent="0.15">
      <c r="A116" s="41"/>
      <c r="B116" s="8">
        <f t="shared" ca="1" si="0"/>
        <v>0.36622657549738113</v>
      </c>
      <c r="C116" s="5" t="s">
        <v>284</v>
      </c>
      <c r="D116" s="8" t="str">
        <f>VLOOKUP(C116,allStim!$B$2:$G$145,6,FALSE)</f>
        <v>apprêtée</v>
      </c>
      <c r="E116" s="8" t="str">
        <f t="shared" si="1"/>
        <v>chevronné</v>
      </c>
      <c r="F116" s="8" t="str">
        <f t="shared" si="2"/>
        <v>rouge</v>
      </c>
      <c r="G116" s="8" t="str">
        <f t="shared" si="3"/>
        <v>élégante</v>
      </c>
      <c r="H116" s="8" t="str">
        <f t="shared" si="4"/>
        <v>utile</v>
      </c>
      <c r="I116" s="8" t="str">
        <f t="shared" si="5"/>
        <v>dénudées</v>
      </c>
      <c r="K116" s="8">
        <f>VLOOKUP(C116,allStim!$B$1:$H$145,7,FALSE)</f>
        <v>0</v>
      </c>
      <c r="L116" s="13">
        <f>VLOOKUP(C116,triggers!$A:$L,10,FALSE)</f>
        <v>61</v>
      </c>
    </row>
    <row r="117" spans="1:12" ht="15.75" customHeight="1" x14ac:dyDescent="0.15">
      <c r="A117" s="41"/>
      <c r="B117" s="8">
        <f t="shared" ca="1" si="0"/>
        <v>0.68279279290192341</v>
      </c>
      <c r="C117" s="5" t="s">
        <v>419</v>
      </c>
      <c r="D117" s="8" t="str">
        <f>VLOOKUP(C117,allStim!$B$2:$G$145,6,FALSE)</f>
        <v>coloré</v>
      </c>
      <c r="E117" s="8" t="str">
        <f t="shared" si="1"/>
        <v>apprêtée</v>
      </c>
      <c r="F117" s="8" t="str">
        <f t="shared" si="2"/>
        <v>chevronné</v>
      </c>
      <c r="G117" s="8" t="str">
        <f t="shared" si="3"/>
        <v>rouge</v>
      </c>
      <c r="H117" s="8" t="str">
        <f t="shared" si="4"/>
        <v>élégante</v>
      </c>
      <c r="I117" s="8" t="str">
        <f t="shared" si="5"/>
        <v>utile</v>
      </c>
      <c r="K117" s="8">
        <f>VLOOKUP(C117,allStim!$B$1:$H$145,7,FALSE)</f>
        <v>0</v>
      </c>
      <c r="L117" s="13">
        <f>VLOOKUP(C117,triggers!$A:$L,10,FALSE)</f>
        <v>141</v>
      </c>
    </row>
    <row r="118" spans="1:12" ht="15.75" customHeight="1" x14ac:dyDescent="0.15">
      <c r="A118" s="41"/>
      <c r="B118" s="8">
        <f t="shared" ca="1" si="0"/>
        <v>0.92439409566955366</v>
      </c>
      <c r="C118" s="5" t="s">
        <v>66</v>
      </c>
      <c r="D118" s="8" t="str">
        <f>VLOOKUP(C118,allStim!$B$2:$G$145,6,FALSE)</f>
        <v>lourde</v>
      </c>
      <c r="E118" s="8" t="str">
        <f t="shared" si="1"/>
        <v>coloré</v>
      </c>
      <c r="F118" s="8" t="str">
        <f t="shared" si="2"/>
        <v>apprêtée</v>
      </c>
      <c r="G118" s="8" t="str">
        <f t="shared" si="3"/>
        <v>chevronné</v>
      </c>
      <c r="H118" s="8" t="str">
        <f t="shared" si="4"/>
        <v>rouge</v>
      </c>
      <c r="I118" s="8" t="str">
        <f t="shared" si="5"/>
        <v>élégante</v>
      </c>
      <c r="K118" s="8">
        <f>VLOOKUP(C118,allStim!$B$1:$H$145,7,FALSE)</f>
        <v>0</v>
      </c>
      <c r="L118" s="13">
        <f>VLOOKUP(C118,triggers!$A:$L,10,FALSE)</f>
        <v>21</v>
      </c>
    </row>
    <row r="119" spans="1:12" ht="15.75" customHeight="1" x14ac:dyDescent="0.15">
      <c r="A119" s="41"/>
      <c r="B119" s="8">
        <f t="shared" ca="1" si="0"/>
        <v>0.18856610533922724</v>
      </c>
      <c r="C119" s="5" t="s">
        <v>369</v>
      </c>
      <c r="D119" s="8" t="str">
        <f>VLOOKUP(C119,allStim!$B$2:$G$145,6,FALSE)</f>
        <v>humble</v>
      </c>
      <c r="E119" s="8" t="str">
        <f t="shared" si="1"/>
        <v>lourde</v>
      </c>
      <c r="F119" s="8" t="str">
        <f t="shared" si="2"/>
        <v>coloré</v>
      </c>
      <c r="G119" s="8" t="str">
        <f t="shared" si="3"/>
        <v>apprêtée</v>
      </c>
      <c r="H119" s="8" t="str">
        <f t="shared" si="4"/>
        <v>chevronné</v>
      </c>
      <c r="I119" s="8" t="str">
        <f t="shared" si="5"/>
        <v>rouge</v>
      </c>
      <c r="K119" s="8">
        <f>VLOOKUP(C119,allStim!$B$1:$H$145,7,FALSE)</f>
        <v>0</v>
      </c>
      <c r="L119" s="13">
        <f>VLOOKUP(C119,triggers!$A:$L,10,FALSE)</f>
        <v>208</v>
      </c>
    </row>
    <row r="120" spans="1:12" ht="15.75" customHeight="1" x14ac:dyDescent="0.15">
      <c r="A120" s="41"/>
      <c r="B120" s="8">
        <f t="shared" ca="1" si="0"/>
        <v>0.78655844436602973</v>
      </c>
      <c r="C120" s="5" t="s">
        <v>371</v>
      </c>
      <c r="D120" s="8" t="str">
        <f>VLOOKUP(C120,allStim!$B$2:$G$145,6,FALSE)</f>
        <v>experimentée</v>
      </c>
      <c r="E120" s="8" t="str">
        <f t="shared" si="1"/>
        <v>humble</v>
      </c>
      <c r="F120" s="8" t="str">
        <f t="shared" si="2"/>
        <v>lourde</v>
      </c>
      <c r="G120" s="8" t="str">
        <f t="shared" si="3"/>
        <v>coloré</v>
      </c>
      <c r="H120" s="8" t="str">
        <f t="shared" si="4"/>
        <v>apprêtée</v>
      </c>
      <c r="I120" s="8" t="str">
        <f t="shared" si="5"/>
        <v>chevronné</v>
      </c>
      <c r="K120" s="8">
        <f>VLOOKUP(C120,allStim!$B$1:$H$145,7,FALSE)</f>
        <v>1</v>
      </c>
      <c r="L120" s="13">
        <f>VLOOKUP(C120,triggers!$A:$L,10,FALSE)</f>
        <v>125</v>
      </c>
    </row>
    <row r="121" spans="1:12" ht="15.75" customHeight="1" x14ac:dyDescent="0.15">
      <c r="A121" s="41"/>
      <c r="B121" s="8">
        <f t="shared" ca="1" si="0"/>
        <v>0.82468002764411408</v>
      </c>
      <c r="C121" s="5" t="s">
        <v>401</v>
      </c>
      <c r="D121" s="8" t="str">
        <f>VLOOKUP(C121,allStim!$B$2:$G$145,6,FALSE)</f>
        <v>polluée</v>
      </c>
      <c r="E121" s="8" t="str">
        <f t="shared" si="1"/>
        <v>experimentée</v>
      </c>
      <c r="F121" s="8" t="str">
        <f t="shared" si="2"/>
        <v>humble</v>
      </c>
      <c r="G121" s="8" t="str">
        <f t="shared" si="3"/>
        <v>lourde</v>
      </c>
      <c r="H121" s="8" t="str">
        <f t="shared" si="4"/>
        <v>coloré</v>
      </c>
      <c r="I121" s="8" t="str">
        <f t="shared" si="5"/>
        <v>apprêtée</v>
      </c>
      <c r="K121" s="8">
        <f>VLOOKUP(C121,allStim!$B$1:$H$145,7,FALSE)</f>
        <v>0</v>
      </c>
      <c r="L121" s="13">
        <f>VLOOKUP(C121,triggers!$A:$L,10,FALSE)</f>
        <v>135</v>
      </c>
    </row>
    <row r="122" spans="1:12" ht="15.75" customHeight="1" x14ac:dyDescent="0.15">
      <c r="A122" s="41"/>
      <c r="B122" s="8">
        <f t="shared" ca="1" si="0"/>
        <v>0.46326237746412025</v>
      </c>
      <c r="C122" s="5" t="s">
        <v>352</v>
      </c>
      <c r="D122" s="8" t="str">
        <f>VLOOKUP(C122,allStim!$B$2:$G$145,6,FALSE)</f>
        <v>pur</v>
      </c>
      <c r="E122" s="8" t="str">
        <f t="shared" si="1"/>
        <v>polluée</v>
      </c>
      <c r="F122" s="8" t="str">
        <f t="shared" si="2"/>
        <v>experimentée</v>
      </c>
      <c r="G122" s="8" t="str">
        <f t="shared" si="3"/>
        <v>humble</v>
      </c>
      <c r="H122" s="8" t="str">
        <f t="shared" si="4"/>
        <v>lourde</v>
      </c>
      <c r="I122" s="8" t="str">
        <f t="shared" si="5"/>
        <v>coloré</v>
      </c>
      <c r="K122" s="8">
        <f>VLOOKUP(C122,allStim!$B$1:$H$145,7,FALSE)</f>
        <v>0</v>
      </c>
      <c r="L122" s="13">
        <f>VLOOKUP(C122,triggers!$A:$L,10,FALSE)</f>
        <v>119</v>
      </c>
    </row>
    <row r="123" spans="1:12" ht="15.75" customHeight="1" x14ac:dyDescent="0.15">
      <c r="A123" s="41"/>
      <c r="B123" s="8">
        <f t="shared" ca="1" si="0"/>
        <v>9.1072165476366651E-2</v>
      </c>
      <c r="C123" s="5" t="s">
        <v>318</v>
      </c>
      <c r="D123" s="8" t="str">
        <f>VLOOKUP(C123,allStim!$B$2:$G$145,6,FALSE)</f>
        <v>charmante</v>
      </c>
      <c r="E123" s="8" t="str">
        <f t="shared" si="1"/>
        <v>pur</v>
      </c>
      <c r="F123" s="8" t="str">
        <f t="shared" si="2"/>
        <v>polluée</v>
      </c>
      <c r="G123" s="8" t="str">
        <f t="shared" si="3"/>
        <v>experimentée</v>
      </c>
      <c r="H123" s="8" t="str">
        <f t="shared" si="4"/>
        <v>humble</v>
      </c>
      <c r="I123" s="8" t="str">
        <f t="shared" si="5"/>
        <v>lourde</v>
      </c>
      <c r="K123" s="8">
        <f>VLOOKUP(C123,allStim!$B$1:$H$145,7,FALSE)</f>
        <v>0</v>
      </c>
      <c r="L123" s="13">
        <f>VLOOKUP(C123,triggers!$A:$L,10,FALSE)</f>
        <v>68</v>
      </c>
    </row>
    <row r="124" spans="1:12" ht="15.75" customHeight="1" x14ac:dyDescent="0.15">
      <c r="A124" s="41"/>
      <c r="B124" s="8">
        <f t="shared" ca="1" si="0"/>
        <v>0.67955165247624882</v>
      </c>
      <c r="C124" s="5" t="s">
        <v>437</v>
      </c>
      <c r="D124" s="8" t="str">
        <f>VLOOKUP(C124,allStim!$B$2:$G$145,6,FALSE)</f>
        <v>verdoyant</v>
      </c>
      <c r="E124" s="8" t="str">
        <f t="shared" si="1"/>
        <v>charmante</v>
      </c>
      <c r="F124" s="8" t="str">
        <f t="shared" si="2"/>
        <v>pur</v>
      </c>
      <c r="G124" s="8" t="str">
        <f t="shared" si="3"/>
        <v>polluée</v>
      </c>
      <c r="H124" s="8" t="str">
        <f t="shared" si="4"/>
        <v>experimentée</v>
      </c>
      <c r="I124" s="8" t="str">
        <f t="shared" si="5"/>
        <v>humble</v>
      </c>
      <c r="K124" s="8">
        <f>VLOOKUP(C124,allStim!$B$1:$H$145,7,FALSE)</f>
        <v>0</v>
      </c>
      <c r="L124" s="13">
        <f>VLOOKUP(C124,triggers!$A:$L,10,FALSE)</f>
        <v>148</v>
      </c>
    </row>
    <row r="125" spans="1:12" ht="15.75" customHeight="1" x14ac:dyDescent="0.15">
      <c r="A125" s="41"/>
      <c r="B125" s="8">
        <f t="shared" ca="1" si="0"/>
        <v>0.86093166607817528</v>
      </c>
      <c r="C125" s="5" t="s">
        <v>470</v>
      </c>
      <c r="D125" s="8" t="str">
        <f>VLOOKUP(C125,allStim!$B$2:$G$145,6,FALSE)</f>
        <v>dorée</v>
      </c>
      <c r="E125" s="8" t="str">
        <f t="shared" si="1"/>
        <v>verdoyant</v>
      </c>
      <c r="F125" s="8" t="str">
        <f t="shared" si="2"/>
        <v>charmante</v>
      </c>
      <c r="G125" s="8" t="str">
        <f t="shared" si="3"/>
        <v>pur</v>
      </c>
      <c r="H125" s="8" t="str">
        <f t="shared" si="4"/>
        <v>polluée</v>
      </c>
      <c r="I125" s="8" t="str">
        <f t="shared" si="5"/>
        <v>experimentée</v>
      </c>
      <c r="K125" s="8">
        <f>VLOOKUP(C125,allStim!$B$1:$H$145,7,FALSE)</f>
        <v>1</v>
      </c>
      <c r="L125" s="13">
        <f>VLOOKUP(C125,triggers!$A:$L,10,FALSE)</f>
        <v>222</v>
      </c>
    </row>
    <row r="126" spans="1:12" ht="15.75" customHeight="1" x14ac:dyDescent="0.15">
      <c r="A126" s="41"/>
      <c r="B126" s="8">
        <f t="shared" ca="1" si="0"/>
        <v>0.24659749542275022</v>
      </c>
      <c r="C126" s="5" t="s">
        <v>395</v>
      </c>
      <c r="D126" s="8" t="str">
        <f>VLOOKUP(C126,allStim!$B$2:$G$145,6,FALSE)</f>
        <v>cicatrisée</v>
      </c>
      <c r="E126" s="8" t="str">
        <f t="shared" si="1"/>
        <v>dorée</v>
      </c>
      <c r="F126" s="8" t="str">
        <f t="shared" si="2"/>
        <v>verdoyant</v>
      </c>
      <c r="G126" s="8" t="str">
        <f t="shared" si="3"/>
        <v>charmante</v>
      </c>
      <c r="H126" s="8" t="str">
        <f t="shared" si="4"/>
        <v>pur</v>
      </c>
      <c r="I126" s="8" t="str">
        <f t="shared" si="5"/>
        <v>polluée</v>
      </c>
      <c r="K126" s="8">
        <f>VLOOKUP(C126,allStim!$B$1:$H$145,7,FALSE)</f>
        <v>0</v>
      </c>
      <c r="L126" s="13">
        <f>VLOOKUP(C126,triggers!$A:$L,10,FALSE)</f>
        <v>134</v>
      </c>
    </row>
    <row r="127" spans="1:12" ht="15.75" customHeight="1" x14ac:dyDescent="0.15">
      <c r="A127" s="41"/>
      <c r="B127" s="8">
        <f t="shared" ca="1" si="0"/>
        <v>0.22427616391436445</v>
      </c>
      <c r="C127" s="5" t="s">
        <v>119</v>
      </c>
      <c r="D127" s="8" t="str">
        <f>VLOOKUP(C127,allStim!$B$2:$G$145,6,FALSE)</f>
        <v>démodé</v>
      </c>
      <c r="E127" s="8" t="str">
        <f t="shared" si="1"/>
        <v>cicatrisée</v>
      </c>
      <c r="F127" s="8" t="str">
        <f t="shared" si="2"/>
        <v>dorée</v>
      </c>
      <c r="G127" s="8" t="str">
        <f t="shared" si="3"/>
        <v>verdoyant</v>
      </c>
      <c r="H127" s="8" t="str">
        <f t="shared" si="4"/>
        <v>charmante</v>
      </c>
      <c r="I127" s="8" t="str">
        <f t="shared" si="5"/>
        <v>pur</v>
      </c>
      <c r="K127" s="8">
        <f>VLOOKUP(C127,allStim!$B$1:$H$145,7,FALSE)</f>
        <v>0</v>
      </c>
      <c r="L127" s="13">
        <f>VLOOKUP(C127,triggers!$A:$L,10,FALSE)</f>
        <v>31</v>
      </c>
    </row>
    <row r="128" spans="1:12" ht="15.75" customHeight="1" x14ac:dyDescent="0.15">
      <c r="A128" s="41"/>
      <c r="B128" s="8">
        <f t="shared" ca="1" si="0"/>
        <v>6.1554873398657062E-2</v>
      </c>
      <c r="C128" s="5" t="s">
        <v>439</v>
      </c>
      <c r="D128" s="8" t="str">
        <f>VLOOKUP(C128,allStim!$B$2:$G$145,6,FALSE)</f>
        <v>luxuriante</v>
      </c>
      <c r="E128" s="8" t="str">
        <f t="shared" si="1"/>
        <v>démodé</v>
      </c>
      <c r="F128" s="8" t="str">
        <f t="shared" si="2"/>
        <v>cicatrisée</v>
      </c>
      <c r="G128" s="8" t="str">
        <f t="shared" si="3"/>
        <v>dorée</v>
      </c>
      <c r="H128" s="8" t="str">
        <f t="shared" si="4"/>
        <v>verdoyant</v>
      </c>
      <c r="I128" s="8" t="str">
        <f t="shared" si="5"/>
        <v>charmante</v>
      </c>
      <c r="K128" s="8">
        <f>VLOOKUP(C128,allStim!$B$1:$H$145,7,FALSE)</f>
        <v>0</v>
      </c>
      <c r="L128" s="13">
        <f>VLOOKUP(C128,triggers!$A:$L,10,FALSE)</f>
        <v>149</v>
      </c>
    </row>
    <row r="129" spans="1:12" ht="15.75" customHeight="1" x14ac:dyDescent="0.15">
      <c r="A129" s="41"/>
      <c r="B129" s="8">
        <f t="shared" ca="1" si="0"/>
        <v>0.34611494471608106</v>
      </c>
      <c r="C129" s="5" t="s">
        <v>83</v>
      </c>
      <c r="D129" s="8" t="str">
        <f>VLOOKUP(C129,allStim!$B$2:$G$145,6,FALSE)</f>
        <v>profitable</v>
      </c>
      <c r="E129" s="8" t="str">
        <f t="shared" si="1"/>
        <v>luxuriante</v>
      </c>
      <c r="F129" s="8" t="str">
        <f t="shared" si="2"/>
        <v>démodé</v>
      </c>
      <c r="G129" s="8" t="str">
        <f t="shared" si="3"/>
        <v>cicatrisée</v>
      </c>
      <c r="H129" s="8" t="str">
        <f t="shared" si="4"/>
        <v>dorée</v>
      </c>
      <c r="I129" s="8" t="str">
        <f t="shared" si="5"/>
        <v>verdoyant</v>
      </c>
      <c r="K129" s="8">
        <f>VLOOKUP(C129,allStim!$B$1:$H$145,7,FALSE)</f>
        <v>0</v>
      </c>
      <c r="L129" s="13">
        <f>VLOOKUP(C129,triggers!$A:$L,10,FALSE)</f>
        <v>24</v>
      </c>
    </row>
    <row r="130" spans="1:12" ht="15.75" customHeight="1" x14ac:dyDescent="0.15">
      <c r="A130" s="41"/>
      <c r="B130" s="8">
        <f t="shared" ca="1" si="0"/>
        <v>0.94884117275903468</v>
      </c>
      <c r="C130" s="5" t="s">
        <v>53</v>
      </c>
      <c r="D130" s="8" t="str">
        <f>VLOOKUP(C130,allStim!$B$2:$G$145,6,FALSE)</f>
        <v>rampant</v>
      </c>
      <c r="E130" s="8" t="str">
        <f t="shared" si="1"/>
        <v>profitable</v>
      </c>
      <c r="F130" s="8" t="str">
        <f t="shared" si="2"/>
        <v>luxuriante</v>
      </c>
      <c r="G130" s="8" t="str">
        <f t="shared" si="3"/>
        <v>démodé</v>
      </c>
      <c r="H130" s="8" t="str">
        <f t="shared" si="4"/>
        <v>cicatrisée</v>
      </c>
      <c r="I130" s="8" t="str">
        <f t="shared" si="5"/>
        <v>dorée</v>
      </c>
      <c r="K130" s="8">
        <f>VLOOKUP(C130,allStim!$B$1:$H$145,7,FALSE)</f>
        <v>0</v>
      </c>
      <c r="L130" s="13">
        <f>VLOOKUP(C130,triggers!$A:$L,10,FALSE)</f>
        <v>18</v>
      </c>
    </row>
    <row r="131" spans="1:12" ht="15.75" customHeight="1" x14ac:dyDescent="0.15">
      <c r="A131" s="41"/>
      <c r="B131" s="8">
        <f t="shared" ca="1" si="0"/>
        <v>0.7409269403899692</v>
      </c>
      <c r="C131" s="5" t="s">
        <v>457</v>
      </c>
      <c r="D131" s="8" t="str">
        <f>VLOOKUP(C131,allStim!$B$2:$G$145,6,FALSE)</f>
        <v>malin</v>
      </c>
      <c r="E131" s="8" t="str">
        <f t="shared" si="1"/>
        <v>rampant</v>
      </c>
      <c r="F131" s="8" t="str">
        <f t="shared" si="2"/>
        <v>profitable</v>
      </c>
      <c r="G131" s="8" t="str">
        <f t="shared" si="3"/>
        <v>luxuriante</v>
      </c>
      <c r="H131" s="8" t="str">
        <f t="shared" si="4"/>
        <v>démodé</v>
      </c>
      <c r="I131" s="8" t="str">
        <f t="shared" si="5"/>
        <v>cicatrisée</v>
      </c>
      <c r="K131" s="8">
        <f>VLOOKUP(C131,allStim!$B$1:$H$145,7,FALSE)</f>
        <v>1</v>
      </c>
      <c r="L131" s="13">
        <f>VLOOKUP(C131,triggers!$A:$L,10,FALSE)</f>
        <v>220</v>
      </c>
    </row>
    <row r="132" spans="1:12" ht="15.75" customHeight="1" x14ac:dyDescent="0.15">
      <c r="A132" s="41"/>
      <c r="B132" s="8">
        <f t="shared" ca="1" si="0"/>
        <v>0.6408905064657141</v>
      </c>
      <c r="C132" s="5" t="s">
        <v>444</v>
      </c>
      <c r="D132" s="8" t="str">
        <f>VLOOKUP(C132,allStim!$B$2:$G$145,6,FALSE)</f>
        <v>exotique</v>
      </c>
      <c r="E132" s="8" t="str">
        <f t="shared" si="1"/>
        <v>malin</v>
      </c>
      <c r="F132" s="8" t="str">
        <f t="shared" si="2"/>
        <v>rampant</v>
      </c>
      <c r="G132" s="8" t="str">
        <f t="shared" si="3"/>
        <v>profitable</v>
      </c>
      <c r="H132" s="8" t="str">
        <f t="shared" si="4"/>
        <v>luxuriante</v>
      </c>
      <c r="I132" s="8" t="str">
        <f t="shared" si="5"/>
        <v>démodé</v>
      </c>
      <c r="K132" s="8">
        <f>VLOOKUP(C132,allStim!$B$1:$H$145,7,FALSE)</f>
        <v>0</v>
      </c>
      <c r="L132" s="13">
        <f>VLOOKUP(C132,triggers!$A:$L,10,FALSE)</f>
        <v>151</v>
      </c>
    </row>
    <row r="133" spans="1:12" ht="15.75" customHeight="1" x14ac:dyDescent="0.15">
      <c r="A133" s="41"/>
      <c r="B133" s="8">
        <f t="shared" ca="1" si="0"/>
        <v>0.9726410255786172</v>
      </c>
      <c r="C133" s="5" t="s">
        <v>260</v>
      </c>
      <c r="D133" s="8" t="str">
        <f>VLOOKUP(C133,allStim!$B$2:$G$145,6,FALSE)</f>
        <v>aromatisé</v>
      </c>
      <c r="E133" s="8" t="str">
        <f t="shared" si="1"/>
        <v>exotique</v>
      </c>
      <c r="F133" s="8" t="str">
        <f t="shared" si="2"/>
        <v>malin</v>
      </c>
      <c r="G133" s="8" t="str">
        <f t="shared" si="3"/>
        <v>rampant</v>
      </c>
      <c r="H133" s="8" t="str">
        <f t="shared" si="4"/>
        <v>profitable</v>
      </c>
      <c r="I133" s="8" t="str">
        <f t="shared" si="5"/>
        <v>luxuriante</v>
      </c>
      <c r="K133" s="8">
        <f>VLOOKUP(C133,allStim!$B$1:$H$145,7,FALSE)</f>
        <v>0</v>
      </c>
      <c r="L133" s="13">
        <f>VLOOKUP(C133,triggers!$A:$L,10,FALSE)</f>
        <v>57</v>
      </c>
    </row>
    <row r="134" spans="1:12" ht="15.75" customHeight="1" x14ac:dyDescent="0.15">
      <c r="A134" s="41"/>
      <c r="B134" s="8">
        <f t="shared" ca="1" si="0"/>
        <v>0.17724083132495094</v>
      </c>
      <c r="C134" s="5" t="s">
        <v>477</v>
      </c>
      <c r="D134" s="8" t="str">
        <f>VLOOKUP(C134,allStim!$B$2:$G$145,6,FALSE)</f>
        <v>apprêtée</v>
      </c>
      <c r="E134" s="8" t="str">
        <f t="shared" si="1"/>
        <v>aromatisé</v>
      </c>
      <c r="F134" s="8" t="str">
        <f t="shared" si="2"/>
        <v>exotique</v>
      </c>
      <c r="G134" s="8" t="str">
        <f t="shared" si="3"/>
        <v>malin</v>
      </c>
      <c r="H134" s="8" t="str">
        <f t="shared" si="4"/>
        <v>rampant</v>
      </c>
      <c r="I134" s="8" t="str">
        <f t="shared" si="5"/>
        <v>profitable</v>
      </c>
      <c r="K134" s="8">
        <f>VLOOKUP(C134,allStim!$B$1:$H$145,7,FALSE)</f>
        <v>0</v>
      </c>
      <c r="L134" s="13">
        <f>VLOOKUP(C134,triggers!$A:$L,10,FALSE)</f>
        <v>161</v>
      </c>
    </row>
    <row r="135" spans="1:12" ht="15.75" customHeight="1" x14ac:dyDescent="0.15">
      <c r="A135" s="41"/>
      <c r="B135" s="8">
        <f t="shared" ca="1" si="0"/>
        <v>0.13241612456080576</v>
      </c>
      <c r="C135" s="5" t="s">
        <v>388</v>
      </c>
      <c r="D135" s="8" t="str">
        <f>VLOOKUP(C135,allStim!$B$2:$G$145,6,FALSE)</f>
        <v>usé</v>
      </c>
      <c r="E135" s="8" t="str">
        <f t="shared" si="1"/>
        <v>apprêtée</v>
      </c>
      <c r="F135" s="8" t="str">
        <f t="shared" si="2"/>
        <v>aromatisé</v>
      </c>
      <c r="G135" s="8" t="str">
        <f t="shared" si="3"/>
        <v>exotique</v>
      </c>
      <c r="H135" s="8" t="str">
        <f t="shared" si="4"/>
        <v>malin</v>
      </c>
      <c r="I135" s="8" t="str">
        <f t="shared" si="5"/>
        <v>rampant</v>
      </c>
      <c r="K135" s="8">
        <f>VLOOKUP(C135,allStim!$B$1:$H$145,7,FALSE)</f>
        <v>0</v>
      </c>
      <c r="L135" s="13">
        <f>VLOOKUP(C135,triggers!$A:$L,10,FALSE)</f>
        <v>132</v>
      </c>
    </row>
    <row r="136" spans="1:12" ht="15.75" customHeight="1" x14ac:dyDescent="0.15">
      <c r="A136" s="41"/>
      <c r="B136" s="8">
        <f t="shared" ca="1" si="0"/>
        <v>0.66979139927085574</v>
      </c>
      <c r="C136" s="5" t="s">
        <v>452</v>
      </c>
      <c r="D136" s="8" t="str">
        <f>VLOOKUP(C136,allStim!$B$2:$G$145,6,FALSE)</f>
        <v>dessinées</v>
      </c>
      <c r="E136" s="8" t="str">
        <f t="shared" si="1"/>
        <v>usé</v>
      </c>
      <c r="F136" s="8" t="str">
        <f t="shared" si="2"/>
        <v>apprêtée</v>
      </c>
      <c r="G136" s="8" t="str">
        <f t="shared" si="3"/>
        <v>aromatisé</v>
      </c>
      <c r="H136" s="8" t="str">
        <f t="shared" si="4"/>
        <v>exotique</v>
      </c>
      <c r="I136" s="8" t="str">
        <f t="shared" si="5"/>
        <v>malin</v>
      </c>
      <c r="K136" s="8">
        <f>VLOOKUP(C136,allStim!$B$1:$H$145,7,FALSE)</f>
        <v>0</v>
      </c>
      <c r="L136" s="13">
        <f>VLOOKUP(C136,triggers!$A:$L,10,FALSE)</f>
        <v>155</v>
      </c>
    </row>
    <row r="137" spans="1:12" ht="15.75" customHeight="1" x14ac:dyDescent="0.15">
      <c r="A137" s="41"/>
      <c r="B137" s="8">
        <f t="shared" ca="1" si="0"/>
        <v>0.33697194624081994</v>
      </c>
      <c r="C137" s="5" t="s">
        <v>448</v>
      </c>
      <c r="D137" s="8" t="str">
        <f>VLOOKUP(C137,allStim!$B$2:$G$145,6,FALSE)</f>
        <v>ornée</v>
      </c>
      <c r="E137" s="8" t="str">
        <f t="shared" si="1"/>
        <v>dessinées</v>
      </c>
      <c r="F137" s="8" t="str">
        <f t="shared" si="2"/>
        <v>usé</v>
      </c>
      <c r="G137" s="8" t="str">
        <f t="shared" si="3"/>
        <v>apprêtée</v>
      </c>
      <c r="H137" s="8" t="str">
        <f t="shared" si="4"/>
        <v>aromatisé</v>
      </c>
      <c r="I137" s="8" t="str">
        <f t="shared" si="5"/>
        <v>exotique</v>
      </c>
      <c r="K137" s="8">
        <f>VLOOKUP(C137,allStim!$B$1:$H$145,7,FALSE)</f>
        <v>0</v>
      </c>
      <c r="L137" s="13">
        <f>VLOOKUP(C137,triggers!$A:$L,10,FALSE)</f>
        <v>153</v>
      </c>
    </row>
    <row r="138" spans="1:12" ht="15.75" customHeight="1" x14ac:dyDescent="0.15">
      <c r="A138" s="41"/>
      <c r="B138" s="8">
        <f t="shared" ca="1" si="0"/>
        <v>0.83012234968509457</v>
      </c>
      <c r="C138" s="5" t="s">
        <v>44</v>
      </c>
      <c r="D138" s="8" t="str">
        <f>VLOOKUP(C138,allStim!$B$2:$G$145,6,FALSE)</f>
        <v>géant</v>
      </c>
      <c r="E138" s="8" t="str">
        <f t="shared" si="1"/>
        <v>ornée</v>
      </c>
      <c r="F138" s="8" t="str">
        <f t="shared" si="2"/>
        <v>dessinées</v>
      </c>
      <c r="G138" s="8" t="str">
        <f t="shared" si="3"/>
        <v>usé</v>
      </c>
      <c r="H138" s="8" t="str">
        <f t="shared" si="4"/>
        <v>apprêtée</v>
      </c>
      <c r="I138" s="8" t="str">
        <f t="shared" si="5"/>
        <v>aromatisé</v>
      </c>
      <c r="K138" s="8">
        <f>VLOOKUP(C138,allStim!$B$1:$H$145,7,FALSE)</f>
        <v>0</v>
      </c>
      <c r="L138" s="13">
        <f>VLOOKUP(C138,triggers!$A:$L,10,FALSE)</f>
        <v>16</v>
      </c>
    </row>
    <row r="139" spans="1:12" ht="15.75" customHeight="1" x14ac:dyDescent="0.15">
      <c r="A139" s="41"/>
      <c r="B139" s="8">
        <f t="shared" ca="1" si="0"/>
        <v>0.4184106371212325</v>
      </c>
      <c r="C139" s="5" t="s">
        <v>329</v>
      </c>
      <c r="D139" s="8" t="str">
        <f>VLOOKUP(C139,allStim!$B$2:$G$145,6,FALSE)</f>
        <v>bigarré</v>
      </c>
      <c r="E139" s="8" t="str">
        <f t="shared" si="1"/>
        <v>géant</v>
      </c>
      <c r="F139" s="8" t="str">
        <f t="shared" si="2"/>
        <v>ornée</v>
      </c>
      <c r="G139" s="8" t="str">
        <f t="shared" si="3"/>
        <v>dessinées</v>
      </c>
      <c r="H139" s="8" t="str">
        <f t="shared" si="4"/>
        <v>usé</v>
      </c>
      <c r="I139" s="8" t="str">
        <f t="shared" si="5"/>
        <v>apprêtée</v>
      </c>
      <c r="K139" s="8">
        <f>VLOOKUP(C139,allStim!$B$1:$H$145,7,FALSE)</f>
        <v>0</v>
      </c>
      <c r="L139" s="13">
        <f>VLOOKUP(C139,triggers!$A:$L,10,FALSE)</f>
        <v>110</v>
      </c>
    </row>
    <row r="140" spans="1:12" ht="15.75" customHeight="1" x14ac:dyDescent="0.15">
      <c r="A140" s="41"/>
      <c r="B140" s="8">
        <f t="shared" ca="1" si="0"/>
        <v>0.82148697943936433</v>
      </c>
      <c r="C140" s="5" t="s">
        <v>306</v>
      </c>
      <c r="D140" s="8" t="str">
        <f>VLOOKUP(C140,allStim!$B$2:$G$145,6,FALSE)</f>
        <v>toiletté</v>
      </c>
      <c r="E140" s="8" t="str">
        <f t="shared" si="1"/>
        <v>bigarré</v>
      </c>
      <c r="F140" s="8" t="str">
        <f t="shared" si="2"/>
        <v>géant</v>
      </c>
      <c r="G140" s="8" t="str">
        <f t="shared" si="3"/>
        <v>ornée</v>
      </c>
      <c r="H140" s="8" t="str">
        <f t="shared" si="4"/>
        <v>dessinées</v>
      </c>
      <c r="I140" s="8" t="str">
        <f t="shared" si="5"/>
        <v>usé</v>
      </c>
      <c r="K140" s="8">
        <f>VLOOKUP(C140,allStim!$B$1:$H$145,7,FALSE)</f>
        <v>0</v>
      </c>
      <c r="L140" s="13">
        <f>VLOOKUP(C140,triggers!$A:$L,10,FALSE)</f>
        <v>65</v>
      </c>
    </row>
    <row r="141" spans="1:12" ht="15.75" customHeight="1" x14ac:dyDescent="0.15">
      <c r="A141" s="41"/>
      <c r="B141" s="8">
        <f t="shared" ca="1" si="0"/>
        <v>0.51805968351609999</v>
      </c>
      <c r="C141" s="5" t="s">
        <v>273</v>
      </c>
      <c r="D141" s="8" t="str">
        <f>VLOOKUP(C141,allStim!$B$2:$G$145,6,FALSE)</f>
        <v>dorée</v>
      </c>
      <c r="E141" s="8" t="str">
        <f t="shared" si="1"/>
        <v>toiletté</v>
      </c>
      <c r="F141" s="8" t="str">
        <f t="shared" si="2"/>
        <v>bigarré</v>
      </c>
      <c r="G141" s="8" t="str">
        <f t="shared" si="3"/>
        <v>géant</v>
      </c>
      <c r="H141" s="8" t="str">
        <f t="shared" si="4"/>
        <v>ornée</v>
      </c>
      <c r="I141" s="8" t="str">
        <f t="shared" si="5"/>
        <v>dessinées</v>
      </c>
      <c r="K141" s="8">
        <f>VLOOKUP(C141,allStim!$B$1:$H$145,7,FALSE)</f>
        <v>1</v>
      </c>
      <c r="L141" s="13">
        <f>VLOOKUP(C141,triggers!$A:$L,10,FALSE)</f>
        <v>221</v>
      </c>
    </row>
    <row r="142" spans="1:12" ht="15.75" customHeight="1" x14ac:dyDescent="0.15">
      <c r="A142" s="41"/>
      <c r="B142" s="8">
        <f t="shared" ca="1" si="0"/>
        <v>0.71487043760591584</v>
      </c>
      <c r="C142" s="5" t="s">
        <v>463</v>
      </c>
      <c r="D142" s="8" t="str">
        <f>VLOOKUP(C142,allStim!$B$2:$G$145,6,FALSE)</f>
        <v>aromatisé</v>
      </c>
      <c r="E142" s="8" t="str">
        <f t="shared" si="1"/>
        <v>dorée</v>
      </c>
      <c r="F142" s="8" t="str">
        <f t="shared" si="2"/>
        <v>toiletté</v>
      </c>
      <c r="G142" s="8" t="str">
        <f t="shared" si="3"/>
        <v>bigarré</v>
      </c>
      <c r="H142" s="8" t="str">
        <f t="shared" si="4"/>
        <v>géant</v>
      </c>
      <c r="I142" s="8" t="str">
        <f t="shared" si="5"/>
        <v>ornée</v>
      </c>
      <c r="K142" s="8">
        <f>VLOOKUP(C142,allStim!$B$1:$H$145,7,FALSE)</f>
        <v>0</v>
      </c>
      <c r="L142" s="13">
        <f>VLOOKUP(C142,triggers!$A:$L,10,FALSE)</f>
        <v>157</v>
      </c>
    </row>
    <row r="143" spans="1:12" ht="15.75" customHeight="1" x14ac:dyDescent="0.15">
      <c r="A143" s="41"/>
      <c r="B143" s="8">
        <f t="shared" ca="1" si="0"/>
        <v>0.27293624890898016</v>
      </c>
      <c r="C143" s="5" t="s">
        <v>406</v>
      </c>
      <c r="D143" s="8" t="str">
        <f>VLOOKUP(C143,allStim!$B$2:$G$145,6,FALSE)</f>
        <v>défoncé</v>
      </c>
      <c r="E143" s="8" t="str">
        <f t="shared" si="1"/>
        <v>aromatisé</v>
      </c>
      <c r="F143" s="8" t="str">
        <f t="shared" si="2"/>
        <v>dorée</v>
      </c>
      <c r="G143" s="8" t="str">
        <f t="shared" si="3"/>
        <v>toiletté</v>
      </c>
      <c r="H143" s="8" t="str">
        <f t="shared" si="4"/>
        <v>bigarré</v>
      </c>
      <c r="I143" s="8" t="str">
        <f t="shared" si="5"/>
        <v>géant</v>
      </c>
      <c r="K143" s="8">
        <f>VLOOKUP(C143,allStim!$B$1:$H$145,7,FALSE)</f>
        <v>0</v>
      </c>
      <c r="L143" s="13">
        <f>VLOOKUP(C143,triggers!$A:$L,10,FALSE)</f>
        <v>137</v>
      </c>
    </row>
    <row r="144" spans="1:12" ht="15.75" customHeight="1" x14ac:dyDescent="0.15">
      <c r="A144" s="41"/>
      <c r="B144" s="8">
        <f t="shared" ca="1" si="0"/>
        <v>0.95057116768764216</v>
      </c>
      <c r="C144" s="5" t="s">
        <v>493</v>
      </c>
      <c r="D144" s="8" t="str">
        <f>VLOOKUP(C144,allStim!$B$2:$G$145,6,FALSE)</f>
        <v>volante</v>
      </c>
      <c r="E144" s="8" t="str">
        <f t="shared" si="1"/>
        <v>défoncé</v>
      </c>
      <c r="F144" s="8" t="str">
        <f t="shared" si="2"/>
        <v>aromatisé</v>
      </c>
      <c r="G144" s="8" t="str">
        <f t="shared" si="3"/>
        <v>dorée</v>
      </c>
      <c r="H144" s="8" t="str">
        <f t="shared" si="4"/>
        <v>toiletté</v>
      </c>
      <c r="I144" s="8" t="str">
        <f t="shared" si="5"/>
        <v>bigarré</v>
      </c>
      <c r="K144" s="8">
        <f>VLOOKUP(C144,allStim!$B$1:$H$145,7,FALSE)</f>
        <v>0</v>
      </c>
      <c r="L144" s="13">
        <f>VLOOKUP(C144,triggers!$A:$L,10,FALSE)</f>
        <v>167</v>
      </c>
    </row>
    <row r="145" spans="1:12" ht="15.75" customHeight="1" x14ac:dyDescent="0.15">
      <c r="A145" s="41"/>
      <c r="B145" s="8">
        <f t="shared" ca="1" si="0"/>
        <v>0.74187239476183231</v>
      </c>
      <c r="C145" s="5" t="s">
        <v>203</v>
      </c>
      <c r="D145" s="8" t="str">
        <f>VLOOKUP(C145,allStim!$B$2:$G$145,6,FALSE)</f>
        <v xml:space="preserve">vernie </v>
      </c>
      <c r="E145" s="8" t="str">
        <f t="shared" si="1"/>
        <v>volante</v>
      </c>
      <c r="F145" s="8" t="str">
        <f t="shared" si="2"/>
        <v>défoncé</v>
      </c>
      <c r="G145" s="8" t="str">
        <f t="shared" si="3"/>
        <v>aromatisé</v>
      </c>
      <c r="H145" s="8" t="str">
        <f t="shared" si="4"/>
        <v>dorée</v>
      </c>
      <c r="I145" s="8" t="str">
        <f t="shared" si="5"/>
        <v>toiletté</v>
      </c>
      <c r="K145" s="8">
        <f>VLOOKUP(C145,allStim!$B$1:$H$145,7,FALSE)</f>
        <v>0</v>
      </c>
      <c r="L145" s="13">
        <f>VLOOKUP(C145,triggers!$A:$L,10,FALSE)</f>
        <v>46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0.63232961061102222</v>
      </c>
      <c r="C147" s="5" t="s">
        <v>190</v>
      </c>
      <c r="D147" s="8" t="str">
        <f>VLOOKUP(C147,allStim!$B$2:$G$145,6,FALSE)</f>
        <v>scintillante</v>
      </c>
      <c r="K147" s="8">
        <f>VLOOKUP(C147,allStim!$B$1:$H$145,7,FALSE)</f>
        <v>0</v>
      </c>
      <c r="L147" s="13">
        <f>VLOOKUP(C147,triggers!$A:$L,10,FALSE)</f>
        <v>44</v>
      </c>
    </row>
    <row r="148" spans="1:12" ht="15.75" customHeight="1" x14ac:dyDescent="0.15">
      <c r="A148" s="41"/>
      <c r="B148" s="8">
        <f t="shared" ca="1" si="6"/>
        <v>0.74661303632895515</v>
      </c>
      <c r="C148" s="5" t="s">
        <v>361</v>
      </c>
      <c r="D148" s="8" t="str">
        <f>VLOOKUP(C148,allStim!$B$2:$G$145,6,FALSE)</f>
        <v>utile</v>
      </c>
      <c r="E148" s="8" t="str">
        <f t="shared" ref="E148:E290" si="7">D147</f>
        <v>scintillante</v>
      </c>
      <c r="K148" s="8">
        <f>VLOOKUP(C148,allStim!$B$1:$H$145,7,FALSE)</f>
        <v>0</v>
      </c>
      <c r="L148" s="13">
        <f>VLOOKUP(C148,triggers!$A:$L,10,FALSE)</f>
        <v>123</v>
      </c>
    </row>
    <row r="149" spans="1:12" ht="15.75" customHeight="1" x14ac:dyDescent="0.15">
      <c r="A149" s="41"/>
      <c r="B149" s="8">
        <f t="shared" ca="1" si="6"/>
        <v>2.3272225144015612E-2</v>
      </c>
      <c r="C149" s="5" t="s">
        <v>463</v>
      </c>
      <c r="D149" s="8" t="str">
        <f>VLOOKUP(C149,allStim!$B$2:$G$145,6,FALSE)</f>
        <v>aromatisé</v>
      </c>
      <c r="E149" s="8" t="str">
        <f t="shared" si="7"/>
        <v>utile</v>
      </c>
      <c r="F149" s="8" t="str">
        <f t="shared" ref="F149:F290" si="8">E148</f>
        <v>scintillante</v>
      </c>
      <c r="K149" s="8">
        <f>VLOOKUP(C149,allStim!$B$1:$H$145,7,FALSE)</f>
        <v>0</v>
      </c>
      <c r="L149" s="13">
        <f>VLOOKUP(C149,triggers!$A:$L,10,FALSE)</f>
        <v>157</v>
      </c>
    </row>
    <row r="150" spans="1:12" ht="15.75" customHeight="1" x14ac:dyDescent="0.15">
      <c r="A150" s="41"/>
      <c r="B150" s="8">
        <f t="shared" ca="1" si="6"/>
        <v>0.87488348104105573</v>
      </c>
      <c r="C150" s="5" t="s">
        <v>322</v>
      </c>
      <c r="D150" s="8" t="str">
        <f>VLOOKUP(C150,allStim!$B$2:$G$145,6,FALSE)</f>
        <v>peint</v>
      </c>
      <c r="E150" s="8" t="str">
        <f t="shared" si="7"/>
        <v>aromatisé</v>
      </c>
      <c r="F150" s="8" t="str">
        <f t="shared" si="8"/>
        <v>utile</v>
      </c>
      <c r="G150" s="8" t="str">
        <f t="shared" ref="G150:G290" si="9">F149</f>
        <v>scintillante</v>
      </c>
      <c r="K150" s="8">
        <f>VLOOKUP(C150,allStim!$B$1:$H$145,7,FALSE)</f>
        <v>0</v>
      </c>
      <c r="L150" s="13">
        <f>VLOOKUP(C150,triggers!$A:$L,10,FALSE)</f>
        <v>69</v>
      </c>
    </row>
    <row r="151" spans="1:12" ht="15.75" customHeight="1" x14ac:dyDescent="0.15">
      <c r="A151" s="41"/>
      <c r="B151" s="8">
        <f t="shared" ca="1" si="6"/>
        <v>0.83527010768540277</v>
      </c>
      <c r="C151" s="5" t="s">
        <v>8</v>
      </c>
      <c r="D151" s="8" t="str">
        <f>VLOOKUP(C151,allStim!$B$2:$G$145,6,FALSE)</f>
        <v>rouge</v>
      </c>
      <c r="E151" s="8" t="str">
        <f t="shared" si="7"/>
        <v>peint</v>
      </c>
      <c r="F151" s="8" t="str">
        <f t="shared" si="8"/>
        <v>aromatisé</v>
      </c>
      <c r="G151" s="8" t="str">
        <f t="shared" si="9"/>
        <v>utile</v>
      </c>
      <c r="H151" s="8" t="str">
        <f t="shared" ref="H151:H290" si="10">G150</f>
        <v>scintillante</v>
      </c>
      <c r="K151" s="8">
        <f>VLOOKUP(C151,allStim!$B$1:$H$145,7,FALSE)</f>
        <v>1</v>
      </c>
      <c r="L151" s="13">
        <f>VLOOKUP(C151,triggers!$A:$L,10,FALSE)</f>
        <v>201</v>
      </c>
    </row>
    <row r="152" spans="1:12" ht="15.75" customHeight="1" x14ac:dyDescent="0.15">
      <c r="A152" s="41"/>
      <c r="B152" s="8">
        <f t="shared" ca="1" si="6"/>
        <v>0.60697175677437554</v>
      </c>
      <c r="C152" s="5" t="s">
        <v>374</v>
      </c>
      <c r="D152" s="8" t="str">
        <f>VLOOKUP(C152,allStim!$B$2:$G$145,6,FALSE)</f>
        <v>chevronné</v>
      </c>
      <c r="E152" s="8" t="str">
        <f t="shared" si="7"/>
        <v>rouge</v>
      </c>
      <c r="F152" s="8" t="str">
        <f t="shared" si="8"/>
        <v>peint</v>
      </c>
      <c r="G152" s="8" t="str">
        <f t="shared" si="9"/>
        <v>aromatisé</v>
      </c>
      <c r="H152" s="8" t="str">
        <f t="shared" si="10"/>
        <v>utile</v>
      </c>
      <c r="I152" s="8" t="str">
        <f t="shared" ref="I152:I290" si="11">H151</f>
        <v>scintillante</v>
      </c>
      <c r="K152" s="8">
        <f>VLOOKUP(C152,allStim!$B$1:$H$145,7,FALSE)</f>
        <v>0</v>
      </c>
      <c r="L152" s="13">
        <f>VLOOKUP(C152,triggers!$A:$L,10,FALSE)</f>
        <v>126</v>
      </c>
    </row>
    <row r="153" spans="1:12" ht="15.75" customHeight="1" x14ac:dyDescent="0.15">
      <c r="A153" s="41"/>
      <c r="B153" s="8">
        <f t="shared" ca="1" si="6"/>
        <v>0.586194822495544</v>
      </c>
      <c r="C153" s="5" t="s">
        <v>273</v>
      </c>
      <c r="D153" s="8" t="str">
        <f>VLOOKUP(C153,allStim!$B$2:$G$145,6,FALSE)</f>
        <v>dorée</v>
      </c>
      <c r="E153" s="8" t="str">
        <f t="shared" si="7"/>
        <v>chevronné</v>
      </c>
      <c r="F153" s="8" t="str">
        <f t="shared" si="8"/>
        <v>rouge</v>
      </c>
      <c r="G153" s="8" t="str">
        <f t="shared" si="9"/>
        <v>peint</v>
      </c>
      <c r="H153" s="8" t="str">
        <f t="shared" si="10"/>
        <v>aromatisé</v>
      </c>
      <c r="I153" s="8" t="str">
        <f t="shared" si="11"/>
        <v>utile</v>
      </c>
      <c r="K153" s="8">
        <f>VLOOKUP(C153,allStim!$B$1:$H$145,7,FALSE)</f>
        <v>1</v>
      </c>
      <c r="L153" s="13">
        <f>VLOOKUP(C153,triggers!$A:$L,10,FALSE)</f>
        <v>221</v>
      </c>
    </row>
    <row r="154" spans="1:12" ht="15.75" customHeight="1" x14ac:dyDescent="0.15">
      <c r="A154" s="41"/>
      <c r="B154" s="8">
        <f t="shared" ca="1" si="6"/>
        <v>0.81398406705037596</v>
      </c>
      <c r="C154" s="5" t="s">
        <v>212</v>
      </c>
      <c r="D154" s="8" t="str">
        <f>VLOOKUP(C154,allStim!$B$2:$G$145,6,FALSE)</f>
        <v>verdoyant</v>
      </c>
      <c r="E154" s="8" t="str">
        <f t="shared" si="7"/>
        <v>dorée</v>
      </c>
      <c r="F154" s="8" t="str">
        <f t="shared" si="8"/>
        <v>chevronné</v>
      </c>
      <c r="G154" s="8" t="str">
        <f t="shared" si="9"/>
        <v>rouge</v>
      </c>
      <c r="H154" s="8" t="str">
        <f t="shared" si="10"/>
        <v>peint</v>
      </c>
      <c r="I154" s="8" t="str">
        <f t="shared" si="11"/>
        <v>aromatisé</v>
      </c>
      <c r="K154" s="8">
        <f>VLOOKUP(C154,allStim!$B$1:$H$145,7,FALSE)</f>
        <v>0</v>
      </c>
      <c r="L154" s="13">
        <f>VLOOKUP(C154,triggers!$A:$L,10,FALSE)</f>
        <v>48</v>
      </c>
    </row>
    <row r="155" spans="1:12" ht="15.75" customHeight="1" x14ac:dyDescent="0.15">
      <c r="A155" s="41"/>
      <c r="B155" s="8">
        <f t="shared" ca="1" si="6"/>
        <v>0.81152463492327598</v>
      </c>
      <c r="C155" s="5" t="s">
        <v>314</v>
      </c>
      <c r="D155" s="8" t="str">
        <f>VLOOKUP(C155,allStim!$B$2:$G$145,6,FALSE)</f>
        <v>volante</v>
      </c>
      <c r="E155" s="8" t="str">
        <f t="shared" si="7"/>
        <v>verdoyant</v>
      </c>
      <c r="F155" s="8" t="str">
        <f t="shared" si="8"/>
        <v>dorée</v>
      </c>
      <c r="G155" s="8" t="str">
        <f t="shared" si="9"/>
        <v>chevronné</v>
      </c>
      <c r="H155" s="8" t="str">
        <f t="shared" si="10"/>
        <v>rouge</v>
      </c>
      <c r="I155" s="8" t="str">
        <f t="shared" si="11"/>
        <v>peint</v>
      </c>
      <c r="K155" s="8">
        <f>VLOOKUP(C155,allStim!$B$1:$H$145,7,FALSE)</f>
        <v>0</v>
      </c>
      <c r="L155" s="13">
        <f>VLOOKUP(C155,triggers!$A:$L,10,FALSE)</f>
        <v>67</v>
      </c>
    </row>
    <row r="156" spans="1:12" ht="15.75" customHeight="1" x14ac:dyDescent="0.15">
      <c r="A156" s="41"/>
      <c r="B156" s="8">
        <f t="shared" ca="1" si="6"/>
        <v>0.25183357384550675</v>
      </c>
      <c r="C156" s="5" t="s">
        <v>155</v>
      </c>
      <c r="D156" s="8" t="str">
        <f>VLOOKUP(C156,allStim!$B$2:$G$145,6,FALSE)</f>
        <v>défoncé</v>
      </c>
      <c r="E156" s="8" t="str">
        <f t="shared" si="7"/>
        <v>volante</v>
      </c>
      <c r="F156" s="8" t="str">
        <f t="shared" si="8"/>
        <v>verdoyant</v>
      </c>
      <c r="G156" s="8" t="str">
        <f t="shared" si="9"/>
        <v>dorée</v>
      </c>
      <c r="H156" s="8" t="str">
        <f t="shared" si="10"/>
        <v>chevronné</v>
      </c>
      <c r="I156" s="8" t="str">
        <f t="shared" si="11"/>
        <v>rouge</v>
      </c>
      <c r="K156" s="8">
        <f>VLOOKUP(C156,allStim!$B$1:$H$145,7,FALSE)</f>
        <v>0</v>
      </c>
      <c r="L156" s="13">
        <f>VLOOKUP(C156,triggers!$A:$L,10,FALSE)</f>
        <v>37</v>
      </c>
    </row>
    <row r="157" spans="1:12" ht="15.75" customHeight="1" x14ac:dyDescent="0.15">
      <c r="A157" s="41"/>
      <c r="B157" s="8">
        <f t="shared" ca="1" si="6"/>
        <v>0.80914125237405266</v>
      </c>
      <c r="C157" s="5" t="s">
        <v>348</v>
      </c>
      <c r="D157" s="8" t="str">
        <f>VLOOKUP(C157,allStim!$B$2:$G$145,6,FALSE)</f>
        <v>sain</v>
      </c>
      <c r="E157" s="8" t="str">
        <f t="shared" si="7"/>
        <v>défoncé</v>
      </c>
      <c r="F157" s="8" t="str">
        <f t="shared" si="8"/>
        <v>volante</v>
      </c>
      <c r="G157" s="8" t="str">
        <f t="shared" si="9"/>
        <v>verdoyant</v>
      </c>
      <c r="H157" s="8" t="str">
        <f t="shared" si="10"/>
        <v>dorée</v>
      </c>
      <c r="I157" s="8" t="str">
        <f t="shared" si="11"/>
        <v>chevronné</v>
      </c>
      <c r="K157" s="8">
        <f>VLOOKUP(C157,allStim!$B$1:$H$145,7,FALSE)</f>
        <v>0</v>
      </c>
      <c r="L157" s="13">
        <f>VLOOKUP(C157,triggers!$A:$L,10,FALSE)</f>
        <v>117</v>
      </c>
    </row>
    <row r="158" spans="1:12" ht="15.75" customHeight="1" x14ac:dyDescent="0.15">
      <c r="A158" s="41"/>
      <c r="B158" s="8">
        <f t="shared" ca="1" si="6"/>
        <v>0.23952578882421605</v>
      </c>
      <c r="C158" s="5" t="s">
        <v>114</v>
      </c>
      <c r="D158" s="8" t="str">
        <f>VLOOKUP(C158,allStim!$B$2:$G$145,6,FALSE)</f>
        <v>ouverte</v>
      </c>
      <c r="E158" s="8" t="str">
        <f t="shared" si="7"/>
        <v>sain</v>
      </c>
      <c r="F158" s="8" t="str">
        <f t="shared" si="8"/>
        <v>défoncé</v>
      </c>
      <c r="G158" s="8" t="str">
        <f t="shared" si="9"/>
        <v>volante</v>
      </c>
      <c r="H158" s="8" t="str">
        <f t="shared" si="10"/>
        <v>verdoyant</v>
      </c>
      <c r="I158" s="8" t="str">
        <f t="shared" si="11"/>
        <v>dorée</v>
      </c>
      <c r="K158" s="8">
        <f>VLOOKUP(C158,allStim!$B$1:$H$145,7,FALSE)</f>
        <v>0</v>
      </c>
      <c r="L158" s="13">
        <f>VLOOKUP(C158,triggers!$A:$L,10,FALSE)</f>
        <v>30</v>
      </c>
    </row>
    <row r="159" spans="1:12" ht="15.75" customHeight="1" x14ac:dyDescent="0.15">
      <c r="A159" s="41"/>
      <c r="B159" s="8">
        <f t="shared" ca="1" si="6"/>
        <v>0.43802859819291751</v>
      </c>
      <c r="C159" s="5" t="s">
        <v>255</v>
      </c>
      <c r="D159" s="8" t="str">
        <f>VLOOKUP(C159,allStim!$B$2:$G$145,6,FALSE)</f>
        <v>exquise</v>
      </c>
      <c r="E159" s="8" t="str">
        <f t="shared" si="7"/>
        <v>ouverte</v>
      </c>
      <c r="F159" s="8" t="str">
        <f t="shared" si="8"/>
        <v>sain</v>
      </c>
      <c r="G159" s="8" t="str">
        <f t="shared" si="9"/>
        <v>défoncé</v>
      </c>
      <c r="H159" s="8" t="str">
        <f t="shared" si="10"/>
        <v>volante</v>
      </c>
      <c r="I159" s="8" t="str">
        <f t="shared" si="11"/>
        <v>verdoyant</v>
      </c>
      <c r="K159" s="8">
        <f>VLOOKUP(C159,allStim!$B$1:$H$145,7,FALSE)</f>
        <v>0</v>
      </c>
      <c r="L159" s="13">
        <f>VLOOKUP(C159,triggers!$A:$L,10,FALSE)</f>
        <v>56</v>
      </c>
    </row>
    <row r="160" spans="1:12" ht="15.75" customHeight="1" x14ac:dyDescent="0.15">
      <c r="A160" s="41"/>
      <c r="B160" s="8">
        <f t="shared" ca="1" si="6"/>
        <v>0.50337988363454833</v>
      </c>
      <c r="C160" s="5" t="s">
        <v>350</v>
      </c>
      <c r="D160" s="8" t="str">
        <f>VLOOKUP(C160,allStim!$B$2:$G$145,6,FALSE)</f>
        <v>rampant</v>
      </c>
      <c r="E160" s="8" t="str">
        <f t="shared" si="7"/>
        <v>exquise</v>
      </c>
      <c r="F160" s="8" t="str">
        <f t="shared" si="8"/>
        <v>ouverte</v>
      </c>
      <c r="G160" s="8" t="str">
        <f t="shared" si="9"/>
        <v>sain</v>
      </c>
      <c r="H160" s="8" t="str">
        <f t="shared" si="10"/>
        <v>défoncé</v>
      </c>
      <c r="I160" s="8" t="str">
        <f t="shared" si="11"/>
        <v>volante</v>
      </c>
      <c r="K160" s="8">
        <f>VLOOKUP(C160,allStim!$B$1:$H$145,7,FALSE)</f>
        <v>0</v>
      </c>
      <c r="L160" s="13">
        <f>VLOOKUP(C160,triggers!$A:$L,10,FALSE)</f>
        <v>118</v>
      </c>
    </row>
    <row r="161" spans="1:12" ht="15.75" customHeight="1" x14ac:dyDescent="0.15">
      <c r="A161" s="41"/>
      <c r="B161" s="8">
        <f t="shared" ca="1" si="6"/>
        <v>0.71843947603729619</v>
      </c>
      <c r="C161" s="5" t="s">
        <v>23</v>
      </c>
      <c r="D161" s="8" t="str">
        <f>VLOOKUP(C161,allStim!$B$2:$G$145,6,FALSE)</f>
        <v>noble</v>
      </c>
      <c r="E161" s="8" t="str">
        <f t="shared" si="7"/>
        <v>rampant</v>
      </c>
      <c r="F161" s="8" t="str">
        <f t="shared" si="8"/>
        <v>exquise</v>
      </c>
      <c r="G161" s="8" t="str">
        <f t="shared" si="9"/>
        <v>ouverte</v>
      </c>
      <c r="H161" s="8" t="str">
        <f t="shared" si="10"/>
        <v>sain</v>
      </c>
      <c r="I161" s="8" t="str">
        <f t="shared" si="11"/>
        <v>défoncé</v>
      </c>
      <c r="K161" s="8">
        <f>VLOOKUP(C161,allStim!$B$1:$H$145,7,FALSE)</f>
        <v>0</v>
      </c>
      <c r="L161" s="13">
        <f>VLOOKUP(C161,triggers!$A:$L,10,FALSE)</f>
        <v>12</v>
      </c>
    </row>
    <row r="162" spans="1:12" ht="15.75" customHeight="1" x14ac:dyDescent="0.15">
      <c r="A162" s="41"/>
      <c r="B162" s="8">
        <f t="shared" ca="1" si="6"/>
        <v>0.21071783777789976</v>
      </c>
      <c r="C162" s="5" t="s">
        <v>376</v>
      </c>
      <c r="D162" s="8" t="str">
        <f>VLOOKUP(C162,allStim!$B$2:$G$145,6,FALSE)</f>
        <v>dérangé</v>
      </c>
      <c r="E162" s="8" t="str">
        <f t="shared" si="7"/>
        <v>noble</v>
      </c>
      <c r="F162" s="8" t="str">
        <f t="shared" si="8"/>
        <v>rampant</v>
      </c>
      <c r="G162" s="8" t="str">
        <f t="shared" si="9"/>
        <v>exquise</v>
      </c>
      <c r="H162" s="8" t="str">
        <f t="shared" si="10"/>
        <v>ouverte</v>
      </c>
      <c r="I162" s="8" t="str">
        <f t="shared" si="11"/>
        <v>sain</v>
      </c>
      <c r="K162" s="8">
        <f>VLOOKUP(C162,allStim!$B$1:$H$145,7,FALSE)</f>
        <v>0</v>
      </c>
      <c r="L162" s="13">
        <f>VLOOKUP(C162,triggers!$A:$L,10,FALSE)</f>
        <v>127</v>
      </c>
    </row>
    <row r="163" spans="1:12" ht="15.75" customHeight="1" x14ac:dyDescent="0.15">
      <c r="A163" s="41"/>
      <c r="B163" s="8">
        <f t="shared" ca="1" si="6"/>
        <v>3.4069158594433602E-2</v>
      </c>
      <c r="C163" s="5" t="s">
        <v>421</v>
      </c>
      <c r="D163" s="8" t="str">
        <f>VLOOKUP(C163,allStim!$B$2:$G$145,6,FALSE)</f>
        <v>astiqué</v>
      </c>
      <c r="E163" s="8" t="str">
        <f t="shared" si="7"/>
        <v>dérangé</v>
      </c>
      <c r="F163" s="8" t="str">
        <f t="shared" si="8"/>
        <v>noble</v>
      </c>
      <c r="G163" s="8" t="str">
        <f t="shared" si="9"/>
        <v>rampant</v>
      </c>
      <c r="H163" s="8" t="str">
        <f t="shared" si="10"/>
        <v>exquise</v>
      </c>
      <c r="I163" s="8" t="str">
        <f t="shared" si="11"/>
        <v>ouverte</v>
      </c>
      <c r="K163" s="8">
        <f>VLOOKUP(C163,allStim!$B$1:$H$145,7,FALSE)</f>
        <v>0</v>
      </c>
      <c r="L163" s="13">
        <f>VLOOKUP(C163,triggers!$A:$L,10,FALSE)</f>
        <v>142</v>
      </c>
    </row>
    <row r="164" spans="1:12" ht="15.75" customHeight="1" x14ac:dyDescent="0.15">
      <c r="A164" s="41"/>
      <c r="B164" s="8">
        <f t="shared" ca="1" si="6"/>
        <v>0.52193100425634309</v>
      </c>
      <c r="C164" s="5" t="s">
        <v>479</v>
      </c>
      <c r="D164" s="8" t="str">
        <f>VLOOKUP(C164,allStim!$B$2:$G$145,6,FALSE)</f>
        <v>fleuri</v>
      </c>
      <c r="E164" s="8" t="str">
        <f t="shared" si="7"/>
        <v>astiqué</v>
      </c>
      <c r="F164" s="8" t="str">
        <f t="shared" si="8"/>
        <v>dérangé</v>
      </c>
      <c r="G164" s="8" t="str">
        <f t="shared" si="9"/>
        <v>noble</v>
      </c>
      <c r="H164" s="8" t="str">
        <f t="shared" si="10"/>
        <v>rampant</v>
      </c>
      <c r="I164" s="8" t="str">
        <f t="shared" si="11"/>
        <v>exquise</v>
      </c>
      <c r="K164" s="8">
        <f>VLOOKUP(C164,allStim!$B$1:$H$145,7,FALSE)</f>
        <v>0</v>
      </c>
      <c r="L164" s="13">
        <f>VLOOKUP(C164,triggers!$A:$L,10,FALSE)</f>
        <v>162</v>
      </c>
    </row>
    <row r="165" spans="1:12" ht="15.75" customHeight="1" x14ac:dyDescent="0.15">
      <c r="A165" s="41"/>
      <c r="B165" s="8">
        <f t="shared" ca="1" si="6"/>
        <v>0.60960879988006966</v>
      </c>
      <c r="C165" s="5" t="s">
        <v>452</v>
      </c>
      <c r="D165" s="8" t="str">
        <f>VLOOKUP(C165,allStim!$B$2:$G$145,6,FALSE)</f>
        <v>dessinées</v>
      </c>
      <c r="E165" s="8" t="str">
        <f t="shared" si="7"/>
        <v>fleuri</v>
      </c>
      <c r="F165" s="8" t="str">
        <f t="shared" si="8"/>
        <v>astiqué</v>
      </c>
      <c r="G165" s="8" t="str">
        <f t="shared" si="9"/>
        <v>dérangé</v>
      </c>
      <c r="H165" s="8" t="str">
        <f t="shared" si="10"/>
        <v>noble</v>
      </c>
      <c r="I165" s="8" t="str">
        <f t="shared" si="11"/>
        <v>rampant</v>
      </c>
      <c r="K165" s="8">
        <f>VLOOKUP(C165,allStim!$B$1:$H$145,7,FALSE)</f>
        <v>0</v>
      </c>
      <c r="L165" s="13">
        <f>VLOOKUP(C165,triggers!$A:$L,10,FALSE)</f>
        <v>155</v>
      </c>
    </row>
    <row r="166" spans="1:12" ht="15.75" customHeight="1" x14ac:dyDescent="0.15">
      <c r="A166" s="41"/>
      <c r="B166" s="8">
        <f t="shared" ca="1" si="6"/>
        <v>0.59067728482495907</v>
      </c>
      <c r="C166" s="5" t="s">
        <v>78</v>
      </c>
      <c r="D166" s="8" t="str">
        <f>VLOOKUP(C166,allStim!$B$2:$G$145,6,FALSE)</f>
        <v>simplifiée</v>
      </c>
      <c r="E166" s="8" t="str">
        <f t="shared" si="7"/>
        <v>dessinées</v>
      </c>
      <c r="F166" s="8" t="str">
        <f t="shared" si="8"/>
        <v>fleuri</v>
      </c>
      <c r="G166" s="8" t="str">
        <f t="shared" si="9"/>
        <v>astiqué</v>
      </c>
      <c r="H166" s="8" t="str">
        <f t="shared" si="10"/>
        <v>dérangé</v>
      </c>
      <c r="I166" s="8" t="str">
        <f t="shared" si="11"/>
        <v>noble</v>
      </c>
      <c r="K166" s="8">
        <f>VLOOKUP(C166,allStim!$B$1:$H$145,7,FALSE)</f>
        <v>1</v>
      </c>
      <c r="L166" s="13">
        <f>VLOOKUP(C166,triggers!$A:$L,10,FALSE)</f>
        <v>205</v>
      </c>
    </row>
    <row r="167" spans="1:12" ht="15.75" customHeight="1" x14ac:dyDescent="0.15">
      <c r="A167" s="41"/>
      <c r="B167" s="8">
        <f t="shared" ca="1" si="6"/>
        <v>0.6431771881869226</v>
      </c>
      <c r="C167" s="5" t="s">
        <v>233</v>
      </c>
      <c r="D167" s="8" t="str">
        <f>VLOOKUP(C167,allStim!$B$2:$G$145,6,FALSE)</f>
        <v>ornée</v>
      </c>
      <c r="E167" s="8" t="str">
        <f t="shared" si="7"/>
        <v>simplifiée</v>
      </c>
      <c r="F167" s="8" t="str">
        <f t="shared" si="8"/>
        <v>dessinées</v>
      </c>
      <c r="G167" s="8" t="str">
        <f t="shared" si="9"/>
        <v>fleuri</v>
      </c>
      <c r="H167" s="8" t="str">
        <f t="shared" si="10"/>
        <v>astiqué</v>
      </c>
      <c r="I167" s="8" t="str">
        <f t="shared" si="11"/>
        <v>dérangé</v>
      </c>
      <c r="K167" s="8">
        <f>VLOOKUP(C167,allStim!$B$1:$H$145,7,FALSE)</f>
        <v>0</v>
      </c>
      <c r="L167" s="13">
        <f>VLOOKUP(C167,triggers!$A:$L,10,FALSE)</f>
        <v>53</v>
      </c>
    </row>
    <row r="168" spans="1:12" ht="15.75" customHeight="1" x14ac:dyDescent="0.15">
      <c r="A168" s="41"/>
      <c r="B168" s="8">
        <f t="shared" ca="1" si="6"/>
        <v>0.36682684686598976</v>
      </c>
      <c r="C168" s="5" t="s">
        <v>437</v>
      </c>
      <c r="D168" s="8" t="str">
        <f>VLOOKUP(C168,allStim!$B$2:$G$145,6,FALSE)</f>
        <v>verdoyant</v>
      </c>
      <c r="E168" s="8" t="str">
        <f t="shared" si="7"/>
        <v>ornée</v>
      </c>
      <c r="F168" s="8" t="str">
        <f t="shared" si="8"/>
        <v>simplifiée</v>
      </c>
      <c r="G168" s="8" t="str">
        <f t="shared" si="9"/>
        <v>dessinées</v>
      </c>
      <c r="H168" s="8" t="str">
        <f t="shared" si="10"/>
        <v>fleuri</v>
      </c>
      <c r="I168" s="8" t="str">
        <f t="shared" si="11"/>
        <v>astiqué</v>
      </c>
      <c r="K168" s="8">
        <f>VLOOKUP(C168,allStim!$B$1:$H$145,7,FALSE)</f>
        <v>0</v>
      </c>
      <c r="L168" s="13">
        <f>VLOOKUP(C168,triggers!$A:$L,10,FALSE)</f>
        <v>148</v>
      </c>
    </row>
    <row r="169" spans="1:12" ht="15.75" customHeight="1" x14ac:dyDescent="0.15">
      <c r="A169" s="41"/>
      <c r="B169" s="8">
        <f t="shared" ca="1" si="6"/>
        <v>0.20270329082173422</v>
      </c>
      <c r="C169" s="5" t="s">
        <v>340</v>
      </c>
      <c r="D169" s="8" t="str">
        <f>VLOOKUP(C169,allStim!$B$2:$G$145,6,FALSE)</f>
        <v>anciennne</v>
      </c>
      <c r="E169" s="8" t="str">
        <f t="shared" si="7"/>
        <v>verdoyant</v>
      </c>
      <c r="F169" s="8" t="str">
        <f t="shared" si="8"/>
        <v>ornée</v>
      </c>
      <c r="G169" s="8" t="str">
        <f t="shared" si="9"/>
        <v>simplifiée</v>
      </c>
      <c r="H169" s="8" t="str">
        <f t="shared" si="10"/>
        <v>dessinées</v>
      </c>
      <c r="I169" s="8" t="str">
        <f t="shared" si="11"/>
        <v>fleuri</v>
      </c>
      <c r="K169" s="8">
        <f>VLOOKUP(C169,allStim!$B$1:$H$145,7,FALSE)</f>
        <v>1</v>
      </c>
      <c r="L169" s="13">
        <f>VLOOKUP(C169,triggers!$A:$L,10,FALSE)</f>
        <v>204</v>
      </c>
    </row>
    <row r="170" spans="1:12" ht="15.75" customHeight="1" x14ac:dyDescent="0.15">
      <c r="A170" s="41"/>
      <c r="B170" s="8">
        <f t="shared" ca="1" si="6"/>
        <v>0.32058756208333172</v>
      </c>
      <c r="C170" s="5" t="s">
        <v>338</v>
      </c>
      <c r="D170" s="8" t="str">
        <f>VLOOKUP(C170,allStim!$B$2:$G$145,6,FALSE)</f>
        <v>méchant</v>
      </c>
      <c r="E170" s="8" t="str">
        <f t="shared" si="7"/>
        <v>anciennne</v>
      </c>
      <c r="F170" s="8" t="str">
        <f t="shared" si="8"/>
        <v>verdoyant</v>
      </c>
      <c r="G170" s="8" t="str">
        <f t="shared" si="9"/>
        <v>ornée</v>
      </c>
      <c r="H170" s="8" t="str">
        <f t="shared" si="10"/>
        <v>simplifiée</v>
      </c>
      <c r="I170" s="8" t="str">
        <f t="shared" si="11"/>
        <v>dessinées</v>
      </c>
      <c r="K170" s="8">
        <f>VLOOKUP(C170,allStim!$B$1:$H$145,7,FALSE)</f>
        <v>0</v>
      </c>
      <c r="L170" s="13">
        <f>VLOOKUP(C170,triggers!$A:$L,10,FALSE)</f>
        <v>114</v>
      </c>
    </row>
    <row r="171" spans="1:12" ht="15.75" customHeight="1" x14ac:dyDescent="0.15">
      <c r="A171" s="41"/>
      <c r="B171" s="8">
        <f t="shared" ca="1" si="6"/>
        <v>7.7632039416755116E-2</v>
      </c>
      <c r="C171" s="5" t="s">
        <v>403</v>
      </c>
      <c r="D171" s="8" t="str">
        <f>VLOOKUP(C171,allStim!$B$2:$G$145,6,FALSE)</f>
        <v>disparu</v>
      </c>
      <c r="E171" s="8" t="str">
        <f t="shared" si="7"/>
        <v>méchant</v>
      </c>
      <c r="F171" s="8" t="str">
        <f t="shared" si="8"/>
        <v>anciennne</v>
      </c>
      <c r="G171" s="8" t="str">
        <f t="shared" si="9"/>
        <v>verdoyant</v>
      </c>
      <c r="H171" s="8" t="str">
        <f t="shared" si="10"/>
        <v>ornée</v>
      </c>
      <c r="I171" s="8" t="str">
        <f t="shared" si="11"/>
        <v>simplifiée</v>
      </c>
      <c r="K171" s="8">
        <f>VLOOKUP(C171,allStim!$B$1:$H$145,7,FALSE)</f>
        <v>0</v>
      </c>
      <c r="L171" s="13">
        <f>VLOOKUP(C171,triggers!$A:$L,10,FALSE)</f>
        <v>136</v>
      </c>
    </row>
    <row r="172" spans="1:12" ht="15.75" customHeight="1" x14ac:dyDescent="0.15">
      <c r="A172" s="41"/>
      <c r="B172" s="8">
        <f t="shared" ca="1" si="6"/>
        <v>0.95845489972242448</v>
      </c>
      <c r="C172" s="5" t="s">
        <v>491</v>
      </c>
      <c r="D172" s="8" t="str">
        <f>VLOOKUP(C172,allStim!$B$2:$G$145,6,FALSE)</f>
        <v>élégante</v>
      </c>
      <c r="E172" s="8" t="str">
        <f t="shared" si="7"/>
        <v>disparu</v>
      </c>
      <c r="F172" s="8" t="str">
        <f t="shared" si="8"/>
        <v>méchant</v>
      </c>
      <c r="G172" s="8" t="str">
        <f t="shared" si="9"/>
        <v>anciennne</v>
      </c>
      <c r="H172" s="8" t="str">
        <f t="shared" si="10"/>
        <v>verdoyant</v>
      </c>
      <c r="I172" s="8" t="str">
        <f t="shared" si="11"/>
        <v>ornée</v>
      </c>
      <c r="K172" s="8">
        <f>VLOOKUP(C172,allStim!$B$1:$H$145,7,FALSE)</f>
        <v>0</v>
      </c>
      <c r="L172" s="13">
        <f>VLOOKUP(C172,triggers!$A:$L,10,FALSE)</f>
        <v>166</v>
      </c>
    </row>
    <row r="173" spans="1:12" ht="15.75" customHeight="1" x14ac:dyDescent="0.15">
      <c r="A173" s="41"/>
      <c r="B173" s="8">
        <f t="shared" ca="1" si="6"/>
        <v>0.12561076426912288</v>
      </c>
      <c r="C173" s="5" t="s">
        <v>398</v>
      </c>
      <c r="D173" s="8" t="str">
        <f>VLOOKUP(C173,allStim!$B$2:$G$145,6,FALSE)</f>
        <v>rectiligne</v>
      </c>
      <c r="E173" s="8" t="str">
        <f t="shared" si="7"/>
        <v>élégante</v>
      </c>
      <c r="F173" s="8" t="str">
        <f t="shared" si="8"/>
        <v>disparu</v>
      </c>
      <c r="G173" s="8" t="str">
        <f t="shared" si="9"/>
        <v>méchant</v>
      </c>
      <c r="H173" s="8" t="str">
        <f t="shared" si="10"/>
        <v>anciennne</v>
      </c>
      <c r="I173" s="8" t="str">
        <f t="shared" si="11"/>
        <v>verdoyant</v>
      </c>
      <c r="K173" s="8">
        <f>VLOOKUP(C173,allStim!$B$1:$H$145,7,FALSE)</f>
        <v>1</v>
      </c>
      <c r="L173" s="13">
        <f>VLOOKUP(C173,triggers!$A:$L,10,FALSE)</f>
        <v>212</v>
      </c>
    </row>
    <row r="174" spans="1:12" ht="15.75" customHeight="1" x14ac:dyDescent="0.15">
      <c r="A174" s="41"/>
      <c r="B174" s="8">
        <f t="shared" ca="1" si="6"/>
        <v>0.15023535763285056</v>
      </c>
      <c r="C174" s="5" t="s">
        <v>366</v>
      </c>
      <c r="D174" s="8" t="str">
        <f>VLOOKUP(C174,allStim!$B$2:$G$145,6,FALSE)</f>
        <v>profitable</v>
      </c>
      <c r="E174" s="8" t="str">
        <f t="shared" si="7"/>
        <v>rectiligne</v>
      </c>
      <c r="F174" s="8" t="str">
        <f t="shared" si="8"/>
        <v>élégante</v>
      </c>
      <c r="G174" s="8" t="str">
        <f t="shared" si="9"/>
        <v>disparu</v>
      </c>
      <c r="H174" s="8" t="str">
        <f t="shared" si="10"/>
        <v>méchant</v>
      </c>
      <c r="I174" s="8" t="str">
        <f t="shared" si="11"/>
        <v>anciennne</v>
      </c>
      <c r="K174" s="8">
        <f>VLOOKUP(C174,allStim!$B$1:$H$145,7,FALSE)</f>
        <v>0</v>
      </c>
      <c r="L174" s="13">
        <f>VLOOKUP(C174,triggers!$A:$L,10,FALSE)</f>
        <v>124</v>
      </c>
    </row>
    <row r="175" spans="1:12" ht="15.75" customHeight="1" x14ac:dyDescent="0.15">
      <c r="A175" s="41"/>
      <c r="B175" s="8">
        <f t="shared" ca="1" si="6"/>
        <v>0.25499424315826358</v>
      </c>
      <c r="C175" s="5" t="s">
        <v>97</v>
      </c>
      <c r="D175" s="8" t="str">
        <f>VLOOKUP(C175,allStim!$B$2:$G$145,6,FALSE)</f>
        <v>chevronné</v>
      </c>
      <c r="E175" s="8" t="str">
        <f t="shared" si="7"/>
        <v>profitable</v>
      </c>
      <c r="F175" s="8" t="str">
        <f t="shared" si="8"/>
        <v>rectiligne</v>
      </c>
      <c r="G175" s="8" t="str">
        <f t="shared" si="9"/>
        <v>élégante</v>
      </c>
      <c r="H175" s="8" t="str">
        <f t="shared" si="10"/>
        <v>disparu</v>
      </c>
      <c r="I175" s="8" t="str">
        <f t="shared" si="11"/>
        <v>méchant</v>
      </c>
      <c r="K175" s="8">
        <f>VLOOKUP(C175,allStim!$B$1:$H$145,7,FALSE)</f>
        <v>0</v>
      </c>
      <c r="L175" s="13">
        <f>VLOOKUP(C175,triggers!$A:$L,10,FALSE)</f>
        <v>26</v>
      </c>
    </row>
    <row r="176" spans="1:12" ht="15.75" customHeight="1" x14ac:dyDescent="0.15">
      <c r="A176" s="41"/>
      <c r="B176" s="8">
        <f t="shared" ca="1" si="6"/>
        <v>0.88003428128456385</v>
      </c>
      <c r="C176" s="5" t="s">
        <v>88</v>
      </c>
      <c r="D176" s="8" t="str">
        <f>VLOOKUP(C176,allStim!$B$2:$G$145,6,FALSE)</f>
        <v>humble</v>
      </c>
      <c r="E176" s="8" t="str">
        <f t="shared" si="7"/>
        <v>chevronné</v>
      </c>
      <c r="F176" s="8" t="str">
        <f t="shared" si="8"/>
        <v>profitable</v>
      </c>
      <c r="G176" s="8" t="str">
        <f t="shared" si="9"/>
        <v>rectiligne</v>
      </c>
      <c r="H176" s="8" t="str">
        <f t="shared" si="10"/>
        <v>élégante</v>
      </c>
      <c r="I176" s="8" t="str">
        <f t="shared" si="11"/>
        <v>disparu</v>
      </c>
      <c r="K176" s="8">
        <f>VLOOKUP(C176,allStim!$B$1:$H$145,7,FALSE)</f>
        <v>0</v>
      </c>
      <c r="L176" s="13">
        <f>VLOOKUP(C176,triggers!$A:$L,10,FALSE)</f>
        <v>207</v>
      </c>
    </row>
    <row r="177" spans="1:12" ht="15.75" customHeight="1" x14ac:dyDescent="0.15">
      <c r="A177" s="41"/>
      <c r="B177" s="8">
        <f t="shared" ca="1" si="6"/>
        <v>0.99887063368699347</v>
      </c>
      <c r="C177" s="5" t="s">
        <v>279</v>
      </c>
      <c r="D177" s="8" t="str">
        <f>VLOOKUP(C177,allStim!$B$2:$G$145,6,FALSE)</f>
        <v>illustré</v>
      </c>
      <c r="E177" s="8" t="str">
        <f t="shared" si="7"/>
        <v>humble</v>
      </c>
      <c r="F177" s="8" t="str">
        <f t="shared" si="8"/>
        <v>chevronné</v>
      </c>
      <c r="G177" s="8" t="str">
        <f t="shared" si="9"/>
        <v>profitable</v>
      </c>
      <c r="H177" s="8" t="str">
        <f t="shared" si="10"/>
        <v>rectiligne</v>
      </c>
      <c r="I177" s="8" t="str">
        <f t="shared" si="11"/>
        <v>élégante</v>
      </c>
      <c r="K177" s="8">
        <f>VLOOKUP(C177,allStim!$B$1:$H$145,7,FALSE)</f>
        <v>0</v>
      </c>
      <c r="L177" s="13">
        <f>VLOOKUP(C177,triggers!$A:$L,10,FALSE)</f>
        <v>60</v>
      </c>
    </row>
    <row r="178" spans="1:12" ht="15.75" customHeight="1" x14ac:dyDescent="0.15">
      <c r="A178" s="41"/>
      <c r="B178" s="8">
        <f t="shared" ca="1" si="6"/>
        <v>4.3032643027229089E-2</v>
      </c>
      <c r="C178" s="5" t="s">
        <v>450</v>
      </c>
      <c r="D178" s="8" t="str">
        <f>VLOOKUP(C178,allStim!$B$2:$G$145,6,FALSE)</f>
        <v>âgé</v>
      </c>
      <c r="E178" s="8" t="str">
        <f t="shared" si="7"/>
        <v>illustré</v>
      </c>
      <c r="F178" s="8" t="str">
        <f t="shared" si="8"/>
        <v>humble</v>
      </c>
      <c r="G178" s="8" t="str">
        <f t="shared" si="9"/>
        <v>chevronné</v>
      </c>
      <c r="H178" s="8" t="str">
        <f t="shared" si="10"/>
        <v>profitable</v>
      </c>
      <c r="I178" s="8" t="str">
        <f t="shared" si="11"/>
        <v>rectiligne</v>
      </c>
      <c r="K178" s="8">
        <f>VLOOKUP(C178,allStim!$B$1:$H$145,7,FALSE)</f>
        <v>0</v>
      </c>
      <c r="L178" s="13">
        <f>VLOOKUP(C178,triggers!$A:$L,10,FALSE)</f>
        <v>154</v>
      </c>
    </row>
    <row r="179" spans="1:12" ht="15.75" customHeight="1" x14ac:dyDescent="0.15">
      <c r="A179" s="41"/>
      <c r="B179" s="8">
        <f t="shared" ca="1" si="6"/>
        <v>0.56295500591255376</v>
      </c>
      <c r="C179" s="5" t="s">
        <v>127</v>
      </c>
      <c r="D179" s="8" t="str">
        <f>VLOOKUP(C179,allStim!$B$2:$G$145,6,FALSE)</f>
        <v>épanoui</v>
      </c>
      <c r="E179" s="8" t="str">
        <f t="shared" si="7"/>
        <v>âgé</v>
      </c>
      <c r="F179" s="8" t="str">
        <f t="shared" si="8"/>
        <v>illustré</v>
      </c>
      <c r="G179" s="8" t="str">
        <f t="shared" si="9"/>
        <v>humble</v>
      </c>
      <c r="H179" s="8" t="str">
        <f t="shared" si="10"/>
        <v>chevronné</v>
      </c>
      <c r="I179" s="8" t="str">
        <f t="shared" si="11"/>
        <v>profitable</v>
      </c>
      <c r="K179" s="8">
        <f>VLOOKUP(C179,allStim!$B$1:$H$145,7,FALSE)</f>
        <v>0</v>
      </c>
      <c r="L179" s="13">
        <f>VLOOKUP(C179,triggers!$A:$L,10,FALSE)</f>
        <v>33</v>
      </c>
    </row>
    <row r="180" spans="1:12" ht="15.75" customHeight="1" x14ac:dyDescent="0.15">
      <c r="A180" s="41"/>
      <c r="B180" s="8">
        <f t="shared" ca="1" si="6"/>
        <v>0.12013494919531353</v>
      </c>
      <c r="C180" s="5" t="s">
        <v>163</v>
      </c>
      <c r="D180" s="8" t="str">
        <f>VLOOKUP(C180,allStim!$B$2:$G$145,6,FALSE)</f>
        <v>artificielles</v>
      </c>
      <c r="E180" s="8" t="str">
        <f t="shared" si="7"/>
        <v>épanoui</v>
      </c>
      <c r="F180" s="8" t="str">
        <f t="shared" si="8"/>
        <v>âgé</v>
      </c>
      <c r="G180" s="8" t="str">
        <f t="shared" si="9"/>
        <v>illustré</v>
      </c>
      <c r="H180" s="8" t="str">
        <f t="shared" si="10"/>
        <v>humble</v>
      </c>
      <c r="I180" s="8" t="str">
        <f t="shared" si="11"/>
        <v>chevronné</v>
      </c>
      <c r="K180" s="8">
        <f>VLOOKUP(C180,allStim!$B$1:$H$145,7,FALSE)</f>
        <v>0</v>
      </c>
      <c r="L180" s="13">
        <f>VLOOKUP(C180,triggers!$A:$L,10,FALSE)</f>
        <v>39</v>
      </c>
    </row>
    <row r="181" spans="1:12" ht="15.75" customHeight="1" x14ac:dyDescent="0.15">
      <c r="A181" s="41"/>
      <c r="B181" s="8">
        <f t="shared" ca="1" si="6"/>
        <v>0.44282117518118203</v>
      </c>
      <c r="C181" s="5" t="s">
        <v>265</v>
      </c>
      <c r="D181" s="8" t="str">
        <f>VLOOKUP(C181,allStim!$B$2:$G$145,6,FALSE)</f>
        <v>duveteux</v>
      </c>
      <c r="E181" s="8" t="str">
        <f t="shared" si="7"/>
        <v>artificielles</v>
      </c>
      <c r="F181" s="8" t="str">
        <f t="shared" si="8"/>
        <v>épanoui</v>
      </c>
      <c r="G181" s="8" t="str">
        <f t="shared" si="9"/>
        <v>âgé</v>
      </c>
      <c r="H181" s="8" t="str">
        <f t="shared" si="10"/>
        <v>illustré</v>
      </c>
      <c r="I181" s="8" t="str">
        <f t="shared" si="11"/>
        <v>humble</v>
      </c>
      <c r="K181" s="8">
        <f>VLOOKUP(C181,allStim!$B$1:$H$145,7,FALSE)</f>
        <v>0</v>
      </c>
      <c r="L181" s="13">
        <f>VLOOKUP(C181,triggers!$A:$L,10,FALSE)</f>
        <v>58</v>
      </c>
    </row>
    <row r="182" spans="1:12" ht="15.75" customHeight="1" x14ac:dyDescent="0.15">
      <c r="A182" s="41"/>
      <c r="B182" s="8">
        <f t="shared" ca="1" si="6"/>
        <v>0.46589534229852791</v>
      </c>
      <c r="C182" s="5" t="s">
        <v>432</v>
      </c>
      <c r="D182" s="8" t="str">
        <f>VLOOKUP(C182,allStim!$B$2:$G$145,6,FALSE)</f>
        <v xml:space="preserve">vernie </v>
      </c>
      <c r="E182" s="8" t="str">
        <f t="shared" si="7"/>
        <v>duveteux</v>
      </c>
      <c r="F182" s="8" t="str">
        <f t="shared" si="8"/>
        <v>artificielles</v>
      </c>
      <c r="G182" s="8" t="str">
        <f t="shared" si="9"/>
        <v>épanoui</v>
      </c>
      <c r="H182" s="8" t="str">
        <f t="shared" si="10"/>
        <v>âgé</v>
      </c>
      <c r="I182" s="8" t="str">
        <f t="shared" si="11"/>
        <v>illustré</v>
      </c>
      <c r="K182" s="8">
        <f>VLOOKUP(C182,allStim!$B$1:$H$145,7,FALSE)</f>
        <v>0</v>
      </c>
      <c r="L182" s="13">
        <f>VLOOKUP(C182,triggers!$A:$L,10,FALSE)</f>
        <v>146</v>
      </c>
    </row>
    <row r="183" spans="1:12" ht="15.75" customHeight="1" x14ac:dyDescent="0.15">
      <c r="A183" s="41"/>
      <c r="B183" s="8">
        <f t="shared" ca="1" si="6"/>
        <v>0.49586544997983328</v>
      </c>
      <c r="C183" s="5" t="s">
        <v>146</v>
      </c>
      <c r="D183" s="8" t="str">
        <f>VLOOKUP(C183,allStim!$B$2:$G$145,6,FALSE)</f>
        <v>polluée</v>
      </c>
      <c r="E183" s="8" t="str">
        <f t="shared" si="7"/>
        <v xml:space="preserve">vernie </v>
      </c>
      <c r="F183" s="8" t="str">
        <f t="shared" si="8"/>
        <v>duveteux</v>
      </c>
      <c r="G183" s="8" t="str">
        <f t="shared" si="9"/>
        <v>artificielles</v>
      </c>
      <c r="H183" s="8" t="str">
        <f t="shared" si="10"/>
        <v>épanoui</v>
      </c>
      <c r="I183" s="8" t="str">
        <f t="shared" si="11"/>
        <v>âgé</v>
      </c>
      <c r="K183" s="8">
        <f>VLOOKUP(C183,allStim!$B$1:$H$145,7,FALSE)</f>
        <v>0</v>
      </c>
      <c r="L183" s="13">
        <f>VLOOKUP(C183,triggers!$A:$L,10,FALSE)</f>
        <v>35</v>
      </c>
    </row>
    <row r="184" spans="1:12" ht="15.75" customHeight="1" x14ac:dyDescent="0.15">
      <c r="A184" s="41"/>
      <c r="B184" s="8">
        <f t="shared" ca="1" si="6"/>
        <v>0.29975646177831905</v>
      </c>
      <c r="C184" s="5" t="s">
        <v>159</v>
      </c>
      <c r="D184" s="8" t="str">
        <f>VLOOKUP(C184,allStim!$B$2:$G$145,6,FALSE)</f>
        <v>dénudées</v>
      </c>
      <c r="E184" s="8" t="str">
        <f t="shared" si="7"/>
        <v>polluée</v>
      </c>
      <c r="F184" s="8" t="str">
        <f t="shared" si="8"/>
        <v xml:space="preserve">vernie </v>
      </c>
      <c r="G184" s="8" t="str">
        <f t="shared" si="9"/>
        <v>duveteux</v>
      </c>
      <c r="H184" s="8" t="str">
        <f t="shared" si="10"/>
        <v>artificielles</v>
      </c>
      <c r="I184" s="8" t="str">
        <f t="shared" si="11"/>
        <v>épanoui</v>
      </c>
      <c r="K184" s="8">
        <f>VLOOKUP(C184,allStim!$B$1:$H$145,7,FALSE)</f>
        <v>0</v>
      </c>
      <c r="L184" s="13">
        <f>VLOOKUP(C184,triggers!$A:$L,10,FALSE)</f>
        <v>38</v>
      </c>
    </row>
    <row r="185" spans="1:12" ht="15.75" customHeight="1" x14ac:dyDescent="0.15">
      <c r="A185" s="41"/>
      <c r="B185" s="8">
        <f t="shared" ca="1" si="6"/>
        <v>0.47749458073638895</v>
      </c>
      <c r="C185" s="5" t="s">
        <v>27</v>
      </c>
      <c r="D185" s="8" t="str">
        <f>VLOOKUP(C185,allStim!$B$2:$G$145,6,FALSE)</f>
        <v>féroce</v>
      </c>
      <c r="E185" s="8" t="str">
        <f t="shared" si="7"/>
        <v>dénudées</v>
      </c>
      <c r="F185" s="8" t="str">
        <f t="shared" si="8"/>
        <v>polluée</v>
      </c>
      <c r="G185" s="8" t="str">
        <f t="shared" si="9"/>
        <v xml:space="preserve">vernie </v>
      </c>
      <c r="H185" s="8" t="str">
        <f t="shared" si="10"/>
        <v>duveteux</v>
      </c>
      <c r="I185" s="8" t="str">
        <f t="shared" si="11"/>
        <v>artificielles</v>
      </c>
      <c r="K185" s="8">
        <f>VLOOKUP(C185,allStim!$B$1:$H$145,7,FALSE)</f>
        <v>0</v>
      </c>
      <c r="L185" s="13">
        <f>VLOOKUP(C185,triggers!$A:$L,10,FALSE)</f>
        <v>13</v>
      </c>
    </row>
    <row r="186" spans="1:12" ht="15.75" customHeight="1" x14ac:dyDescent="0.15">
      <c r="A186" s="41"/>
      <c r="B186" s="8">
        <f t="shared" ca="1" si="6"/>
        <v>0.6036747532448995</v>
      </c>
      <c r="C186" s="5" t="s">
        <v>325</v>
      </c>
      <c r="D186" s="8" t="str">
        <f>VLOOKUP(C186,allStim!$B$2:$G$145,6,FALSE)</f>
        <v>rouge</v>
      </c>
      <c r="E186" s="8" t="str">
        <f t="shared" si="7"/>
        <v>féroce</v>
      </c>
      <c r="F186" s="8" t="str">
        <f t="shared" si="8"/>
        <v>dénudées</v>
      </c>
      <c r="G186" s="8" t="str">
        <f t="shared" si="9"/>
        <v>polluée</v>
      </c>
      <c r="H186" s="8" t="str">
        <f t="shared" si="10"/>
        <v xml:space="preserve">vernie </v>
      </c>
      <c r="I186" s="8" t="str">
        <f t="shared" si="11"/>
        <v>duveteux</v>
      </c>
      <c r="K186" s="8">
        <f>VLOOKUP(C186,allStim!$B$1:$H$145,7,FALSE)</f>
        <v>1</v>
      </c>
      <c r="L186" s="13">
        <f>VLOOKUP(C186,triggers!$A:$L,10,FALSE)</f>
        <v>202</v>
      </c>
    </row>
    <row r="187" spans="1:12" ht="15.75" customHeight="1" x14ac:dyDescent="0.15">
      <c r="A187" s="41"/>
      <c r="B187" s="8">
        <f t="shared" ca="1" si="6"/>
        <v>0.37261712221480991</v>
      </c>
      <c r="C187" s="5" t="s">
        <v>383</v>
      </c>
      <c r="D187" s="8" t="str">
        <f>VLOOKUP(C187,allStim!$B$2:$G$145,6,FALSE)</f>
        <v>ouverte</v>
      </c>
      <c r="E187" s="8" t="str">
        <f t="shared" si="7"/>
        <v>rouge</v>
      </c>
      <c r="F187" s="8" t="str">
        <f t="shared" si="8"/>
        <v>féroce</v>
      </c>
      <c r="G187" s="8" t="str">
        <f t="shared" si="9"/>
        <v>dénudées</v>
      </c>
      <c r="H187" s="8" t="str">
        <f t="shared" si="10"/>
        <v>polluée</v>
      </c>
      <c r="I187" s="8" t="str">
        <f t="shared" si="11"/>
        <v xml:space="preserve">vernie </v>
      </c>
      <c r="K187" s="8">
        <f>VLOOKUP(C187,allStim!$B$1:$H$145,7,FALSE)</f>
        <v>0</v>
      </c>
      <c r="L187" s="13">
        <f>VLOOKUP(C187,triggers!$A:$L,10,FALSE)</f>
        <v>130</v>
      </c>
    </row>
    <row r="188" spans="1:12" ht="15.75" customHeight="1" x14ac:dyDescent="0.15">
      <c r="A188" s="41"/>
      <c r="B188" s="8">
        <f t="shared" ca="1" si="6"/>
        <v>0.57651604207795415</v>
      </c>
      <c r="C188" s="5" t="s">
        <v>220</v>
      </c>
      <c r="D188" s="8" t="str">
        <f>VLOOKUP(C188,allStim!$B$2:$G$145,6,FALSE)</f>
        <v>précieux</v>
      </c>
      <c r="E188" s="8" t="str">
        <f t="shared" si="7"/>
        <v>ouverte</v>
      </c>
      <c r="F188" s="8" t="str">
        <f t="shared" si="8"/>
        <v>rouge</v>
      </c>
      <c r="G188" s="8" t="str">
        <f t="shared" si="9"/>
        <v>féroce</v>
      </c>
      <c r="H188" s="8" t="str">
        <f t="shared" si="10"/>
        <v>dénudées</v>
      </c>
      <c r="I188" s="8" t="str">
        <f t="shared" si="11"/>
        <v>polluée</v>
      </c>
      <c r="K188" s="8">
        <f>VLOOKUP(C188,allStim!$B$1:$H$145,7,FALSE)</f>
        <v>0</v>
      </c>
      <c r="L188" s="13">
        <f>VLOOKUP(C188,triggers!$A:$L,10,FALSE)</f>
        <v>50</v>
      </c>
    </row>
    <row r="189" spans="1:12" ht="15.75" customHeight="1" x14ac:dyDescent="0.15">
      <c r="A189" s="41"/>
      <c r="B189" s="8">
        <f t="shared" ca="1" si="6"/>
        <v>0.30338945937234574</v>
      </c>
      <c r="C189" s="5" t="s">
        <v>425</v>
      </c>
      <c r="D189" s="8" t="str">
        <f>VLOOKUP(C189,allStim!$B$2:$G$145,6,FALSE)</f>
        <v>scintillante</v>
      </c>
      <c r="E189" s="8" t="str">
        <f t="shared" si="7"/>
        <v>précieux</v>
      </c>
      <c r="F189" s="8" t="str">
        <f t="shared" si="8"/>
        <v>ouverte</v>
      </c>
      <c r="G189" s="8" t="str">
        <f t="shared" si="9"/>
        <v>rouge</v>
      </c>
      <c r="H189" s="8" t="str">
        <f t="shared" si="10"/>
        <v>féroce</v>
      </c>
      <c r="I189" s="8" t="str">
        <f t="shared" si="11"/>
        <v>dénudées</v>
      </c>
      <c r="K189" s="8">
        <f>VLOOKUP(C189,allStim!$B$1:$H$145,7,FALSE)</f>
        <v>0</v>
      </c>
      <c r="L189" s="13">
        <f>VLOOKUP(C189,triggers!$A:$L,10,FALSE)</f>
        <v>144</v>
      </c>
    </row>
    <row r="190" spans="1:12" ht="15.75" customHeight="1" x14ac:dyDescent="0.15">
      <c r="A190" s="41"/>
      <c r="B190" s="8">
        <f t="shared" ca="1" si="6"/>
        <v>0.93710389682076733</v>
      </c>
      <c r="C190" s="5" t="s">
        <v>57</v>
      </c>
      <c r="D190" s="8" t="str">
        <f>VLOOKUP(C190,allStim!$B$2:$G$145,6,FALSE)</f>
        <v>pur</v>
      </c>
      <c r="E190" s="8" t="str">
        <f t="shared" si="7"/>
        <v>scintillante</v>
      </c>
      <c r="F190" s="8" t="str">
        <f t="shared" si="8"/>
        <v>précieux</v>
      </c>
      <c r="G190" s="8" t="str">
        <f t="shared" si="9"/>
        <v>ouverte</v>
      </c>
      <c r="H190" s="8" t="str">
        <f t="shared" si="10"/>
        <v>rouge</v>
      </c>
      <c r="I190" s="8" t="str">
        <f t="shared" si="11"/>
        <v>féroce</v>
      </c>
      <c r="K190" s="8">
        <f>VLOOKUP(C190,allStim!$B$1:$H$145,7,FALSE)</f>
        <v>0</v>
      </c>
      <c r="L190" s="13">
        <f>VLOOKUP(C190,triggers!$A:$L,10,FALSE)</f>
        <v>19</v>
      </c>
    </row>
    <row r="191" spans="1:12" ht="15.75" customHeight="1" x14ac:dyDescent="0.15">
      <c r="A191" s="41"/>
      <c r="B191" s="8">
        <f t="shared" ca="1" si="6"/>
        <v>0.95300043618179253</v>
      </c>
      <c r="C191" s="5" t="s">
        <v>284</v>
      </c>
      <c r="D191" s="8" t="str">
        <f>VLOOKUP(C191,allStim!$B$2:$G$145,6,FALSE)</f>
        <v>apprêtée</v>
      </c>
      <c r="E191" s="8" t="str">
        <f t="shared" si="7"/>
        <v>pur</v>
      </c>
      <c r="F191" s="8" t="str">
        <f t="shared" si="8"/>
        <v>scintillante</v>
      </c>
      <c r="G191" s="8" t="str">
        <f t="shared" si="9"/>
        <v>précieux</v>
      </c>
      <c r="H191" s="8" t="str">
        <f t="shared" si="10"/>
        <v>ouverte</v>
      </c>
      <c r="I191" s="8" t="str">
        <f t="shared" si="11"/>
        <v>rouge</v>
      </c>
      <c r="K191" s="8">
        <f>VLOOKUP(C191,allStim!$B$1:$H$145,7,FALSE)</f>
        <v>0</v>
      </c>
      <c r="L191" s="13">
        <f>VLOOKUP(C191,triggers!$A:$L,10,FALSE)</f>
        <v>61</v>
      </c>
    </row>
    <row r="192" spans="1:12" ht="15.75" customHeight="1" x14ac:dyDescent="0.15">
      <c r="A192" s="41"/>
      <c r="B192" s="8">
        <f t="shared" ca="1" si="6"/>
        <v>7.1997303464686579E-2</v>
      </c>
      <c r="C192" s="5" t="s">
        <v>35</v>
      </c>
      <c r="D192" s="8" t="str">
        <f>VLOOKUP(C192,allStim!$B$2:$G$145,6,FALSE)</f>
        <v>anciennne</v>
      </c>
      <c r="E192" s="8" t="str">
        <f t="shared" si="7"/>
        <v>apprêtée</v>
      </c>
      <c r="F192" s="8" t="str">
        <f t="shared" si="8"/>
        <v>pur</v>
      </c>
      <c r="G192" s="8" t="str">
        <f t="shared" si="9"/>
        <v>scintillante</v>
      </c>
      <c r="H192" s="8" t="str">
        <f t="shared" si="10"/>
        <v>précieux</v>
      </c>
      <c r="I192" s="8" t="str">
        <f t="shared" si="11"/>
        <v>ouverte</v>
      </c>
      <c r="K192" s="8">
        <f>VLOOKUP(C192,allStim!$B$1:$H$145,7,FALSE)</f>
        <v>1</v>
      </c>
      <c r="L192" s="13">
        <f>VLOOKUP(C192,triggers!$A:$L,10,FALSE)</f>
        <v>203</v>
      </c>
    </row>
    <row r="193" spans="1:12" ht="15.75" customHeight="1" x14ac:dyDescent="0.15">
      <c r="A193" s="41"/>
      <c r="B193" s="8">
        <f t="shared" ca="1" si="6"/>
        <v>0.91925032723117983</v>
      </c>
      <c r="C193" s="5" t="s">
        <v>241</v>
      </c>
      <c r="D193" s="8" t="str">
        <f>VLOOKUP(C193,allStim!$B$2:$G$145,6,FALSE)</f>
        <v>dessinées</v>
      </c>
      <c r="E193" s="8" t="str">
        <f t="shared" si="7"/>
        <v>anciennne</v>
      </c>
      <c r="F193" s="8" t="str">
        <f t="shared" si="8"/>
        <v>apprêtée</v>
      </c>
      <c r="G193" s="8" t="str">
        <f t="shared" si="9"/>
        <v>pur</v>
      </c>
      <c r="H193" s="8" t="str">
        <f t="shared" si="10"/>
        <v>scintillante</v>
      </c>
      <c r="I193" s="8" t="str">
        <f t="shared" si="11"/>
        <v>précieux</v>
      </c>
      <c r="K193" s="8">
        <f>VLOOKUP(C193,allStim!$B$1:$H$145,7,FALSE)</f>
        <v>0</v>
      </c>
      <c r="L193" s="13">
        <f>VLOOKUP(C193,triggers!$A:$L,10,FALSE)</f>
        <v>55</v>
      </c>
    </row>
    <row r="194" spans="1:12" ht="15.75" customHeight="1" x14ac:dyDescent="0.15">
      <c r="A194" s="41"/>
      <c r="B194" s="8">
        <f t="shared" ca="1" si="6"/>
        <v>0.8090743632805002</v>
      </c>
      <c r="C194" s="5" t="s">
        <v>229</v>
      </c>
      <c r="D194" s="8" t="str">
        <f>VLOOKUP(C194,allStim!$B$2:$G$145,6,FALSE)</f>
        <v>argentée</v>
      </c>
      <c r="E194" s="8" t="str">
        <f t="shared" si="7"/>
        <v>dessinées</v>
      </c>
      <c r="F194" s="8" t="str">
        <f t="shared" si="8"/>
        <v>anciennne</v>
      </c>
      <c r="G194" s="8" t="str">
        <f t="shared" si="9"/>
        <v>apprêtée</v>
      </c>
      <c r="H194" s="8" t="str">
        <f t="shared" si="10"/>
        <v>pur</v>
      </c>
      <c r="I194" s="8" t="str">
        <f t="shared" si="11"/>
        <v>scintillante</v>
      </c>
      <c r="K194" s="8">
        <f>VLOOKUP(C194,allStim!$B$1:$H$145,7,FALSE)</f>
        <v>0</v>
      </c>
      <c r="L194" s="13">
        <f>VLOOKUP(C194,triggers!$A:$L,10,FALSE)</f>
        <v>52</v>
      </c>
    </row>
    <row r="195" spans="1:12" ht="15.75" customHeight="1" x14ac:dyDescent="0.15">
      <c r="A195" s="41"/>
      <c r="B195" s="8">
        <f t="shared" ca="1" si="6"/>
        <v>1.7373183619196708E-2</v>
      </c>
      <c r="C195" s="5" t="s">
        <v>329</v>
      </c>
      <c r="D195" s="8" t="str">
        <f>VLOOKUP(C195,allStim!$B$2:$G$145,6,FALSE)</f>
        <v>bigarré</v>
      </c>
      <c r="E195" s="8" t="str">
        <f t="shared" si="7"/>
        <v>argentée</v>
      </c>
      <c r="F195" s="8" t="str">
        <f t="shared" si="8"/>
        <v>dessinées</v>
      </c>
      <c r="G195" s="8" t="str">
        <f t="shared" si="9"/>
        <v>anciennne</v>
      </c>
      <c r="H195" s="8" t="str">
        <f t="shared" si="10"/>
        <v>apprêtée</v>
      </c>
      <c r="I195" s="8" t="str">
        <f t="shared" si="11"/>
        <v>pur</v>
      </c>
      <c r="K195" s="8">
        <f>VLOOKUP(C195,allStim!$B$1:$H$145,7,FALSE)</f>
        <v>0</v>
      </c>
      <c r="L195" s="13">
        <f>VLOOKUP(C195,triggers!$A:$L,10,FALSE)</f>
        <v>110</v>
      </c>
    </row>
    <row r="196" spans="1:12" ht="15.75" customHeight="1" x14ac:dyDescent="0.15">
      <c r="A196" s="41"/>
      <c r="B196" s="8">
        <f t="shared" ca="1" si="6"/>
        <v>0.86712242029368181</v>
      </c>
      <c r="C196" s="5" t="s">
        <v>466</v>
      </c>
      <c r="D196" s="8" t="str">
        <f>VLOOKUP(C196,allStim!$B$2:$G$145,6,FALSE)</f>
        <v>duveteux</v>
      </c>
      <c r="E196" s="8" t="str">
        <f t="shared" si="7"/>
        <v>bigarré</v>
      </c>
      <c r="F196" s="8" t="str">
        <f t="shared" si="8"/>
        <v>argentée</v>
      </c>
      <c r="G196" s="8" t="str">
        <f t="shared" si="9"/>
        <v>dessinées</v>
      </c>
      <c r="H196" s="8" t="str">
        <f t="shared" si="10"/>
        <v>anciennne</v>
      </c>
      <c r="I196" s="8" t="str">
        <f t="shared" si="11"/>
        <v>apprêtée</v>
      </c>
      <c r="K196" s="8">
        <f>VLOOKUP(C196,allStim!$B$1:$H$145,7,FALSE)</f>
        <v>0</v>
      </c>
      <c r="L196" s="13">
        <f>VLOOKUP(C196,triggers!$A:$L,10,FALSE)</f>
        <v>158</v>
      </c>
    </row>
    <row r="197" spans="1:12" ht="15.75" customHeight="1" x14ac:dyDescent="0.15">
      <c r="A197" s="41"/>
      <c r="B197" s="8">
        <f t="shared" ca="1" si="6"/>
        <v>8.4667742795988987E-2</v>
      </c>
      <c r="C197" s="5" t="s">
        <v>371</v>
      </c>
      <c r="D197" s="8" t="str">
        <f>VLOOKUP(C197,allStim!$B$2:$G$145,6,FALSE)</f>
        <v>experimentée</v>
      </c>
      <c r="E197" s="8" t="str">
        <f t="shared" si="7"/>
        <v>duveteux</v>
      </c>
      <c r="F197" s="8" t="str">
        <f t="shared" si="8"/>
        <v>bigarré</v>
      </c>
      <c r="G197" s="8" t="str">
        <f t="shared" si="9"/>
        <v>argentée</v>
      </c>
      <c r="H197" s="8" t="str">
        <f t="shared" si="10"/>
        <v>dessinées</v>
      </c>
      <c r="I197" s="8" t="str">
        <f t="shared" si="11"/>
        <v>anciennne</v>
      </c>
      <c r="K197" s="8">
        <f>VLOOKUP(C197,allStim!$B$1:$H$145,7,FALSE)</f>
        <v>1</v>
      </c>
      <c r="L197" s="13">
        <f>VLOOKUP(C197,triggers!$A:$L,10,FALSE)</f>
        <v>125</v>
      </c>
    </row>
    <row r="198" spans="1:12" ht="15.75" customHeight="1" x14ac:dyDescent="0.15">
      <c r="A198" s="41"/>
      <c r="B198" s="8">
        <f t="shared" ca="1" si="6"/>
        <v>0.19256475904848347</v>
      </c>
      <c r="C198" s="5" t="s">
        <v>495</v>
      </c>
      <c r="D198" s="8" t="str">
        <f>VLOOKUP(C198,allStim!$B$2:$G$145,6,FALSE)</f>
        <v>charmante</v>
      </c>
      <c r="E198" s="8" t="str">
        <f t="shared" si="7"/>
        <v>experimentée</v>
      </c>
      <c r="F198" s="8" t="str">
        <f t="shared" si="8"/>
        <v>duveteux</v>
      </c>
      <c r="G198" s="8" t="str">
        <f t="shared" si="9"/>
        <v>bigarré</v>
      </c>
      <c r="H198" s="8" t="str">
        <f t="shared" si="10"/>
        <v>argentée</v>
      </c>
      <c r="I198" s="8" t="str">
        <f t="shared" si="11"/>
        <v>dessinées</v>
      </c>
      <c r="K198" s="8">
        <f>VLOOKUP(C198,allStim!$B$1:$H$145,7,FALSE)</f>
        <v>0</v>
      </c>
      <c r="L198" s="13">
        <f>VLOOKUP(C198,triggers!$A:$L,10,FALSE)</f>
        <v>168</v>
      </c>
    </row>
    <row r="199" spans="1:12" ht="15.75" customHeight="1" x14ac:dyDescent="0.15">
      <c r="A199" s="41"/>
      <c r="B199" s="8">
        <f t="shared" ca="1" si="6"/>
        <v>7.3960710633321658E-2</v>
      </c>
      <c r="C199" s="5" t="s">
        <v>386</v>
      </c>
      <c r="D199" s="8" t="str">
        <f>VLOOKUP(C199,allStim!$B$2:$G$145,6,FALSE)</f>
        <v>démodé</v>
      </c>
      <c r="E199" s="8" t="str">
        <f t="shared" si="7"/>
        <v>charmante</v>
      </c>
      <c r="F199" s="8" t="str">
        <f t="shared" si="8"/>
        <v>experimentée</v>
      </c>
      <c r="G199" s="8" t="str">
        <f t="shared" si="9"/>
        <v>duveteux</v>
      </c>
      <c r="H199" s="8" t="str">
        <f t="shared" si="10"/>
        <v>bigarré</v>
      </c>
      <c r="I199" s="8" t="str">
        <f t="shared" si="11"/>
        <v>argentée</v>
      </c>
      <c r="K199" s="8">
        <f>VLOOKUP(C199,allStim!$B$1:$H$145,7,FALSE)</f>
        <v>0</v>
      </c>
      <c r="L199" s="13">
        <f>VLOOKUP(C199,triggers!$A:$L,10,FALSE)</f>
        <v>131</v>
      </c>
    </row>
    <row r="200" spans="1:12" ht="15.75" customHeight="1" x14ac:dyDescent="0.15">
      <c r="A200" s="41"/>
      <c r="B200" s="8">
        <f t="shared" ca="1" si="6"/>
        <v>0.70138469899047506</v>
      </c>
      <c r="C200" s="5" t="s">
        <v>250</v>
      </c>
      <c r="D200" s="8" t="str">
        <f>VLOOKUP(C200,allStim!$B$2:$G$145,6,FALSE)</f>
        <v>malin</v>
      </c>
      <c r="E200" s="8" t="str">
        <f t="shared" si="7"/>
        <v>démodé</v>
      </c>
      <c r="F200" s="8" t="str">
        <f t="shared" si="8"/>
        <v>charmante</v>
      </c>
      <c r="G200" s="8" t="str">
        <f t="shared" si="9"/>
        <v>experimentée</v>
      </c>
      <c r="H200" s="8" t="str">
        <f t="shared" si="10"/>
        <v>duveteux</v>
      </c>
      <c r="I200" s="8" t="str">
        <f t="shared" si="11"/>
        <v>bigarré</v>
      </c>
      <c r="K200" s="8">
        <f>VLOOKUP(C200,allStim!$B$1:$H$145,7,FALSE)</f>
        <v>1</v>
      </c>
      <c r="L200" s="13">
        <f>VLOOKUP(C200,triggers!$A:$L,10,FALSE)</f>
        <v>219</v>
      </c>
    </row>
    <row r="201" spans="1:12" ht="15.75" customHeight="1" x14ac:dyDescent="0.15">
      <c r="A201" s="41"/>
      <c r="B201" s="8">
        <f t="shared" ca="1" si="6"/>
        <v>0.87827740116971542</v>
      </c>
      <c r="C201" s="5" t="s">
        <v>379</v>
      </c>
      <c r="D201" s="8" t="str">
        <f>VLOOKUP(C201,allStim!$B$2:$G$145,6,FALSE)</f>
        <v>rapide</v>
      </c>
      <c r="E201" s="8" t="str">
        <f t="shared" si="7"/>
        <v>malin</v>
      </c>
      <c r="F201" s="8" t="str">
        <f t="shared" si="8"/>
        <v>démodé</v>
      </c>
      <c r="G201" s="8" t="str">
        <f t="shared" si="9"/>
        <v>charmante</v>
      </c>
      <c r="H201" s="8" t="str">
        <f t="shared" si="10"/>
        <v>experimentée</v>
      </c>
      <c r="I201" s="8" t="str">
        <f t="shared" si="11"/>
        <v>duveteux</v>
      </c>
      <c r="K201" s="8">
        <f>VLOOKUP(C201,allStim!$B$1:$H$145,7,FALSE)</f>
        <v>0</v>
      </c>
      <c r="L201" s="13">
        <f>VLOOKUP(C201,triggers!$A:$L,10,FALSE)</f>
        <v>128</v>
      </c>
    </row>
    <row r="202" spans="1:12" ht="15.75" customHeight="1" x14ac:dyDescent="0.15">
      <c r="A202" s="41"/>
      <c r="B202" s="8">
        <f t="shared" ca="1" si="6"/>
        <v>0.93672452471725709</v>
      </c>
      <c r="C202" s="5" t="s">
        <v>31</v>
      </c>
      <c r="D202" s="8" t="str">
        <f>VLOOKUP(C202,allStim!$B$2:$G$145,6,FALSE)</f>
        <v>méchant</v>
      </c>
      <c r="E202" s="8" t="str">
        <f t="shared" si="7"/>
        <v>rapide</v>
      </c>
      <c r="F202" s="8" t="str">
        <f t="shared" si="8"/>
        <v>malin</v>
      </c>
      <c r="G202" s="8" t="str">
        <f t="shared" si="9"/>
        <v>démodé</v>
      </c>
      <c r="H202" s="8" t="str">
        <f t="shared" si="10"/>
        <v>charmante</v>
      </c>
      <c r="I202" s="8" t="str">
        <f t="shared" si="11"/>
        <v>experimentée</v>
      </c>
      <c r="K202" s="8">
        <f>VLOOKUP(C202,allStim!$B$1:$H$145,7,FALSE)</f>
        <v>0</v>
      </c>
      <c r="L202" s="13">
        <f>VLOOKUP(C202,triggers!$A:$L,10,FALSE)</f>
        <v>14</v>
      </c>
    </row>
    <row r="203" spans="1:12" ht="15.75" customHeight="1" x14ac:dyDescent="0.15">
      <c r="A203" s="41"/>
      <c r="B203" s="8">
        <f t="shared" ca="1" si="6"/>
        <v>0.24894791907178526</v>
      </c>
      <c r="C203" s="5" t="s">
        <v>357</v>
      </c>
      <c r="D203" s="8" t="str">
        <f>VLOOKUP(C203,allStim!$B$2:$G$145,6,FALSE)</f>
        <v>lourde</v>
      </c>
      <c r="E203" s="8" t="str">
        <f t="shared" si="7"/>
        <v>méchant</v>
      </c>
      <c r="F203" s="8" t="str">
        <f t="shared" si="8"/>
        <v>rapide</v>
      </c>
      <c r="G203" s="8" t="str">
        <f t="shared" si="9"/>
        <v>malin</v>
      </c>
      <c r="H203" s="8" t="str">
        <f t="shared" si="10"/>
        <v>démodé</v>
      </c>
      <c r="I203" s="8" t="str">
        <f t="shared" si="11"/>
        <v>charmante</v>
      </c>
      <c r="K203" s="8">
        <f>VLOOKUP(C203,allStim!$B$1:$H$145,7,FALSE)</f>
        <v>0</v>
      </c>
      <c r="L203" s="13">
        <f>VLOOKUP(C203,triggers!$A:$L,10,FALSE)</f>
        <v>121</v>
      </c>
    </row>
    <row r="204" spans="1:12" ht="15.75" customHeight="1" x14ac:dyDescent="0.15">
      <c r="A204" s="41"/>
      <c r="B204" s="8">
        <f t="shared" ca="1" si="6"/>
        <v>0.13294413485370327</v>
      </c>
      <c r="C204" s="5" t="s">
        <v>186</v>
      </c>
      <c r="D204" s="8" t="str">
        <f>VLOOKUP(C204,allStim!$B$2:$G$145,6,FALSE)</f>
        <v>fortifié</v>
      </c>
      <c r="E204" s="8" t="str">
        <f t="shared" si="7"/>
        <v>lourde</v>
      </c>
      <c r="F204" s="8" t="str">
        <f t="shared" si="8"/>
        <v>méchant</v>
      </c>
      <c r="G204" s="8" t="str">
        <f t="shared" si="9"/>
        <v>rapide</v>
      </c>
      <c r="H204" s="8" t="str">
        <f t="shared" si="10"/>
        <v>malin</v>
      </c>
      <c r="I204" s="8" t="str">
        <f t="shared" si="11"/>
        <v>démodé</v>
      </c>
      <c r="K204" s="8">
        <f>VLOOKUP(C204,allStim!$B$1:$H$145,7,FALSE)</f>
        <v>0</v>
      </c>
      <c r="L204" s="13">
        <f>VLOOKUP(C204,triggers!$A:$L,10,FALSE)</f>
        <v>43</v>
      </c>
    </row>
    <row r="205" spans="1:12" ht="15.75" customHeight="1" x14ac:dyDescent="0.15">
      <c r="A205" s="41"/>
      <c r="B205" s="8">
        <f t="shared" ca="1" si="6"/>
        <v>0.19310593350039496</v>
      </c>
      <c r="C205" s="5" t="s">
        <v>131</v>
      </c>
      <c r="D205" s="8" t="str">
        <f>VLOOKUP(C205,allStim!$B$2:$G$145,6,FALSE)</f>
        <v>tordu</v>
      </c>
      <c r="E205" s="8" t="str">
        <f t="shared" si="7"/>
        <v>fortifié</v>
      </c>
      <c r="F205" s="8" t="str">
        <f t="shared" si="8"/>
        <v>lourde</v>
      </c>
      <c r="G205" s="8" t="str">
        <f t="shared" si="9"/>
        <v>méchant</v>
      </c>
      <c r="H205" s="8" t="str">
        <f t="shared" si="10"/>
        <v>rapide</v>
      </c>
      <c r="I205" s="8" t="str">
        <f t="shared" si="11"/>
        <v>malin</v>
      </c>
      <c r="K205" s="8">
        <f>VLOOKUP(C205,allStim!$B$1:$H$145,7,FALSE)</f>
        <v>1</v>
      </c>
      <c r="L205" s="13">
        <f>VLOOKUP(C205,triggers!$A:$L,10,FALSE)</f>
        <v>209</v>
      </c>
    </row>
    <row r="206" spans="1:12" ht="15.75" customHeight="1" x14ac:dyDescent="0.15">
      <c r="A206" s="41"/>
      <c r="B206" s="8">
        <f t="shared" ca="1" si="6"/>
        <v>0.16766120535371143</v>
      </c>
      <c r="C206" s="5" t="s">
        <v>49</v>
      </c>
      <c r="D206" s="8" t="str">
        <f>VLOOKUP(C206,allStim!$B$2:$G$145,6,FALSE)</f>
        <v>sain</v>
      </c>
      <c r="E206" s="8" t="str">
        <f t="shared" si="7"/>
        <v>tordu</v>
      </c>
      <c r="F206" s="8" t="str">
        <f t="shared" si="8"/>
        <v>fortifié</v>
      </c>
      <c r="G206" s="8" t="str">
        <f t="shared" si="9"/>
        <v>lourde</v>
      </c>
      <c r="H206" s="8" t="str">
        <f t="shared" si="10"/>
        <v>méchant</v>
      </c>
      <c r="I206" s="8" t="str">
        <f t="shared" si="11"/>
        <v>rapide</v>
      </c>
      <c r="K206" s="8">
        <f>VLOOKUP(C206,allStim!$B$1:$H$145,7,FALSE)</f>
        <v>0</v>
      </c>
      <c r="L206" s="13">
        <f>VLOOKUP(C206,triggers!$A:$L,10,FALSE)</f>
        <v>17</v>
      </c>
    </row>
    <row r="207" spans="1:12" ht="15.75" customHeight="1" x14ac:dyDescent="0.15">
      <c r="A207" s="41"/>
      <c r="B207" s="8">
        <f t="shared" ca="1" si="6"/>
        <v>0.76302960396373221</v>
      </c>
      <c r="C207" s="5" t="s">
        <v>306</v>
      </c>
      <c r="D207" s="8" t="str">
        <f>VLOOKUP(C207,allStim!$B$2:$G$145,6,FALSE)</f>
        <v>toiletté</v>
      </c>
      <c r="E207" s="8" t="str">
        <f t="shared" si="7"/>
        <v>sain</v>
      </c>
      <c r="F207" s="8" t="str">
        <f t="shared" si="8"/>
        <v>tordu</v>
      </c>
      <c r="G207" s="8" t="str">
        <f t="shared" si="9"/>
        <v>fortifié</v>
      </c>
      <c r="H207" s="8" t="str">
        <f t="shared" si="10"/>
        <v>lourde</v>
      </c>
      <c r="I207" s="8" t="str">
        <f t="shared" si="11"/>
        <v>méchant</v>
      </c>
      <c r="K207" s="8">
        <f>VLOOKUP(C207,allStim!$B$1:$H$145,7,FALSE)</f>
        <v>0</v>
      </c>
      <c r="L207" s="13">
        <f>VLOOKUP(C207,triggers!$A:$L,10,FALSE)</f>
        <v>65</v>
      </c>
    </row>
    <row r="208" spans="1:12" ht="15.75" customHeight="1" x14ac:dyDescent="0.15">
      <c r="A208" s="41"/>
      <c r="B208" s="8">
        <f t="shared" ca="1" si="6"/>
        <v>0.55298585753673524</v>
      </c>
      <c r="C208" s="5" t="s">
        <v>457</v>
      </c>
      <c r="D208" s="8" t="str">
        <f>VLOOKUP(C208,allStim!$B$2:$G$145,6,FALSE)</f>
        <v>malin</v>
      </c>
      <c r="E208" s="8" t="str">
        <f t="shared" si="7"/>
        <v>toiletté</v>
      </c>
      <c r="F208" s="8" t="str">
        <f t="shared" si="8"/>
        <v>sain</v>
      </c>
      <c r="G208" s="8" t="str">
        <f t="shared" si="9"/>
        <v>tordu</v>
      </c>
      <c r="H208" s="8" t="str">
        <f t="shared" si="10"/>
        <v>fortifié</v>
      </c>
      <c r="I208" s="8" t="str">
        <f t="shared" si="11"/>
        <v>lourde</v>
      </c>
      <c r="K208" s="8">
        <f>VLOOKUP(C208,allStim!$B$1:$H$145,7,FALSE)</f>
        <v>1</v>
      </c>
      <c r="L208" s="13">
        <f>VLOOKUP(C208,triggers!$A:$L,10,FALSE)</f>
        <v>220</v>
      </c>
    </row>
    <row r="209" spans="1:12" ht="15.75" customHeight="1" x14ac:dyDescent="0.15">
      <c r="A209" s="41"/>
      <c r="B209" s="8">
        <f t="shared" ca="1" si="6"/>
        <v>0.54590996696238547</v>
      </c>
      <c r="C209" s="5" t="s">
        <v>61</v>
      </c>
      <c r="D209" s="8" t="str">
        <f>VLOOKUP(C209,allStim!$B$2:$G$145,6,FALSE)</f>
        <v>imposant</v>
      </c>
      <c r="E209" s="8" t="str">
        <f t="shared" si="7"/>
        <v>malin</v>
      </c>
      <c r="F209" s="8" t="str">
        <f t="shared" si="8"/>
        <v>toiletté</v>
      </c>
      <c r="G209" s="8" t="str">
        <f t="shared" si="9"/>
        <v>sain</v>
      </c>
      <c r="H209" s="8" t="str">
        <f t="shared" si="10"/>
        <v>tordu</v>
      </c>
      <c r="I209" s="8" t="str">
        <f t="shared" si="11"/>
        <v>fortifié</v>
      </c>
      <c r="K209" s="8">
        <f>VLOOKUP(C209,allStim!$B$1:$H$145,7,FALSE)</f>
        <v>0</v>
      </c>
      <c r="L209" s="13">
        <f>VLOOKUP(C209,triggers!$A:$L,10,FALSE)</f>
        <v>20</v>
      </c>
    </row>
    <row r="210" spans="1:12" ht="15.75" customHeight="1" x14ac:dyDescent="0.15">
      <c r="A210" s="41"/>
      <c r="B210" s="8">
        <f t="shared" ca="1" si="6"/>
        <v>0.51192499538687075</v>
      </c>
      <c r="C210" s="5" t="s">
        <v>106</v>
      </c>
      <c r="D210" s="8" t="str">
        <f>VLOOKUP(C210,allStim!$B$2:$G$145,6,FALSE)</f>
        <v>rapide</v>
      </c>
      <c r="E210" s="8" t="str">
        <f t="shared" si="7"/>
        <v>imposant</v>
      </c>
      <c r="F210" s="8" t="str">
        <f t="shared" si="8"/>
        <v>malin</v>
      </c>
      <c r="G210" s="8" t="str">
        <f t="shared" si="9"/>
        <v>toiletté</v>
      </c>
      <c r="H210" s="8" t="str">
        <f t="shared" si="10"/>
        <v>sain</v>
      </c>
      <c r="I210" s="8" t="str">
        <f t="shared" si="11"/>
        <v>tordu</v>
      </c>
      <c r="K210" s="8">
        <f>VLOOKUP(C210,allStim!$B$1:$H$145,7,FALSE)</f>
        <v>0</v>
      </c>
      <c r="L210" s="13">
        <f>VLOOKUP(C210,triggers!$A:$L,10,FALSE)</f>
        <v>28</v>
      </c>
    </row>
    <row r="211" spans="1:12" ht="15.75" customHeight="1" x14ac:dyDescent="0.15">
      <c r="A211" s="41"/>
      <c r="B211" s="8">
        <f t="shared" ca="1" si="6"/>
        <v>0.49976976348617297</v>
      </c>
      <c r="C211" s="5" t="s">
        <v>44</v>
      </c>
      <c r="D211" s="8" t="str">
        <f>VLOOKUP(C211,allStim!$B$2:$G$145,6,FALSE)</f>
        <v>géant</v>
      </c>
      <c r="E211" s="8" t="str">
        <f t="shared" si="7"/>
        <v>rapide</v>
      </c>
      <c r="F211" s="8" t="str">
        <f t="shared" si="8"/>
        <v>imposant</v>
      </c>
      <c r="G211" s="8" t="str">
        <f t="shared" si="9"/>
        <v>malin</v>
      </c>
      <c r="H211" s="8" t="str">
        <f t="shared" si="10"/>
        <v>toiletté</v>
      </c>
      <c r="I211" s="8" t="str">
        <f t="shared" si="11"/>
        <v>sain</v>
      </c>
      <c r="K211" s="8">
        <f>VLOOKUP(C211,allStim!$B$1:$H$145,7,FALSE)</f>
        <v>0</v>
      </c>
      <c r="L211" s="13">
        <f>VLOOKUP(C211,triggers!$A:$L,10,FALSE)</f>
        <v>16</v>
      </c>
    </row>
    <row r="212" spans="1:12" ht="15.75" customHeight="1" x14ac:dyDescent="0.15">
      <c r="A212" s="41"/>
      <c r="B212" s="8">
        <f t="shared" ca="1" si="6"/>
        <v>0.15274676823883737</v>
      </c>
      <c r="C212" s="5" t="s">
        <v>441</v>
      </c>
      <c r="D212" s="8" t="str">
        <f>VLOOKUP(C212,allStim!$B$2:$G$145,6,FALSE)</f>
        <v>précieux</v>
      </c>
      <c r="E212" s="8" t="str">
        <f t="shared" si="7"/>
        <v>géant</v>
      </c>
      <c r="F212" s="8" t="str">
        <f t="shared" si="8"/>
        <v>rapide</v>
      </c>
      <c r="G212" s="8" t="str">
        <f t="shared" si="9"/>
        <v>imposant</v>
      </c>
      <c r="H212" s="8" t="str">
        <f t="shared" si="10"/>
        <v>malin</v>
      </c>
      <c r="I212" s="8" t="str">
        <f t="shared" si="11"/>
        <v>toiletté</v>
      </c>
      <c r="K212" s="8">
        <f>VLOOKUP(C212,allStim!$B$1:$H$145,7,FALSE)</f>
        <v>0</v>
      </c>
      <c r="L212" s="13">
        <f>VLOOKUP(C212,triggers!$A:$L,10,FALSE)</f>
        <v>150</v>
      </c>
    </row>
    <row r="213" spans="1:12" ht="15.75" customHeight="1" x14ac:dyDescent="0.15">
      <c r="A213" s="41"/>
      <c r="B213" s="8">
        <f t="shared" ca="1" si="6"/>
        <v>0.79578045335550873</v>
      </c>
      <c r="C213" s="5" t="s">
        <v>489</v>
      </c>
      <c r="D213" s="8" t="str">
        <f>VLOOKUP(C213,allStim!$B$2:$G$145,6,FALSE)</f>
        <v>toiletté</v>
      </c>
      <c r="E213" s="8" t="str">
        <f t="shared" si="7"/>
        <v>précieux</v>
      </c>
      <c r="F213" s="8" t="str">
        <f t="shared" si="8"/>
        <v>géant</v>
      </c>
      <c r="G213" s="8" t="str">
        <f t="shared" si="9"/>
        <v>rapide</v>
      </c>
      <c r="H213" s="8" t="str">
        <f t="shared" si="10"/>
        <v>imposant</v>
      </c>
      <c r="I213" s="8" t="str">
        <f t="shared" si="11"/>
        <v>malin</v>
      </c>
      <c r="K213" s="8">
        <f>VLOOKUP(C213,allStim!$B$1:$H$145,7,FALSE)</f>
        <v>0</v>
      </c>
      <c r="L213" s="13">
        <f>VLOOKUP(C213,triggers!$A:$L,10,FALSE)</f>
        <v>165</v>
      </c>
    </row>
    <row r="214" spans="1:12" ht="15.75" customHeight="1" x14ac:dyDescent="0.15">
      <c r="A214" s="41"/>
      <c r="B214" s="8">
        <f t="shared" ca="1" si="6"/>
        <v>0.78949544605339217</v>
      </c>
      <c r="C214" s="5" t="s">
        <v>460</v>
      </c>
      <c r="D214" s="8" t="str">
        <f>VLOOKUP(C214,allStim!$B$2:$G$145,6,FALSE)</f>
        <v>exquise</v>
      </c>
      <c r="E214" s="8" t="str">
        <f t="shared" si="7"/>
        <v>toiletté</v>
      </c>
      <c r="F214" s="8" t="str">
        <f t="shared" si="8"/>
        <v>précieux</v>
      </c>
      <c r="G214" s="8" t="str">
        <f t="shared" si="9"/>
        <v>géant</v>
      </c>
      <c r="H214" s="8" t="str">
        <f t="shared" si="10"/>
        <v>rapide</v>
      </c>
      <c r="I214" s="8" t="str">
        <f t="shared" si="11"/>
        <v>imposant</v>
      </c>
      <c r="K214" s="8">
        <f>VLOOKUP(C214,allStim!$B$1:$H$145,7,FALSE)</f>
        <v>0</v>
      </c>
      <c r="L214" s="13">
        <f>VLOOKUP(C214,triggers!$A:$L,10,FALSE)</f>
        <v>156</v>
      </c>
    </row>
    <row r="215" spans="1:12" ht="15.75" customHeight="1" x14ac:dyDescent="0.15">
      <c r="A215" s="41"/>
      <c r="B215" s="8">
        <f t="shared" ca="1" si="6"/>
        <v>0.48292933751792033</v>
      </c>
      <c r="C215" s="5" t="s">
        <v>14</v>
      </c>
      <c r="D215" s="8" t="str">
        <f>VLOOKUP(C215,allStim!$B$2:$G$145,6,FALSE)</f>
        <v>bigarré</v>
      </c>
      <c r="E215" s="8" t="str">
        <f t="shared" si="7"/>
        <v>exquise</v>
      </c>
      <c r="F215" s="8" t="str">
        <f t="shared" si="8"/>
        <v>toiletté</v>
      </c>
      <c r="G215" s="8" t="str">
        <f t="shared" si="9"/>
        <v>précieux</v>
      </c>
      <c r="H215" s="8" t="str">
        <f t="shared" si="10"/>
        <v>géant</v>
      </c>
      <c r="I215" s="8" t="str">
        <f t="shared" si="11"/>
        <v>rapide</v>
      </c>
      <c r="K215" s="8">
        <f>VLOOKUP(C215,allStim!$B$1:$H$145,7,FALSE)</f>
        <v>0</v>
      </c>
      <c r="L215" s="13">
        <f>VLOOKUP(C215,triggers!$A:$L,10,FALSE)</f>
        <v>10</v>
      </c>
    </row>
    <row r="216" spans="1:12" ht="15.75" customHeight="1" x14ac:dyDescent="0.15">
      <c r="A216" s="41"/>
      <c r="B216" s="8">
        <f t="shared" ca="1" si="6"/>
        <v>0.49412306974929454</v>
      </c>
      <c r="C216" s="5" t="s">
        <v>297</v>
      </c>
      <c r="D216" s="8" t="str">
        <f>VLOOKUP(C216,allStim!$B$2:$G$145,6,FALSE)</f>
        <v>décoré</v>
      </c>
      <c r="E216" s="8" t="str">
        <f t="shared" si="7"/>
        <v>bigarré</v>
      </c>
      <c r="F216" s="8" t="str">
        <f t="shared" si="8"/>
        <v>exquise</v>
      </c>
      <c r="G216" s="8" t="str">
        <f t="shared" si="9"/>
        <v>toiletté</v>
      </c>
      <c r="H216" s="8" t="str">
        <f t="shared" si="10"/>
        <v>précieux</v>
      </c>
      <c r="I216" s="8" t="str">
        <f t="shared" si="11"/>
        <v>géant</v>
      </c>
      <c r="K216" s="8">
        <f>VLOOKUP(C216,allStim!$B$1:$H$145,7,FALSE)</f>
        <v>0</v>
      </c>
      <c r="L216" s="13">
        <f>VLOOKUP(C216,triggers!$A:$L,10,FALSE)</f>
        <v>63</v>
      </c>
    </row>
    <row r="217" spans="1:12" ht="15.75" customHeight="1" x14ac:dyDescent="0.15">
      <c r="A217" s="41"/>
      <c r="B217" s="8">
        <f t="shared" ca="1" si="6"/>
        <v>0.24525859132176131</v>
      </c>
      <c r="C217" s="5" t="s">
        <v>92</v>
      </c>
      <c r="D217" s="8" t="str">
        <f>VLOOKUP(C217,allStim!$B$2:$G$145,6,FALSE)</f>
        <v>experimentée</v>
      </c>
      <c r="E217" s="8" t="str">
        <f t="shared" si="7"/>
        <v>décoré</v>
      </c>
      <c r="F217" s="8" t="str">
        <f t="shared" si="8"/>
        <v>bigarré</v>
      </c>
      <c r="G217" s="8" t="str">
        <f t="shared" si="9"/>
        <v>exquise</v>
      </c>
      <c r="H217" s="8" t="str">
        <f t="shared" si="10"/>
        <v>toiletté</v>
      </c>
      <c r="I217" s="8" t="str">
        <f t="shared" si="11"/>
        <v>précieux</v>
      </c>
      <c r="K217" s="8">
        <f>VLOOKUP(C217,allStim!$B$1:$H$145,7,FALSE)</f>
        <v>1</v>
      </c>
      <c r="L217" s="13">
        <f>VLOOKUP(C217,triggers!$A:$L,10,FALSE)</f>
        <v>25</v>
      </c>
    </row>
    <row r="218" spans="1:12" ht="15.75" customHeight="1" x14ac:dyDescent="0.15">
      <c r="A218" s="41"/>
      <c r="B218" s="8">
        <f t="shared" ca="1" si="6"/>
        <v>0.3136648786420918</v>
      </c>
      <c r="C218" s="5" t="s">
        <v>388</v>
      </c>
      <c r="D218" s="8" t="str">
        <f>VLOOKUP(C218,allStim!$B$2:$G$145,6,FALSE)</f>
        <v>usé</v>
      </c>
      <c r="E218" s="8" t="str">
        <f t="shared" si="7"/>
        <v>experimentée</v>
      </c>
      <c r="F218" s="8" t="str">
        <f t="shared" si="8"/>
        <v>décoré</v>
      </c>
      <c r="G218" s="8" t="str">
        <f t="shared" si="9"/>
        <v>bigarré</v>
      </c>
      <c r="H218" s="8" t="str">
        <f t="shared" si="10"/>
        <v>exquise</v>
      </c>
      <c r="I218" s="8" t="str">
        <f t="shared" si="11"/>
        <v>toiletté</v>
      </c>
      <c r="K218" s="8">
        <f>VLOOKUP(C218,allStim!$B$1:$H$145,7,FALSE)</f>
        <v>0</v>
      </c>
      <c r="L218" s="13">
        <f>VLOOKUP(C218,triggers!$A:$L,10,FALSE)</f>
        <v>132</v>
      </c>
    </row>
    <row r="219" spans="1:12" ht="15.75" customHeight="1" x14ac:dyDescent="0.15">
      <c r="A219" s="41"/>
      <c r="B219" s="8">
        <f t="shared" ca="1" si="6"/>
        <v>0.24415290817876245</v>
      </c>
      <c r="C219" s="5" t="s">
        <v>468</v>
      </c>
      <c r="D219" s="8" t="str">
        <f>VLOOKUP(C219,allStim!$B$2:$G$145,6,FALSE)</f>
        <v>bavard</v>
      </c>
      <c r="E219" s="8" t="str">
        <f t="shared" si="7"/>
        <v>usé</v>
      </c>
      <c r="F219" s="8" t="str">
        <f t="shared" si="8"/>
        <v>experimentée</v>
      </c>
      <c r="G219" s="8" t="str">
        <f t="shared" si="9"/>
        <v>décoré</v>
      </c>
      <c r="H219" s="8" t="str">
        <f t="shared" si="10"/>
        <v>bigarré</v>
      </c>
      <c r="I219" s="8" t="str">
        <f t="shared" si="11"/>
        <v>exquise</v>
      </c>
      <c r="K219" s="8">
        <f>VLOOKUP(C219,allStim!$B$1:$H$145,7,FALSE)</f>
        <v>0</v>
      </c>
      <c r="L219" s="13">
        <f>VLOOKUP(C219,triggers!$A:$L,10,FALSE)</f>
        <v>159</v>
      </c>
    </row>
    <row r="220" spans="1:12" ht="15.75" customHeight="1" x14ac:dyDescent="0.15">
      <c r="A220" s="41"/>
      <c r="B220" s="8">
        <f t="shared" ca="1" si="6"/>
        <v>0.4701075077172453</v>
      </c>
      <c r="C220" s="5" t="s">
        <v>207</v>
      </c>
      <c r="D220" s="8" t="str">
        <f>VLOOKUP(C220,allStim!$B$2:$G$145,6,FALSE)</f>
        <v>brillante</v>
      </c>
      <c r="E220" s="8" t="str">
        <f t="shared" si="7"/>
        <v>bavard</v>
      </c>
      <c r="F220" s="8" t="str">
        <f t="shared" si="8"/>
        <v>usé</v>
      </c>
      <c r="G220" s="8" t="str">
        <f t="shared" si="9"/>
        <v>experimentée</v>
      </c>
      <c r="H220" s="8" t="str">
        <f t="shared" si="10"/>
        <v>décoré</v>
      </c>
      <c r="I220" s="8" t="str">
        <f t="shared" si="11"/>
        <v>bigarré</v>
      </c>
      <c r="K220" s="8">
        <f>VLOOKUP(C220,allStim!$B$1:$H$145,7,FALSE)</f>
        <v>0</v>
      </c>
      <c r="L220" s="13">
        <f>VLOOKUP(C220,triggers!$A:$L,10,FALSE)</f>
        <v>47</v>
      </c>
    </row>
    <row r="221" spans="1:12" ht="15.75" customHeight="1" x14ac:dyDescent="0.15">
      <c r="A221" s="41"/>
      <c r="B221" s="8">
        <f t="shared" ca="1" si="6"/>
        <v>0.57265349072988792</v>
      </c>
      <c r="C221" s="5" t="s">
        <v>406</v>
      </c>
      <c r="D221" s="8" t="str">
        <f>VLOOKUP(C221,allStim!$B$2:$G$145,6,FALSE)</f>
        <v>défoncé</v>
      </c>
      <c r="E221" s="8" t="str">
        <f t="shared" si="7"/>
        <v>brillante</v>
      </c>
      <c r="F221" s="8" t="str">
        <f t="shared" si="8"/>
        <v>bavard</v>
      </c>
      <c r="G221" s="8" t="str">
        <f t="shared" si="9"/>
        <v>usé</v>
      </c>
      <c r="H221" s="8" t="str">
        <f t="shared" si="10"/>
        <v>experimentée</v>
      </c>
      <c r="I221" s="8" t="str">
        <f t="shared" si="11"/>
        <v>décoré</v>
      </c>
      <c r="K221" s="8">
        <f>VLOOKUP(C221,allStim!$B$1:$H$145,7,FALSE)</f>
        <v>0</v>
      </c>
      <c r="L221" s="13">
        <f>VLOOKUP(C221,triggers!$A:$L,10,FALSE)</f>
        <v>137</v>
      </c>
    </row>
    <row r="222" spans="1:12" ht="15.75" customHeight="1" x14ac:dyDescent="0.15">
      <c r="A222" s="41"/>
      <c r="B222" s="8">
        <f t="shared" ca="1" si="6"/>
        <v>0.22952402099111102</v>
      </c>
      <c r="C222" s="5" t="s">
        <v>178</v>
      </c>
      <c r="D222" s="8" t="str">
        <f>VLOOKUP(C222,allStim!$B$2:$G$145,6,FALSE)</f>
        <v>coloré</v>
      </c>
      <c r="E222" s="8" t="str">
        <f t="shared" si="7"/>
        <v>défoncé</v>
      </c>
      <c r="F222" s="8" t="str">
        <f t="shared" si="8"/>
        <v>brillante</v>
      </c>
      <c r="G222" s="8" t="str">
        <f t="shared" si="9"/>
        <v>bavard</v>
      </c>
      <c r="H222" s="8" t="str">
        <f t="shared" si="10"/>
        <v>usé</v>
      </c>
      <c r="I222" s="8" t="str">
        <f t="shared" si="11"/>
        <v>experimentée</v>
      </c>
      <c r="K222" s="8">
        <f>VLOOKUP(C222,allStim!$B$1:$H$145,7,FALSE)</f>
        <v>0</v>
      </c>
      <c r="L222" s="13">
        <f>VLOOKUP(C222,triggers!$A:$L,10,FALSE)</f>
        <v>41</v>
      </c>
    </row>
    <row r="223" spans="1:12" ht="15.75" customHeight="1" x14ac:dyDescent="0.15">
      <c r="A223" s="41"/>
      <c r="B223" s="8">
        <f t="shared" ca="1" si="6"/>
        <v>0.83308004275199699</v>
      </c>
      <c r="C223" s="5" t="s">
        <v>40</v>
      </c>
      <c r="D223" s="8" t="str">
        <f>VLOOKUP(C223,allStim!$B$2:$G$145,6,FALSE)</f>
        <v>aiguisée</v>
      </c>
      <c r="E223" s="8" t="str">
        <f t="shared" si="7"/>
        <v>coloré</v>
      </c>
      <c r="F223" s="8" t="str">
        <f t="shared" si="8"/>
        <v>défoncé</v>
      </c>
      <c r="G223" s="8" t="str">
        <f t="shared" si="9"/>
        <v>brillante</v>
      </c>
      <c r="H223" s="8" t="str">
        <f t="shared" si="10"/>
        <v>bavard</v>
      </c>
      <c r="I223" s="8" t="str">
        <f t="shared" si="11"/>
        <v>usé</v>
      </c>
      <c r="K223" s="8">
        <f>VLOOKUP(C223,allStim!$B$1:$H$145,7,FALSE)</f>
        <v>0</v>
      </c>
      <c r="L223" s="13">
        <f>VLOOKUP(C223,triggers!$A:$L,10,FALSE)</f>
        <v>15</v>
      </c>
    </row>
    <row r="224" spans="1:12" ht="15.75" customHeight="1" x14ac:dyDescent="0.15">
      <c r="A224" s="41"/>
      <c r="B224" s="8">
        <f t="shared" ca="1" si="6"/>
        <v>0.9395762391119622</v>
      </c>
      <c r="C224" s="5" t="s">
        <v>439</v>
      </c>
      <c r="D224" s="8" t="str">
        <f>VLOOKUP(C224,allStim!$B$2:$G$145,6,FALSE)</f>
        <v>luxuriante</v>
      </c>
      <c r="E224" s="8" t="str">
        <f t="shared" si="7"/>
        <v>aiguisée</v>
      </c>
      <c r="F224" s="8" t="str">
        <f t="shared" si="8"/>
        <v>coloré</v>
      </c>
      <c r="G224" s="8" t="str">
        <f t="shared" si="9"/>
        <v>défoncé</v>
      </c>
      <c r="H224" s="8" t="str">
        <f t="shared" si="10"/>
        <v>brillante</v>
      </c>
      <c r="I224" s="8" t="str">
        <f t="shared" si="11"/>
        <v>bavard</v>
      </c>
      <c r="K224" s="8">
        <f>VLOOKUP(C224,allStim!$B$1:$H$145,7,FALSE)</f>
        <v>0</v>
      </c>
      <c r="L224" s="13">
        <f>VLOOKUP(C224,triggers!$A:$L,10,FALSE)</f>
        <v>149</v>
      </c>
    </row>
    <row r="225" spans="1:12" ht="15.75" customHeight="1" x14ac:dyDescent="0.15">
      <c r="A225" s="41"/>
      <c r="B225" s="8">
        <f t="shared" ca="1" si="6"/>
        <v>0.82685093221708228</v>
      </c>
      <c r="C225" s="5" t="s">
        <v>454</v>
      </c>
      <c r="D225" s="8" t="str">
        <f>VLOOKUP(C225,allStim!$B$2:$G$145,6,FALSE)</f>
        <v>douce</v>
      </c>
      <c r="E225" s="8" t="str">
        <f t="shared" si="7"/>
        <v>luxuriante</v>
      </c>
      <c r="F225" s="8" t="str">
        <f t="shared" si="8"/>
        <v>aiguisée</v>
      </c>
      <c r="G225" s="8" t="str">
        <f t="shared" si="9"/>
        <v>coloré</v>
      </c>
      <c r="H225" s="8" t="str">
        <f t="shared" si="10"/>
        <v>défoncé</v>
      </c>
      <c r="I225" s="8" t="str">
        <f t="shared" si="11"/>
        <v>brillante</v>
      </c>
      <c r="K225" s="8">
        <f>VLOOKUP(C225,allStim!$B$1:$H$145,7,FALSE)</f>
        <v>1</v>
      </c>
      <c r="L225" s="13">
        <f>VLOOKUP(C225,triggers!$A:$L,10,FALSE)</f>
        <v>218</v>
      </c>
    </row>
    <row r="226" spans="1:12" ht="15.75" customHeight="1" x14ac:dyDescent="0.15">
      <c r="A226" s="41"/>
      <c r="B226" s="8">
        <f t="shared" ca="1" si="6"/>
        <v>0.46898995180782932</v>
      </c>
      <c r="C226" s="5" t="s">
        <v>408</v>
      </c>
      <c r="D226" s="8" t="str">
        <f>VLOOKUP(C226,allStim!$B$2:$G$145,6,FALSE)</f>
        <v>dénudées</v>
      </c>
      <c r="E226" s="8" t="str">
        <f t="shared" si="7"/>
        <v>douce</v>
      </c>
      <c r="F226" s="8" t="str">
        <f t="shared" si="8"/>
        <v>luxuriante</v>
      </c>
      <c r="G226" s="8" t="str">
        <f t="shared" si="9"/>
        <v>aiguisée</v>
      </c>
      <c r="H226" s="8" t="str">
        <f t="shared" si="10"/>
        <v>coloré</v>
      </c>
      <c r="I226" s="8" t="str">
        <f t="shared" si="11"/>
        <v>défoncé</v>
      </c>
      <c r="K226" s="8">
        <f>VLOOKUP(C226,allStim!$B$1:$H$145,7,FALSE)</f>
        <v>0</v>
      </c>
      <c r="L226" s="13">
        <f>VLOOKUP(C226,triggers!$A:$L,10,FALSE)</f>
        <v>138</v>
      </c>
    </row>
    <row r="227" spans="1:12" ht="15.75" customHeight="1" x14ac:dyDescent="0.15">
      <c r="A227" s="41"/>
      <c r="B227" s="8">
        <f t="shared" ca="1" si="6"/>
        <v>0.9389351004952774</v>
      </c>
      <c r="C227" s="5" t="s">
        <v>310</v>
      </c>
      <c r="D227" s="8" t="str">
        <f>VLOOKUP(C227,allStim!$B$2:$G$145,6,FALSE)</f>
        <v>élégante</v>
      </c>
      <c r="E227" s="8" t="str">
        <f t="shared" si="7"/>
        <v>dénudées</v>
      </c>
      <c r="F227" s="8" t="str">
        <f t="shared" si="8"/>
        <v>douce</v>
      </c>
      <c r="G227" s="8" t="str">
        <f t="shared" si="9"/>
        <v>luxuriante</v>
      </c>
      <c r="H227" s="8" t="str">
        <f t="shared" si="10"/>
        <v>aiguisée</v>
      </c>
      <c r="I227" s="8" t="str">
        <f t="shared" si="11"/>
        <v>coloré</v>
      </c>
      <c r="K227" s="8">
        <f>VLOOKUP(C227,allStim!$B$1:$H$145,7,FALSE)</f>
        <v>0</v>
      </c>
      <c r="L227" s="13">
        <f>VLOOKUP(C227,triggers!$A:$L,10,FALSE)</f>
        <v>66</v>
      </c>
    </row>
    <row r="228" spans="1:12" ht="15.75" customHeight="1" x14ac:dyDescent="0.15">
      <c r="A228" s="41"/>
      <c r="B228" s="8">
        <f t="shared" ca="1" si="6"/>
        <v>7.3498256515005522E-3</v>
      </c>
      <c r="C228" s="5" t="s">
        <v>381</v>
      </c>
      <c r="D228" s="8" t="str">
        <f>VLOOKUP(C228,allStim!$B$2:$G$145,6,FALSE)</f>
        <v>furieux</v>
      </c>
      <c r="E228" s="8" t="str">
        <f t="shared" si="7"/>
        <v>élégante</v>
      </c>
      <c r="F228" s="8" t="str">
        <f t="shared" si="8"/>
        <v>dénudées</v>
      </c>
      <c r="G228" s="8" t="str">
        <f t="shared" si="9"/>
        <v>douce</v>
      </c>
      <c r="H228" s="8" t="str">
        <f t="shared" si="10"/>
        <v>luxuriante</v>
      </c>
      <c r="I228" s="8" t="str">
        <f t="shared" si="11"/>
        <v>aiguisée</v>
      </c>
      <c r="K228" s="8">
        <f>VLOOKUP(C228,allStim!$B$1:$H$145,7,FALSE)</f>
        <v>0</v>
      </c>
      <c r="L228" s="13">
        <f>VLOOKUP(C228,triggers!$A:$L,10,FALSE)</f>
        <v>129</v>
      </c>
    </row>
    <row r="229" spans="1:12" ht="15.75" customHeight="1" x14ac:dyDescent="0.15">
      <c r="A229" s="41"/>
      <c r="B229" s="8">
        <f t="shared" ca="1" si="6"/>
        <v>0.54245479192039425</v>
      </c>
      <c r="C229" s="5" t="s">
        <v>167</v>
      </c>
      <c r="D229" s="8" t="str">
        <f>VLOOKUP(C229,allStim!$B$2:$G$145,6,FALSE)</f>
        <v>jaunes</v>
      </c>
      <c r="E229" s="8" t="str">
        <f t="shared" si="7"/>
        <v>furieux</v>
      </c>
      <c r="F229" s="8" t="str">
        <f t="shared" si="8"/>
        <v>élégante</v>
      </c>
      <c r="G229" s="8" t="str">
        <f t="shared" si="9"/>
        <v>dénudées</v>
      </c>
      <c r="H229" s="8" t="str">
        <f t="shared" si="10"/>
        <v>douce</v>
      </c>
      <c r="I229" s="8" t="str">
        <f t="shared" si="11"/>
        <v>luxuriante</v>
      </c>
      <c r="K229" s="8">
        <f>VLOOKUP(C229,allStim!$B$1:$H$145,7,FALSE)</f>
        <v>1</v>
      </c>
      <c r="L229" s="13">
        <f>VLOOKUP(C229,triggers!$A:$L,10,FALSE)</f>
        <v>213</v>
      </c>
    </row>
    <row r="230" spans="1:12" ht="15.75" customHeight="1" x14ac:dyDescent="0.15">
      <c r="A230" s="41"/>
      <c r="B230" s="8">
        <f t="shared" ca="1" si="6"/>
        <v>0.7041257047171271</v>
      </c>
      <c r="C230" s="5" t="s">
        <v>354</v>
      </c>
      <c r="D230" s="8" t="str">
        <f>VLOOKUP(C230,allStim!$B$2:$G$145,6,FALSE)</f>
        <v>imposant</v>
      </c>
      <c r="E230" s="8" t="str">
        <f t="shared" si="7"/>
        <v>jaunes</v>
      </c>
      <c r="F230" s="8" t="str">
        <f t="shared" si="8"/>
        <v>furieux</v>
      </c>
      <c r="G230" s="8" t="str">
        <f t="shared" si="9"/>
        <v>élégante</v>
      </c>
      <c r="H230" s="8" t="str">
        <f t="shared" si="10"/>
        <v>dénudées</v>
      </c>
      <c r="I230" s="8" t="str">
        <f t="shared" si="11"/>
        <v>douce</v>
      </c>
      <c r="K230" s="8">
        <f>VLOOKUP(C230,allStim!$B$1:$H$145,7,FALSE)</f>
        <v>0</v>
      </c>
      <c r="L230" s="13">
        <f>VLOOKUP(C230,triggers!$A:$L,10,FALSE)</f>
        <v>120</v>
      </c>
    </row>
    <row r="231" spans="1:12" ht="15.75" customHeight="1" x14ac:dyDescent="0.15">
      <c r="A231" s="41"/>
      <c r="B231" s="8">
        <f t="shared" ca="1" si="6"/>
        <v>0.54950907744184452</v>
      </c>
      <c r="C231" s="5" t="s">
        <v>19</v>
      </c>
      <c r="D231" s="8" t="str">
        <f>VLOOKUP(C231,allStim!$B$2:$G$145,6,FALSE)</f>
        <v>venimeuse</v>
      </c>
      <c r="E231" s="8" t="str">
        <f t="shared" si="7"/>
        <v>imposant</v>
      </c>
      <c r="F231" s="8" t="str">
        <f t="shared" si="8"/>
        <v>jaunes</v>
      </c>
      <c r="G231" s="8" t="str">
        <f t="shared" si="9"/>
        <v>furieux</v>
      </c>
      <c r="H231" s="8" t="str">
        <f t="shared" si="10"/>
        <v>élégante</v>
      </c>
      <c r="I231" s="8" t="str">
        <f t="shared" si="11"/>
        <v>dénudées</v>
      </c>
      <c r="K231" s="8">
        <f>VLOOKUP(C231,allStim!$B$1:$H$145,7,FALSE)</f>
        <v>0</v>
      </c>
      <c r="L231" s="13">
        <f>VLOOKUP(C231,triggers!$A:$L,10,FALSE)</f>
        <v>11</v>
      </c>
    </row>
    <row r="232" spans="1:12" ht="15.75" customHeight="1" x14ac:dyDescent="0.15">
      <c r="A232" s="41"/>
      <c r="B232" s="8">
        <f t="shared" ca="1" si="6"/>
        <v>0.6858491069836109</v>
      </c>
      <c r="C232" s="5" t="s">
        <v>446</v>
      </c>
      <c r="D232" s="8" t="str">
        <f>VLOOKUP(C232,allStim!$B$2:$G$145,6,FALSE)</f>
        <v>argentée</v>
      </c>
      <c r="E232" s="8" t="str">
        <f t="shared" si="7"/>
        <v>venimeuse</v>
      </c>
      <c r="F232" s="8" t="str">
        <f t="shared" si="8"/>
        <v>imposant</v>
      </c>
      <c r="G232" s="8" t="str">
        <f t="shared" si="9"/>
        <v>jaunes</v>
      </c>
      <c r="H232" s="8" t="str">
        <f t="shared" si="10"/>
        <v>furieux</v>
      </c>
      <c r="I232" s="8" t="str">
        <f t="shared" si="11"/>
        <v>élégante</v>
      </c>
      <c r="K232" s="8">
        <f>VLOOKUP(C232,allStim!$B$1:$H$145,7,FALSE)</f>
        <v>0</v>
      </c>
      <c r="L232" s="13">
        <f>VLOOKUP(C232,triggers!$A:$L,10,FALSE)</f>
        <v>152</v>
      </c>
    </row>
    <row r="233" spans="1:12" ht="15.75" customHeight="1" x14ac:dyDescent="0.15">
      <c r="A233" s="41"/>
      <c r="B233" s="8">
        <f t="shared" ca="1" si="6"/>
        <v>0.95540404544407531</v>
      </c>
      <c r="C233" s="5" t="s">
        <v>141</v>
      </c>
      <c r="D233" s="8" t="str">
        <f>VLOOKUP(C233,allStim!$B$2:$G$145,6,FALSE)</f>
        <v>rectiligne</v>
      </c>
      <c r="E233" s="8" t="str">
        <f t="shared" si="7"/>
        <v>argentée</v>
      </c>
      <c r="F233" s="8" t="str">
        <f t="shared" si="8"/>
        <v>venimeuse</v>
      </c>
      <c r="G233" s="8" t="str">
        <f t="shared" si="9"/>
        <v>imposant</v>
      </c>
      <c r="H233" s="8" t="str">
        <f t="shared" si="10"/>
        <v>jaunes</v>
      </c>
      <c r="I233" s="8" t="str">
        <f t="shared" si="11"/>
        <v>furieux</v>
      </c>
      <c r="K233" s="8">
        <f>VLOOKUP(C233,allStim!$B$1:$H$145,7,FALSE)</f>
        <v>1</v>
      </c>
      <c r="L233" s="13">
        <f>VLOOKUP(C233,triggers!$A:$L,10,FALSE)</f>
        <v>211</v>
      </c>
    </row>
    <row r="234" spans="1:12" ht="15.75" customHeight="1" x14ac:dyDescent="0.15">
      <c r="A234" s="41"/>
      <c r="B234" s="8">
        <f t="shared" ca="1" si="6"/>
        <v>8.9270454630116847E-2</v>
      </c>
      <c r="C234" s="5" t="s">
        <v>416</v>
      </c>
      <c r="D234" s="8" t="str">
        <f>VLOOKUP(C234,allStim!$B$2:$G$145,6,FALSE)</f>
        <v>violette</v>
      </c>
      <c r="E234" s="8" t="str">
        <f t="shared" si="7"/>
        <v>rectiligne</v>
      </c>
      <c r="F234" s="8" t="str">
        <f t="shared" si="8"/>
        <v>argentée</v>
      </c>
      <c r="G234" s="8" t="str">
        <f t="shared" si="9"/>
        <v>venimeuse</v>
      </c>
      <c r="H234" s="8" t="str">
        <f t="shared" si="10"/>
        <v>imposant</v>
      </c>
      <c r="I234" s="8" t="str">
        <f t="shared" si="11"/>
        <v>jaunes</v>
      </c>
      <c r="K234" s="8">
        <f>VLOOKUP(C234,allStim!$B$1:$H$145,7,FALSE)</f>
        <v>0</v>
      </c>
      <c r="L234" s="13">
        <f>VLOOKUP(C234,triggers!$A:$L,10,FALSE)</f>
        <v>140</v>
      </c>
    </row>
    <row r="235" spans="1:12" ht="15.75" customHeight="1" x14ac:dyDescent="0.15">
      <c r="A235" s="41"/>
      <c r="B235" s="8">
        <f t="shared" ca="1" si="6"/>
        <v>0.48570136479398984</v>
      </c>
      <c r="C235" s="5" t="s">
        <v>136</v>
      </c>
      <c r="D235" s="8" t="str">
        <f>VLOOKUP(C235,allStim!$B$2:$G$145,6,FALSE)</f>
        <v>cicatrisée</v>
      </c>
      <c r="E235" s="8" t="str">
        <f t="shared" si="7"/>
        <v>violette</v>
      </c>
      <c r="F235" s="8" t="str">
        <f t="shared" si="8"/>
        <v>rectiligne</v>
      </c>
      <c r="G235" s="8" t="str">
        <f t="shared" si="9"/>
        <v>argentée</v>
      </c>
      <c r="H235" s="8" t="str">
        <f t="shared" si="10"/>
        <v>venimeuse</v>
      </c>
      <c r="I235" s="8" t="str">
        <f t="shared" si="11"/>
        <v>imposant</v>
      </c>
      <c r="K235" s="8">
        <f>VLOOKUP(C235,allStim!$B$1:$H$145,7,FALSE)</f>
        <v>0</v>
      </c>
      <c r="L235" s="13">
        <f>VLOOKUP(C235,triggers!$A:$L,10,FALSE)</f>
        <v>34</v>
      </c>
    </row>
    <row r="236" spans="1:12" ht="15.75" customHeight="1" x14ac:dyDescent="0.15">
      <c r="A236" s="41"/>
      <c r="B236" s="8">
        <f t="shared" ca="1" si="6"/>
        <v>0.35836258963162326</v>
      </c>
      <c r="C236" s="5" t="s">
        <v>352</v>
      </c>
      <c r="D236" s="8" t="str">
        <f>VLOOKUP(C236,allStim!$B$2:$G$145,6,FALSE)</f>
        <v>pur</v>
      </c>
      <c r="E236" s="8" t="str">
        <f t="shared" si="7"/>
        <v>cicatrisée</v>
      </c>
      <c r="F236" s="8" t="str">
        <f t="shared" si="8"/>
        <v>violette</v>
      </c>
      <c r="G236" s="8" t="str">
        <f t="shared" si="9"/>
        <v>rectiligne</v>
      </c>
      <c r="H236" s="8" t="str">
        <f t="shared" si="10"/>
        <v>argentée</v>
      </c>
      <c r="I236" s="8" t="str">
        <f t="shared" si="11"/>
        <v>venimeuse</v>
      </c>
      <c r="K236" s="8">
        <f>VLOOKUP(C236,allStim!$B$1:$H$145,7,FALSE)</f>
        <v>0</v>
      </c>
      <c r="L236" s="13">
        <f>VLOOKUP(C236,triggers!$A:$L,10,FALSE)</f>
        <v>119</v>
      </c>
    </row>
    <row r="237" spans="1:12" ht="15.75" customHeight="1" x14ac:dyDescent="0.15">
      <c r="A237" s="41"/>
      <c r="B237" s="8">
        <f t="shared" ca="1" si="6"/>
        <v>6.891780495333566E-2</v>
      </c>
      <c r="C237" s="5" t="s">
        <v>369</v>
      </c>
      <c r="D237" s="8" t="str">
        <f>VLOOKUP(C237,allStim!$B$2:$G$145,6,FALSE)</f>
        <v>humble</v>
      </c>
      <c r="E237" s="8" t="str">
        <f t="shared" si="7"/>
        <v>pur</v>
      </c>
      <c r="F237" s="8" t="str">
        <f t="shared" si="8"/>
        <v>cicatrisée</v>
      </c>
      <c r="G237" s="8" t="str">
        <f t="shared" si="9"/>
        <v>violette</v>
      </c>
      <c r="H237" s="8" t="str">
        <f t="shared" si="10"/>
        <v>rectiligne</v>
      </c>
      <c r="I237" s="8" t="str">
        <f t="shared" si="11"/>
        <v>argentée</v>
      </c>
      <c r="K237" s="8">
        <f>VLOOKUP(C237,allStim!$B$1:$H$145,7,FALSE)</f>
        <v>0</v>
      </c>
      <c r="L237" s="13">
        <f>VLOOKUP(C237,triggers!$A:$L,10,FALSE)</f>
        <v>208</v>
      </c>
    </row>
    <row r="238" spans="1:12" ht="15.75" customHeight="1" x14ac:dyDescent="0.15">
      <c r="A238" s="41"/>
      <c r="B238" s="8">
        <f t="shared" ca="1" si="6"/>
        <v>0.21078956306109475</v>
      </c>
      <c r="C238" s="5" t="s">
        <v>444</v>
      </c>
      <c r="D238" s="8" t="str">
        <f>VLOOKUP(C238,allStim!$B$2:$G$145,6,FALSE)</f>
        <v>exotique</v>
      </c>
      <c r="E238" s="8" t="str">
        <f t="shared" si="7"/>
        <v>humble</v>
      </c>
      <c r="F238" s="8" t="str">
        <f t="shared" si="8"/>
        <v>pur</v>
      </c>
      <c r="G238" s="8" t="str">
        <f t="shared" si="9"/>
        <v>cicatrisée</v>
      </c>
      <c r="H238" s="8" t="str">
        <f t="shared" si="10"/>
        <v>violette</v>
      </c>
      <c r="I238" s="8" t="str">
        <f t="shared" si="11"/>
        <v>rectiligne</v>
      </c>
      <c r="K238" s="8">
        <f>VLOOKUP(C238,allStim!$B$1:$H$145,7,FALSE)</f>
        <v>0</v>
      </c>
      <c r="L238" s="13">
        <f>VLOOKUP(C238,triggers!$A:$L,10,FALSE)</f>
        <v>151</v>
      </c>
    </row>
    <row r="239" spans="1:12" ht="15.75" customHeight="1" x14ac:dyDescent="0.15">
      <c r="A239" s="41"/>
      <c r="B239" s="8">
        <f t="shared" ca="1" si="6"/>
        <v>0.52127016348396171</v>
      </c>
      <c r="C239" s="5" t="s">
        <v>53</v>
      </c>
      <c r="D239" s="8" t="str">
        <f>VLOOKUP(C239,allStim!$B$2:$G$145,6,FALSE)</f>
        <v>rampant</v>
      </c>
      <c r="E239" s="8" t="str">
        <f t="shared" si="7"/>
        <v>exotique</v>
      </c>
      <c r="F239" s="8" t="str">
        <f t="shared" si="8"/>
        <v>humble</v>
      </c>
      <c r="G239" s="8" t="str">
        <f t="shared" si="9"/>
        <v>pur</v>
      </c>
      <c r="H239" s="8" t="str">
        <f t="shared" si="10"/>
        <v>cicatrisée</v>
      </c>
      <c r="I239" s="8" t="str">
        <f t="shared" si="11"/>
        <v>violette</v>
      </c>
      <c r="K239" s="8">
        <f>VLOOKUP(C239,allStim!$B$1:$H$145,7,FALSE)</f>
        <v>0</v>
      </c>
      <c r="L239" s="13">
        <f>VLOOKUP(C239,triggers!$A:$L,10,FALSE)</f>
        <v>18</v>
      </c>
    </row>
    <row r="240" spans="1:12" ht="15.75" customHeight="1" x14ac:dyDescent="0.15">
      <c r="A240" s="41"/>
      <c r="B240" s="8">
        <f t="shared" ca="1" si="6"/>
        <v>0.13716776482472426</v>
      </c>
      <c r="C240" s="5" t="s">
        <v>101</v>
      </c>
      <c r="D240" s="8" t="str">
        <f>VLOOKUP(C240,allStim!$B$2:$G$145,6,FALSE)</f>
        <v>dérangé</v>
      </c>
      <c r="E240" s="8" t="str">
        <f t="shared" si="7"/>
        <v>rampant</v>
      </c>
      <c r="F240" s="8" t="str">
        <f t="shared" si="8"/>
        <v>exotique</v>
      </c>
      <c r="G240" s="8" t="str">
        <f t="shared" si="9"/>
        <v>humble</v>
      </c>
      <c r="H240" s="8" t="str">
        <f t="shared" si="10"/>
        <v>pur</v>
      </c>
      <c r="I240" s="8" t="str">
        <f t="shared" si="11"/>
        <v>cicatrisée</v>
      </c>
      <c r="K240" s="8">
        <f>VLOOKUP(C240,allStim!$B$1:$H$145,7,FALSE)</f>
        <v>0</v>
      </c>
      <c r="L240" s="13">
        <f>VLOOKUP(C240,triggers!$A:$L,10,FALSE)</f>
        <v>27</v>
      </c>
    </row>
    <row r="241" spans="1:12" ht="15.75" customHeight="1" x14ac:dyDescent="0.15">
      <c r="A241" s="41"/>
      <c r="B241" s="8">
        <f t="shared" ca="1" si="6"/>
        <v>0.31607902737861959</v>
      </c>
      <c r="C241" s="5" t="s">
        <v>474</v>
      </c>
      <c r="D241" s="8" t="str">
        <f>VLOOKUP(C241,allStim!$B$2:$G$145,6,FALSE)</f>
        <v>illustré</v>
      </c>
      <c r="E241" s="8" t="str">
        <f t="shared" si="7"/>
        <v>dérangé</v>
      </c>
      <c r="F241" s="8" t="str">
        <f t="shared" si="8"/>
        <v>rampant</v>
      </c>
      <c r="G241" s="8" t="str">
        <f t="shared" si="9"/>
        <v>exotique</v>
      </c>
      <c r="H241" s="8" t="str">
        <f t="shared" si="10"/>
        <v>humble</v>
      </c>
      <c r="I241" s="8" t="str">
        <f t="shared" si="11"/>
        <v>pur</v>
      </c>
      <c r="K241" s="8">
        <f>VLOOKUP(C241,allStim!$B$1:$H$145,7,FALSE)</f>
        <v>0</v>
      </c>
      <c r="L241" s="13">
        <f>VLOOKUP(C241,triggers!$A:$L,10,FALSE)</f>
        <v>160</v>
      </c>
    </row>
    <row r="242" spans="1:12" ht="15.75" customHeight="1" x14ac:dyDescent="0.15">
      <c r="A242" s="41"/>
      <c r="B242" s="8">
        <f t="shared" ca="1" si="6"/>
        <v>0.99074201064812084</v>
      </c>
      <c r="C242" s="5" t="s">
        <v>83</v>
      </c>
      <c r="D242" s="8" t="str">
        <f>VLOOKUP(C242,allStim!$B$2:$G$145,6,FALSE)</f>
        <v>profitable</v>
      </c>
      <c r="E242" s="8" t="str">
        <f t="shared" si="7"/>
        <v>illustré</v>
      </c>
      <c r="F242" s="8" t="str">
        <f t="shared" si="8"/>
        <v>dérangé</v>
      </c>
      <c r="G242" s="8" t="str">
        <f t="shared" si="9"/>
        <v>rampant</v>
      </c>
      <c r="H242" s="8" t="str">
        <f t="shared" si="10"/>
        <v>exotique</v>
      </c>
      <c r="I242" s="8" t="str">
        <f t="shared" si="11"/>
        <v>humble</v>
      </c>
      <c r="K242" s="8">
        <f>VLOOKUP(C242,allStim!$B$1:$H$145,7,FALSE)</f>
        <v>0</v>
      </c>
      <c r="L242" s="13">
        <f>VLOOKUP(C242,triggers!$A:$L,10,FALSE)</f>
        <v>24</v>
      </c>
    </row>
    <row r="243" spans="1:12" ht="15.75" customHeight="1" x14ac:dyDescent="0.15">
      <c r="A243" s="41"/>
      <c r="B243" s="8">
        <f t="shared" ca="1" si="6"/>
        <v>0.47410976294775053</v>
      </c>
      <c r="C243" s="5" t="s">
        <v>245</v>
      </c>
      <c r="D243" s="8" t="str">
        <f>VLOOKUP(C243,allStim!$B$2:$G$145,6,FALSE)</f>
        <v>douce</v>
      </c>
      <c r="E243" s="8" t="str">
        <f t="shared" si="7"/>
        <v>profitable</v>
      </c>
      <c r="F243" s="8" t="str">
        <f t="shared" si="8"/>
        <v>illustré</v>
      </c>
      <c r="G243" s="8" t="str">
        <f t="shared" si="9"/>
        <v>dérangé</v>
      </c>
      <c r="H243" s="8" t="str">
        <f t="shared" si="10"/>
        <v>rampant</v>
      </c>
      <c r="I243" s="8" t="str">
        <f t="shared" si="11"/>
        <v>exotique</v>
      </c>
      <c r="K243" s="8">
        <f>VLOOKUP(C243,allStim!$B$1:$H$145,7,FALSE)</f>
        <v>1</v>
      </c>
      <c r="L243" s="13">
        <f>VLOOKUP(C243,triggers!$A:$L,10,FALSE)</f>
        <v>217</v>
      </c>
    </row>
    <row r="244" spans="1:12" ht="15.75" customHeight="1" x14ac:dyDescent="0.15">
      <c r="A244" s="41"/>
      <c r="B244" s="8">
        <f t="shared" ca="1" si="6"/>
        <v>0.29015969772040273</v>
      </c>
      <c r="C244" s="5" t="s">
        <v>395</v>
      </c>
      <c r="D244" s="8" t="str">
        <f>VLOOKUP(C244,allStim!$B$2:$G$145,6,FALSE)</f>
        <v>cicatrisée</v>
      </c>
      <c r="E244" s="8" t="str">
        <f t="shared" si="7"/>
        <v>douce</v>
      </c>
      <c r="F244" s="8" t="str">
        <f t="shared" si="8"/>
        <v>profitable</v>
      </c>
      <c r="G244" s="8" t="str">
        <f t="shared" si="9"/>
        <v>illustré</v>
      </c>
      <c r="H244" s="8" t="str">
        <f t="shared" si="10"/>
        <v>dérangé</v>
      </c>
      <c r="I244" s="8" t="str">
        <f t="shared" si="11"/>
        <v>rampant</v>
      </c>
      <c r="K244" s="8">
        <f>VLOOKUP(C244,allStim!$B$1:$H$145,7,FALSE)</f>
        <v>0</v>
      </c>
      <c r="L244" s="13">
        <f>VLOOKUP(C244,triggers!$A:$L,10,FALSE)</f>
        <v>134</v>
      </c>
    </row>
    <row r="245" spans="1:12" ht="15.75" customHeight="1" x14ac:dyDescent="0.15">
      <c r="A245" s="41"/>
      <c r="B245" s="8">
        <f t="shared" ca="1" si="6"/>
        <v>8.0310603731189145E-2</v>
      </c>
      <c r="C245" s="5" t="s">
        <v>301</v>
      </c>
      <c r="D245" s="8" t="str">
        <f>VLOOKUP(C245,allStim!$B$2:$G$145,6,FALSE)</f>
        <v>tigré</v>
      </c>
      <c r="E245" s="8" t="str">
        <f t="shared" si="7"/>
        <v>cicatrisée</v>
      </c>
      <c r="F245" s="8" t="str">
        <f t="shared" si="8"/>
        <v>douce</v>
      </c>
      <c r="G245" s="8" t="str">
        <f t="shared" si="9"/>
        <v>profitable</v>
      </c>
      <c r="H245" s="8" t="str">
        <f t="shared" si="10"/>
        <v>illustré</v>
      </c>
      <c r="I245" s="8" t="str">
        <f t="shared" si="11"/>
        <v>dérangé</v>
      </c>
      <c r="K245" s="8">
        <f>VLOOKUP(C245,allStim!$B$1:$H$145,7,FALSE)</f>
        <v>0</v>
      </c>
      <c r="L245" s="13">
        <f>VLOOKUP(C245,triggers!$A:$L,10,FALSE)</f>
        <v>64</v>
      </c>
    </row>
    <row r="246" spans="1:12" ht="15.75" customHeight="1" x14ac:dyDescent="0.15">
      <c r="A246" s="41"/>
      <c r="B246" s="8">
        <f t="shared" ca="1" si="6"/>
        <v>0.27851199563076101</v>
      </c>
      <c r="C246" s="5" t="s">
        <v>423</v>
      </c>
      <c r="D246" s="8" t="str">
        <f>VLOOKUP(C246,allStim!$B$2:$G$145,6,FALSE)</f>
        <v>fortifié</v>
      </c>
      <c r="E246" s="8" t="str">
        <f t="shared" si="7"/>
        <v>tigré</v>
      </c>
      <c r="F246" s="8" t="str">
        <f t="shared" si="8"/>
        <v>cicatrisée</v>
      </c>
      <c r="G246" s="8" t="str">
        <f t="shared" si="9"/>
        <v>douce</v>
      </c>
      <c r="H246" s="8" t="str">
        <f t="shared" si="10"/>
        <v>profitable</v>
      </c>
      <c r="I246" s="8" t="str">
        <f t="shared" si="11"/>
        <v>illustré</v>
      </c>
      <c r="K246" s="8">
        <f>VLOOKUP(C246,allStim!$B$1:$H$145,7,FALSE)</f>
        <v>0</v>
      </c>
      <c r="L246" s="13">
        <f>VLOOKUP(C246,triggers!$A:$L,10,FALSE)</f>
        <v>143</v>
      </c>
    </row>
    <row r="247" spans="1:12" ht="15.75" customHeight="1" x14ac:dyDescent="0.15">
      <c r="A247" s="41"/>
      <c r="B247" s="8">
        <f t="shared" ca="1" si="6"/>
        <v>0.66047448578872336</v>
      </c>
      <c r="C247" s="5" t="s">
        <v>429</v>
      </c>
      <c r="D247" s="8" t="str">
        <f>VLOOKUP(C247,allStim!$B$2:$G$145,6,FALSE)</f>
        <v>torsadé</v>
      </c>
      <c r="E247" s="8" t="str">
        <f t="shared" si="7"/>
        <v>fortifié</v>
      </c>
      <c r="F247" s="8" t="str">
        <f t="shared" si="8"/>
        <v>tigré</v>
      </c>
      <c r="G247" s="8" t="str">
        <f t="shared" si="9"/>
        <v>cicatrisée</v>
      </c>
      <c r="H247" s="8" t="str">
        <f t="shared" si="10"/>
        <v>douce</v>
      </c>
      <c r="I247" s="8" t="str">
        <f t="shared" si="11"/>
        <v>profitable</v>
      </c>
      <c r="K247" s="8">
        <f>VLOOKUP(C247,allStim!$B$1:$H$145,7,FALSE)</f>
        <v>1</v>
      </c>
      <c r="L247" s="13">
        <f>VLOOKUP(C247,triggers!$A:$L,10,FALSE)</f>
        <v>216</v>
      </c>
    </row>
    <row r="248" spans="1:12" ht="15.75" customHeight="1" x14ac:dyDescent="0.15">
      <c r="A248" s="41"/>
      <c r="B248" s="8">
        <f t="shared" ca="1" si="6"/>
        <v>0.41034406968586457</v>
      </c>
      <c r="C248" s="5" t="s">
        <v>123</v>
      </c>
      <c r="D248" s="8" t="str">
        <f>VLOOKUP(C248,allStim!$B$2:$G$145,6,FALSE)</f>
        <v>usé</v>
      </c>
      <c r="E248" s="8" t="str">
        <f t="shared" si="7"/>
        <v>torsadé</v>
      </c>
      <c r="F248" s="8" t="str">
        <f t="shared" si="8"/>
        <v>fortifié</v>
      </c>
      <c r="G248" s="8" t="str">
        <f t="shared" si="9"/>
        <v>tigré</v>
      </c>
      <c r="H248" s="8" t="str">
        <f t="shared" si="10"/>
        <v>cicatrisée</v>
      </c>
      <c r="I248" s="8" t="str">
        <f t="shared" si="11"/>
        <v>douce</v>
      </c>
      <c r="K248" s="8">
        <f>VLOOKUP(C248,allStim!$B$1:$H$145,7,FALSE)</f>
        <v>0</v>
      </c>
      <c r="L248" s="13">
        <f>VLOOKUP(C248,triggers!$A:$L,10,FALSE)</f>
        <v>32</v>
      </c>
    </row>
    <row r="249" spans="1:12" ht="15.75" customHeight="1" x14ac:dyDescent="0.15">
      <c r="A249" s="41"/>
      <c r="B249" s="8">
        <f t="shared" ca="1" si="6"/>
        <v>0.45051112488035172</v>
      </c>
      <c r="C249" s="5" t="s">
        <v>237</v>
      </c>
      <c r="D249" s="8" t="str">
        <f>VLOOKUP(C249,allStim!$B$2:$G$145,6,FALSE)</f>
        <v>âgé</v>
      </c>
      <c r="E249" s="8" t="str">
        <f t="shared" si="7"/>
        <v>usé</v>
      </c>
      <c r="F249" s="8" t="str">
        <f t="shared" si="8"/>
        <v>torsadé</v>
      </c>
      <c r="G249" s="8" t="str">
        <f t="shared" si="9"/>
        <v>fortifié</v>
      </c>
      <c r="H249" s="8" t="str">
        <f t="shared" si="10"/>
        <v>tigré</v>
      </c>
      <c r="I249" s="8" t="str">
        <f t="shared" si="11"/>
        <v>cicatrisée</v>
      </c>
      <c r="K249" s="8">
        <f>VLOOKUP(C249,allStim!$B$1:$H$145,7,FALSE)</f>
        <v>0</v>
      </c>
      <c r="L249" s="13">
        <f>VLOOKUP(C249,triggers!$A:$L,10,FALSE)</f>
        <v>54</v>
      </c>
    </row>
    <row r="250" spans="1:12" ht="15.75" customHeight="1" x14ac:dyDescent="0.15">
      <c r="A250" s="41"/>
      <c r="B250" s="8">
        <f t="shared" ca="1" si="6"/>
        <v>0.20181149953674626</v>
      </c>
      <c r="C250" s="5" t="s">
        <v>260</v>
      </c>
      <c r="D250" s="8" t="str">
        <f>VLOOKUP(C250,allStim!$B$2:$G$145,6,FALSE)</f>
        <v>aromatisé</v>
      </c>
      <c r="E250" s="8" t="str">
        <f t="shared" si="7"/>
        <v>âgé</v>
      </c>
      <c r="F250" s="8" t="str">
        <f t="shared" si="8"/>
        <v>usé</v>
      </c>
      <c r="G250" s="8" t="str">
        <f t="shared" si="9"/>
        <v>torsadé</v>
      </c>
      <c r="H250" s="8" t="str">
        <f t="shared" si="10"/>
        <v>fortifié</v>
      </c>
      <c r="I250" s="8" t="str">
        <f t="shared" si="11"/>
        <v>tigré</v>
      </c>
      <c r="K250" s="8">
        <f>VLOOKUP(C250,allStim!$B$1:$H$145,7,FALSE)</f>
        <v>0</v>
      </c>
      <c r="L250" s="13">
        <f>VLOOKUP(C250,triggers!$A:$L,10,FALSE)</f>
        <v>57</v>
      </c>
    </row>
    <row r="251" spans="1:12" ht="15.75" customHeight="1" x14ac:dyDescent="0.15">
      <c r="A251" s="41"/>
      <c r="B251" s="8">
        <f t="shared" ca="1" si="6"/>
        <v>0.95108778941573557</v>
      </c>
      <c r="C251" s="5" t="s">
        <v>392</v>
      </c>
      <c r="D251" s="8" t="str">
        <f>VLOOKUP(C251,allStim!$B$2:$G$145,6,FALSE)</f>
        <v>tordu</v>
      </c>
      <c r="E251" s="8" t="str">
        <f t="shared" si="7"/>
        <v>aromatisé</v>
      </c>
      <c r="F251" s="8" t="str">
        <f t="shared" si="8"/>
        <v>âgé</v>
      </c>
      <c r="G251" s="8" t="str">
        <f t="shared" si="9"/>
        <v>usé</v>
      </c>
      <c r="H251" s="8" t="str">
        <f t="shared" si="10"/>
        <v>torsadé</v>
      </c>
      <c r="I251" s="8" t="str">
        <f t="shared" si="11"/>
        <v>fortifié</v>
      </c>
      <c r="K251" s="8">
        <f>VLOOKUP(C251,allStim!$B$1:$H$145,7,FALSE)</f>
        <v>1</v>
      </c>
      <c r="L251" s="13">
        <f>VLOOKUP(C251,triggers!$A:$L,10,FALSE)</f>
        <v>210</v>
      </c>
    </row>
    <row r="252" spans="1:12" ht="15.75" customHeight="1" x14ac:dyDescent="0.15">
      <c r="A252" s="41"/>
      <c r="B252" s="8">
        <f t="shared" ca="1" si="6"/>
        <v>0.5545465478805901</v>
      </c>
      <c r="C252" s="5" t="s">
        <v>110</v>
      </c>
      <c r="D252" s="8" t="str">
        <f>VLOOKUP(C252,allStim!$B$2:$G$145,6,FALSE)</f>
        <v>furieux</v>
      </c>
      <c r="E252" s="8" t="str">
        <f t="shared" si="7"/>
        <v>tordu</v>
      </c>
      <c r="F252" s="8" t="str">
        <f t="shared" si="8"/>
        <v>aromatisé</v>
      </c>
      <c r="G252" s="8" t="str">
        <f t="shared" si="9"/>
        <v>âgé</v>
      </c>
      <c r="H252" s="8" t="str">
        <f t="shared" si="10"/>
        <v>usé</v>
      </c>
      <c r="I252" s="8" t="str">
        <f t="shared" si="11"/>
        <v>torsadé</v>
      </c>
      <c r="K252" s="8">
        <f>VLOOKUP(C252,allStim!$B$1:$H$145,7,FALSE)</f>
        <v>0</v>
      </c>
      <c r="L252" s="13">
        <f>VLOOKUP(C252,triggers!$A:$L,10,FALSE)</f>
        <v>29</v>
      </c>
    </row>
    <row r="253" spans="1:12" ht="15.75" customHeight="1" x14ac:dyDescent="0.15">
      <c r="A253" s="41"/>
      <c r="B253" s="8">
        <f t="shared" ca="1" si="6"/>
        <v>0.34180563424103261</v>
      </c>
      <c r="C253" s="5" t="s">
        <v>288</v>
      </c>
      <c r="D253" s="8" t="str">
        <f>VLOOKUP(C253,allStim!$B$2:$G$145,6,FALSE)</f>
        <v>fleuri</v>
      </c>
      <c r="E253" s="8" t="str">
        <f t="shared" si="7"/>
        <v>furieux</v>
      </c>
      <c r="F253" s="8" t="str">
        <f t="shared" si="8"/>
        <v>tordu</v>
      </c>
      <c r="G253" s="8" t="str">
        <f t="shared" si="9"/>
        <v>aromatisé</v>
      </c>
      <c r="H253" s="8" t="str">
        <f t="shared" si="10"/>
        <v>âgé</v>
      </c>
      <c r="I253" s="8" t="str">
        <f t="shared" si="11"/>
        <v>usé</v>
      </c>
      <c r="K253" s="8">
        <f>VLOOKUP(C253,allStim!$B$1:$H$145,7,FALSE)</f>
        <v>0</v>
      </c>
      <c r="L253" s="13">
        <f>VLOOKUP(C253,triggers!$A:$L,10,FALSE)</f>
        <v>62</v>
      </c>
    </row>
    <row r="254" spans="1:12" ht="15.75" customHeight="1" x14ac:dyDescent="0.15">
      <c r="A254" s="41"/>
      <c r="B254" s="8">
        <f t="shared" ca="1" si="6"/>
        <v>0.6277095999291723</v>
      </c>
      <c r="C254" s="5" t="s">
        <v>66</v>
      </c>
      <c r="D254" s="8" t="str">
        <f>VLOOKUP(C254,allStim!$B$2:$G$145,6,FALSE)</f>
        <v>lourde</v>
      </c>
      <c r="E254" s="8" t="str">
        <f t="shared" si="7"/>
        <v>fleuri</v>
      </c>
      <c r="F254" s="8" t="str">
        <f t="shared" si="8"/>
        <v>furieux</v>
      </c>
      <c r="G254" s="8" t="str">
        <f t="shared" si="9"/>
        <v>tordu</v>
      </c>
      <c r="H254" s="8" t="str">
        <f t="shared" si="10"/>
        <v>aromatisé</v>
      </c>
      <c r="I254" s="8" t="str">
        <f t="shared" si="11"/>
        <v>âgé</v>
      </c>
      <c r="K254" s="8">
        <f>VLOOKUP(C254,allStim!$B$1:$H$145,7,FALSE)</f>
        <v>0</v>
      </c>
      <c r="L254" s="13">
        <f>VLOOKUP(C254,triggers!$A:$L,10,FALSE)</f>
        <v>21</v>
      </c>
    </row>
    <row r="255" spans="1:12" ht="15.75" customHeight="1" x14ac:dyDescent="0.15">
      <c r="A255" s="41"/>
      <c r="B255" s="8">
        <f t="shared" ca="1" si="6"/>
        <v>4.4606796940465099E-2</v>
      </c>
      <c r="C255" s="5" t="s">
        <v>410</v>
      </c>
      <c r="D255" s="8" t="str">
        <f>VLOOKUP(C255,allStim!$B$2:$G$145,6,FALSE)</f>
        <v>artificielles</v>
      </c>
      <c r="E255" s="8" t="str">
        <f t="shared" si="7"/>
        <v>lourde</v>
      </c>
      <c r="F255" s="8" t="str">
        <f t="shared" si="8"/>
        <v>fleuri</v>
      </c>
      <c r="G255" s="8" t="str">
        <f t="shared" si="9"/>
        <v>furieux</v>
      </c>
      <c r="H255" s="8" t="str">
        <f t="shared" si="10"/>
        <v>tordu</v>
      </c>
      <c r="I255" s="8" t="str">
        <f t="shared" si="11"/>
        <v>aromatisé</v>
      </c>
      <c r="K255" s="8">
        <f>VLOOKUP(C255,allStim!$B$1:$H$145,7,FALSE)</f>
        <v>0</v>
      </c>
      <c r="L255" s="13">
        <f>VLOOKUP(C255,triggers!$A:$L,10,FALSE)</f>
        <v>139</v>
      </c>
    </row>
    <row r="256" spans="1:12" ht="15.75" customHeight="1" x14ac:dyDescent="0.15">
      <c r="A256" s="41"/>
      <c r="B256" s="8">
        <f t="shared" ca="1" si="6"/>
        <v>0.14461591801630946</v>
      </c>
      <c r="C256" s="5" t="s">
        <v>343</v>
      </c>
      <c r="D256" s="8" t="str">
        <f>VLOOKUP(C256,allStim!$B$2:$G$145,6,FALSE)</f>
        <v>aiguisée</v>
      </c>
      <c r="E256" s="8" t="str">
        <f t="shared" si="7"/>
        <v>artificielles</v>
      </c>
      <c r="F256" s="8" t="str">
        <f t="shared" si="8"/>
        <v>lourde</v>
      </c>
      <c r="G256" s="8" t="str">
        <f t="shared" si="9"/>
        <v>fleuri</v>
      </c>
      <c r="H256" s="8" t="str">
        <f t="shared" si="10"/>
        <v>furieux</v>
      </c>
      <c r="I256" s="8" t="str">
        <f t="shared" si="11"/>
        <v>tordu</v>
      </c>
      <c r="K256" s="8">
        <f>VLOOKUP(C256,allStim!$B$1:$H$145,7,FALSE)</f>
        <v>0</v>
      </c>
      <c r="L256" s="13">
        <f>VLOOKUP(C256,triggers!$A:$L,10,FALSE)</f>
        <v>115</v>
      </c>
    </row>
    <row r="257" spans="1:12" ht="15.75" customHeight="1" x14ac:dyDescent="0.15">
      <c r="A257" s="41"/>
      <c r="B257" s="8">
        <f t="shared" ca="1" si="6"/>
        <v>4.7706195394199513E-2</v>
      </c>
      <c r="C257" s="5" t="s">
        <v>334</v>
      </c>
      <c r="D257" s="8" t="str">
        <f>VLOOKUP(C257,allStim!$B$2:$G$145,6,FALSE)</f>
        <v>noble</v>
      </c>
      <c r="E257" s="8" t="str">
        <f t="shared" si="7"/>
        <v>aiguisée</v>
      </c>
      <c r="F257" s="8" t="str">
        <f t="shared" si="8"/>
        <v>artificielles</v>
      </c>
      <c r="G257" s="8" t="str">
        <f t="shared" si="9"/>
        <v>lourde</v>
      </c>
      <c r="H257" s="8" t="str">
        <f t="shared" si="10"/>
        <v>fleuri</v>
      </c>
      <c r="I257" s="8" t="str">
        <f t="shared" si="11"/>
        <v>furieux</v>
      </c>
      <c r="K257" s="8">
        <f>VLOOKUP(C257,allStim!$B$1:$H$145,7,FALSE)</f>
        <v>0</v>
      </c>
      <c r="L257" s="13">
        <f>VLOOKUP(C257,triggers!$A:$L,10,FALSE)</f>
        <v>112</v>
      </c>
    </row>
    <row r="258" spans="1:12" ht="15.75" customHeight="1" x14ac:dyDescent="0.15">
      <c r="A258" s="41"/>
      <c r="B258" s="8">
        <f t="shared" ca="1" si="6"/>
        <v>0.44423088222350959</v>
      </c>
      <c r="C258" s="5" t="s">
        <v>345</v>
      </c>
      <c r="D258" s="8" t="str">
        <f>VLOOKUP(C258,allStim!$B$2:$G$145,6,FALSE)</f>
        <v>géant</v>
      </c>
      <c r="E258" s="8" t="str">
        <f t="shared" si="7"/>
        <v>noble</v>
      </c>
      <c r="F258" s="8" t="str">
        <f t="shared" si="8"/>
        <v>aiguisée</v>
      </c>
      <c r="G258" s="8" t="str">
        <f t="shared" si="9"/>
        <v>artificielles</v>
      </c>
      <c r="H258" s="8" t="str">
        <f t="shared" si="10"/>
        <v>lourde</v>
      </c>
      <c r="I258" s="8" t="str">
        <f t="shared" si="11"/>
        <v>fleuri</v>
      </c>
      <c r="K258" s="8">
        <f>VLOOKUP(C258,allStim!$B$1:$H$145,7,FALSE)</f>
        <v>0</v>
      </c>
      <c r="L258" s="13">
        <f>VLOOKUP(C258,triggers!$A:$L,10,FALSE)</f>
        <v>116</v>
      </c>
    </row>
    <row r="259" spans="1:12" ht="15.75" customHeight="1" x14ac:dyDescent="0.15">
      <c r="A259" s="41"/>
      <c r="B259" s="8">
        <f t="shared" ca="1" si="6"/>
        <v>0.53591541497427397</v>
      </c>
      <c r="C259" s="5" t="s">
        <v>332</v>
      </c>
      <c r="D259" s="8" t="str">
        <f>VLOOKUP(C259,allStim!$B$2:$G$145,6,FALSE)</f>
        <v>venimeuse</v>
      </c>
      <c r="E259" s="8" t="str">
        <f t="shared" si="7"/>
        <v>géant</v>
      </c>
      <c r="F259" s="8" t="str">
        <f t="shared" si="8"/>
        <v>noble</v>
      </c>
      <c r="G259" s="8" t="str">
        <f t="shared" si="9"/>
        <v>aiguisée</v>
      </c>
      <c r="H259" s="8" t="str">
        <f t="shared" si="10"/>
        <v>artificielles</v>
      </c>
      <c r="I259" s="8" t="str">
        <f t="shared" si="11"/>
        <v>lourde</v>
      </c>
      <c r="K259" s="8">
        <f>VLOOKUP(C259,allStim!$B$1:$H$145,7,FALSE)</f>
        <v>0</v>
      </c>
      <c r="L259" s="13">
        <f>VLOOKUP(C259,triggers!$A:$L,10,FALSE)</f>
        <v>111</v>
      </c>
    </row>
    <row r="260" spans="1:12" ht="15.75" customHeight="1" x14ac:dyDescent="0.15">
      <c r="A260" s="41"/>
      <c r="B260" s="8">
        <f t="shared" ca="1" si="6"/>
        <v>0.72979377847436555</v>
      </c>
      <c r="C260" s="5" t="s">
        <v>477</v>
      </c>
      <c r="D260" s="8" t="str">
        <f>VLOOKUP(C260,allStim!$B$2:$G$145,6,FALSE)</f>
        <v>apprêtée</v>
      </c>
      <c r="E260" s="8" t="str">
        <f t="shared" si="7"/>
        <v>venimeuse</v>
      </c>
      <c r="F260" s="8" t="str">
        <f t="shared" si="8"/>
        <v>géant</v>
      </c>
      <c r="G260" s="8" t="str">
        <f t="shared" si="9"/>
        <v>noble</v>
      </c>
      <c r="H260" s="8" t="str">
        <f t="shared" si="10"/>
        <v>aiguisée</v>
      </c>
      <c r="I260" s="8" t="str">
        <f t="shared" si="11"/>
        <v>artificielles</v>
      </c>
      <c r="K260" s="8">
        <f>VLOOKUP(C260,allStim!$B$1:$H$145,7,FALSE)</f>
        <v>0</v>
      </c>
      <c r="L260" s="13">
        <f>VLOOKUP(C260,triggers!$A:$L,10,FALSE)</f>
        <v>161</v>
      </c>
    </row>
    <row r="261" spans="1:12" ht="15.75" customHeight="1" x14ac:dyDescent="0.15">
      <c r="A261" s="41"/>
      <c r="B261" s="8">
        <f t="shared" ca="1" si="6"/>
        <v>9.1527303432084706E-2</v>
      </c>
      <c r="C261" s="5" t="s">
        <v>216</v>
      </c>
      <c r="D261" s="8" t="str">
        <f>VLOOKUP(C261,allStim!$B$2:$G$145,6,FALSE)</f>
        <v>luxuriante</v>
      </c>
      <c r="E261" s="8" t="str">
        <f t="shared" si="7"/>
        <v>apprêtée</v>
      </c>
      <c r="F261" s="8" t="str">
        <f t="shared" si="8"/>
        <v>venimeuse</v>
      </c>
      <c r="G261" s="8" t="str">
        <f t="shared" si="9"/>
        <v>géant</v>
      </c>
      <c r="H261" s="8" t="str">
        <f t="shared" si="10"/>
        <v>noble</v>
      </c>
      <c r="I261" s="8" t="str">
        <f t="shared" si="11"/>
        <v>aiguisée</v>
      </c>
      <c r="K261" s="8">
        <f>VLOOKUP(C261,allStim!$B$1:$H$145,7,FALSE)</f>
        <v>0</v>
      </c>
      <c r="L261" s="13">
        <f>VLOOKUP(C261,triggers!$A:$L,10,FALSE)</f>
        <v>49</v>
      </c>
    </row>
    <row r="262" spans="1:12" ht="15.75" customHeight="1" x14ac:dyDescent="0.15">
      <c r="A262" s="41"/>
      <c r="B262" s="8">
        <f t="shared" ca="1" si="6"/>
        <v>0.69677085732295485</v>
      </c>
      <c r="C262" s="5" t="s">
        <v>203</v>
      </c>
      <c r="D262" s="8" t="str">
        <f>VLOOKUP(C262,allStim!$B$2:$G$145,6,FALSE)</f>
        <v xml:space="preserve">vernie </v>
      </c>
      <c r="E262" s="8" t="str">
        <f t="shared" si="7"/>
        <v>luxuriante</v>
      </c>
      <c r="F262" s="8" t="str">
        <f t="shared" si="8"/>
        <v>apprêtée</v>
      </c>
      <c r="G262" s="8" t="str">
        <f t="shared" si="9"/>
        <v>venimeuse</v>
      </c>
      <c r="H262" s="8" t="str">
        <f t="shared" si="10"/>
        <v>géant</v>
      </c>
      <c r="I262" s="8" t="str">
        <f t="shared" si="11"/>
        <v>noble</v>
      </c>
      <c r="K262" s="8">
        <f>VLOOKUP(C262,allStim!$B$1:$H$145,7,FALSE)</f>
        <v>0</v>
      </c>
      <c r="L262" s="13">
        <f>VLOOKUP(C262,triggers!$A:$L,10,FALSE)</f>
        <v>46</v>
      </c>
    </row>
    <row r="263" spans="1:12" ht="15.75" customHeight="1" x14ac:dyDescent="0.15">
      <c r="A263" s="41"/>
      <c r="B263" s="8">
        <f t="shared" ca="1" si="6"/>
        <v>0.29269307513191367</v>
      </c>
      <c r="C263" s="5" t="s">
        <v>363</v>
      </c>
      <c r="D263" s="8" t="str">
        <f>VLOOKUP(C263,allStim!$B$2:$G$145,6,FALSE)</f>
        <v>simplifiée</v>
      </c>
      <c r="E263" s="8" t="str">
        <f t="shared" si="7"/>
        <v xml:space="preserve">vernie </v>
      </c>
      <c r="F263" s="8" t="str">
        <f t="shared" si="8"/>
        <v>luxuriante</v>
      </c>
      <c r="G263" s="8" t="str">
        <f t="shared" si="9"/>
        <v>apprêtée</v>
      </c>
      <c r="H263" s="8" t="str">
        <f t="shared" si="10"/>
        <v>venimeuse</v>
      </c>
      <c r="I263" s="8" t="str">
        <f t="shared" si="11"/>
        <v>géant</v>
      </c>
      <c r="K263" s="8">
        <f>VLOOKUP(C263,allStim!$B$1:$H$145,7,FALSE)</f>
        <v>1</v>
      </c>
      <c r="L263" s="13">
        <f>VLOOKUP(C263,triggers!$A:$L,10,FALSE)</f>
        <v>206</v>
      </c>
    </row>
    <row r="264" spans="1:12" ht="15.75" customHeight="1" x14ac:dyDescent="0.15">
      <c r="A264" s="41"/>
      <c r="B264" s="8">
        <f t="shared" ca="1" si="6"/>
        <v>0.42094955558858704</v>
      </c>
      <c r="C264" s="5" t="s">
        <v>182</v>
      </c>
      <c r="D264" s="8" t="str">
        <f>VLOOKUP(C264,allStim!$B$2:$G$145,6,FALSE)</f>
        <v>astiqué</v>
      </c>
      <c r="E264" s="8" t="str">
        <f t="shared" si="7"/>
        <v>simplifiée</v>
      </c>
      <c r="F264" s="8" t="str">
        <f t="shared" si="8"/>
        <v xml:space="preserve">vernie </v>
      </c>
      <c r="G264" s="8" t="str">
        <f t="shared" si="9"/>
        <v>luxuriante</v>
      </c>
      <c r="H264" s="8" t="str">
        <f t="shared" si="10"/>
        <v>apprêtée</v>
      </c>
      <c r="I264" s="8" t="str">
        <f t="shared" si="11"/>
        <v>venimeuse</v>
      </c>
      <c r="K264" s="8">
        <f>VLOOKUP(C264,allStim!$B$1:$H$145,7,FALSE)</f>
        <v>0</v>
      </c>
      <c r="L264" s="13">
        <f>VLOOKUP(C264,triggers!$A:$L,10,FALSE)</f>
        <v>42</v>
      </c>
    </row>
    <row r="265" spans="1:12" ht="15.75" customHeight="1" x14ac:dyDescent="0.15">
      <c r="A265" s="41"/>
      <c r="B265" s="8">
        <f t="shared" ca="1" si="6"/>
        <v>0.31474129284301589</v>
      </c>
      <c r="C265" s="5" t="s">
        <v>434</v>
      </c>
      <c r="D265" s="8" t="str">
        <f>VLOOKUP(C265,allStim!$B$2:$G$145,6,FALSE)</f>
        <v>brillante</v>
      </c>
      <c r="E265" s="8" t="str">
        <f t="shared" si="7"/>
        <v>astiqué</v>
      </c>
      <c r="F265" s="8" t="str">
        <f t="shared" si="8"/>
        <v>simplifiée</v>
      </c>
      <c r="G265" s="8" t="str">
        <f t="shared" si="9"/>
        <v xml:space="preserve">vernie </v>
      </c>
      <c r="H265" s="8" t="str">
        <f t="shared" si="10"/>
        <v>luxuriante</v>
      </c>
      <c r="I265" s="8" t="str">
        <f t="shared" si="11"/>
        <v>apprêtée</v>
      </c>
      <c r="K265" s="8">
        <f>VLOOKUP(C265,allStim!$B$1:$H$145,7,FALSE)</f>
        <v>0</v>
      </c>
      <c r="L265" s="13">
        <f>VLOOKUP(C265,triggers!$A:$L,10,FALSE)</f>
        <v>147</v>
      </c>
    </row>
    <row r="266" spans="1:12" ht="15.75" customHeight="1" x14ac:dyDescent="0.15">
      <c r="A266" s="41"/>
      <c r="B266" s="8">
        <f t="shared" ca="1" si="6"/>
        <v>0.94347997309712961</v>
      </c>
      <c r="C266" s="5" t="s">
        <v>336</v>
      </c>
      <c r="D266" s="8" t="str">
        <f>VLOOKUP(C266,allStim!$B$2:$G$145,6,FALSE)</f>
        <v>féroce</v>
      </c>
      <c r="E266" s="8" t="str">
        <f t="shared" si="7"/>
        <v>brillante</v>
      </c>
      <c r="F266" s="8" t="str">
        <f t="shared" si="8"/>
        <v>astiqué</v>
      </c>
      <c r="G266" s="8" t="str">
        <f t="shared" si="9"/>
        <v>simplifiée</v>
      </c>
      <c r="H266" s="8" t="str">
        <f t="shared" si="10"/>
        <v xml:space="preserve">vernie </v>
      </c>
      <c r="I266" s="8" t="str">
        <f t="shared" si="11"/>
        <v>luxuriante</v>
      </c>
      <c r="K266" s="8">
        <f>VLOOKUP(C266,allStim!$B$1:$H$145,7,FALSE)</f>
        <v>0</v>
      </c>
      <c r="L266" s="13">
        <f>VLOOKUP(C266,triggers!$A:$L,10,FALSE)</f>
        <v>113</v>
      </c>
    </row>
    <row r="267" spans="1:12" ht="15.75" customHeight="1" x14ac:dyDescent="0.15">
      <c r="A267" s="41"/>
      <c r="B267" s="8">
        <f t="shared" ca="1" si="6"/>
        <v>0.78523458465126328</v>
      </c>
      <c r="C267" s="5" t="s">
        <v>419</v>
      </c>
      <c r="D267" s="8" t="str">
        <f>VLOOKUP(C267,allStim!$B$2:$G$145,6,FALSE)</f>
        <v>coloré</v>
      </c>
      <c r="E267" s="8" t="str">
        <f t="shared" si="7"/>
        <v>féroce</v>
      </c>
      <c r="F267" s="8" t="str">
        <f t="shared" si="8"/>
        <v>brillante</v>
      </c>
      <c r="G267" s="8" t="str">
        <f t="shared" si="9"/>
        <v>astiqué</v>
      </c>
      <c r="H267" s="8" t="str">
        <f t="shared" si="10"/>
        <v>simplifiée</v>
      </c>
      <c r="I267" s="8" t="str">
        <f t="shared" si="11"/>
        <v xml:space="preserve">vernie </v>
      </c>
      <c r="K267" s="8">
        <f>VLOOKUP(C267,allStim!$B$1:$H$145,7,FALSE)</f>
        <v>0</v>
      </c>
      <c r="L267" s="13">
        <f>VLOOKUP(C267,triggers!$A:$L,10,FALSE)</f>
        <v>141</v>
      </c>
    </row>
    <row r="268" spans="1:12" ht="15.75" customHeight="1" x14ac:dyDescent="0.15">
      <c r="A268" s="41"/>
      <c r="B268" s="8">
        <f t="shared" ca="1" si="6"/>
        <v>0.37119749282156655</v>
      </c>
      <c r="C268" s="5" t="s">
        <v>427</v>
      </c>
      <c r="D268" s="8" t="str">
        <f>VLOOKUP(C268,allStim!$B$2:$G$145,6,FALSE)</f>
        <v>blanche</v>
      </c>
      <c r="E268" s="8" t="str">
        <f t="shared" si="7"/>
        <v>coloré</v>
      </c>
      <c r="F268" s="8" t="str">
        <f t="shared" si="8"/>
        <v>féroce</v>
      </c>
      <c r="G268" s="8" t="str">
        <f t="shared" si="9"/>
        <v>brillante</v>
      </c>
      <c r="H268" s="8" t="str">
        <f t="shared" si="10"/>
        <v>astiqué</v>
      </c>
      <c r="I268" s="8" t="str">
        <f t="shared" si="11"/>
        <v>simplifiée</v>
      </c>
      <c r="K268" s="8">
        <f>VLOOKUP(C268,allStim!$B$1:$H$145,7,FALSE)</f>
        <v>0</v>
      </c>
      <c r="L268" s="13">
        <f>VLOOKUP(C268,triggers!$A:$L,10,FALSE)</f>
        <v>145</v>
      </c>
    </row>
    <row r="269" spans="1:12" ht="15.75" customHeight="1" x14ac:dyDescent="0.15">
      <c r="A269" s="41"/>
      <c r="B269" s="8">
        <f t="shared" ca="1" si="6"/>
        <v>0.64100639573249896</v>
      </c>
      <c r="C269" s="5" t="s">
        <v>225</v>
      </c>
      <c r="D269" s="8" t="str">
        <f>VLOOKUP(C269,allStim!$B$2:$G$145,6,FALSE)</f>
        <v>exotique</v>
      </c>
      <c r="E269" s="8" t="str">
        <f t="shared" si="7"/>
        <v>blanche</v>
      </c>
      <c r="F269" s="8" t="str">
        <f t="shared" si="8"/>
        <v>coloré</v>
      </c>
      <c r="G269" s="8" t="str">
        <f t="shared" si="9"/>
        <v>féroce</v>
      </c>
      <c r="H269" s="8" t="str">
        <f t="shared" si="10"/>
        <v>brillante</v>
      </c>
      <c r="I269" s="8" t="str">
        <f t="shared" si="11"/>
        <v>astiqué</v>
      </c>
      <c r="K269" s="8">
        <f>VLOOKUP(C269,allStim!$B$1:$H$145,7,FALSE)</f>
        <v>0</v>
      </c>
      <c r="L269" s="13">
        <f>VLOOKUP(C269,triggers!$A:$L,10,FALSE)</f>
        <v>51</v>
      </c>
    </row>
    <row r="270" spans="1:12" ht="15.75" customHeight="1" x14ac:dyDescent="0.15">
      <c r="A270" s="41"/>
      <c r="B270" s="8">
        <f t="shared" ca="1" si="6"/>
        <v>0.25378668068189125</v>
      </c>
      <c r="C270" s="5" t="s">
        <v>481</v>
      </c>
      <c r="D270" s="8" t="str">
        <f>VLOOKUP(C270,allStim!$B$2:$G$145,6,FALSE)</f>
        <v>restaurée</v>
      </c>
      <c r="E270" s="8" t="str">
        <f t="shared" si="7"/>
        <v>exotique</v>
      </c>
      <c r="F270" s="8" t="str">
        <f t="shared" si="8"/>
        <v>blanche</v>
      </c>
      <c r="G270" s="8" t="str">
        <f t="shared" si="9"/>
        <v>coloré</v>
      </c>
      <c r="H270" s="8" t="str">
        <f t="shared" si="10"/>
        <v>féroce</v>
      </c>
      <c r="I270" s="8" t="str">
        <f t="shared" si="11"/>
        <v>brillante</v>
      </c>
      <c r="K270" s="8">
        <f>VLOOKUP(C270,allStim!$B$1:$H$145,7,FALSE)</f>
        <v>1</v>
      </c>
      <c r="L270" s="13">
        <f>VLOOKUP(C270,triggers!$A:$L,10,FALSE)</f>
        <v>224</v>
      </c>
    </row>
    <row r="271" spans="1:12" ht="15.75" customHeight="1" x14ac:dyDescent="0.15">
      <c r="A271" s="41"/>
      <c r="B271" s="8">
        <f t="shared" ca="1" si="6"/>
        <v>0.26543232049934018</v>
      </c>
      <c r="C271" s="5" t="s">
        <v>318</v>
      </c>
      <c r="D271" s="8" t="str">
        <f>VLOOKUP(C271,allStim!$B$2:$G$145,6,FALSE)</f>
        <v>charmante</v>
      </c>
      <c r="E271" s="8" t="str">
        <f t="shared" si="7"/>
        <v>restaurée</v>
      </c>
      <c r="F271" s="8" t="str">
        <f t="shared" si="8"/>
        <v>exotique</v>
      </c>
      <c r="G271" s="8" t="str">
        <f t="shared" si="9"/>
        <v>blanche</v>
      </c>
      <c r="H271" s="8" t="str">
        <f t="shared" si="10"/>
        <v>coloré</v>
      </c>
      <c r="I271" s="8" t="str">
        <f t="shared" si="11"/>
        <v>féroce</v>
      </c>
      <c r="K271" s="8">
        <f>VLOOKUP(C271,allStim!$B$1:$H$145,7,FALSE)</f>
        <v>0</v>
      </c>
      <c r="L271" s="13">
        <f>VLOOKUP(C271,triggers!$A:$L,10,FALSE)</f>
        <v>68</v>
      </c>
    </row>
    <row r="272" spans="1:12" ht="15.75" customHeight="1" x14ac:dyDescent="0.15">
      <c r="A272" s="41"/>
      <c r="B272" s="8">
        <f t="shared" ca="1" si="6"/>
        <v>0.16792155597394287</v>
      </c>
      <c r="C272" s="5" t="s">
        <v>390</v>
      </c>
      <c r="D272" s="8" t="str">
        <f>VLOOKUP(C272,allStim!$B$2:$G$145,6,FALSE)</f>
        <v>épanoui</v>
      </c>
      <c r="E272" s="8" t="str">
        <f t="shared" si="7"/>
        <v>charmante</v>
      </c>
      <c r="F272" s="8" t="str">
        <f t="shared" si="8"/>
        <v>restaurée</v>
      </c>
      <c r="G272" s="8" t="str">
        <f t="shared" si="9"/>
        <v>exotique</v>
      </c>
      <c r="H272" s="8" t="str">
        <f t="shared" si="10"/>
        <v>blanche</v>
      </c>
      <c r="I272" s="8" t="str">
        <f t="shared" si="11"/>
        <v>coloré</v>
      </c>
      <c r="K272" s="8">
        <f>VLOOKUP(C272,allStim!$B$1:$H$145,7,FALSE)</f>
        <v>0</v>
      </c>
      <c r="L272" s="13">
        <f>VLOOKUP(C272,triggers!$A:$L,10,FALSE)</f>
        <v>133</v>
      </c>
    </row>
    <row r="273" spans="1:12" ht="15.75" customHeight="1" x14ac:dyDescent="0.15">
      <c r="A273" s="41"/>
      <c r="B273" s="8">
        <f t="shared" ca="1" si="6"/>
        <v>0.99243528704578376</v>
      </c>
      <c r="C273" s="5" t="s">
        <v>74</v>
      </c>
      <c r="D273" s="8" t="str">
        <f>VLOOKUP(C273,allStim!$B$2:$G$145,6,FALSE)</f>
        <v>utile</v>
      </c>
      <c r="E273" s="8" t="str">
        <f t="shared" si="7"/>
        <v>épanoui</v>
      </c>
      <c r="F273" s="8" t="str">
        <f t="shared" si="8"/>
        <v>charmante</v>
      </c>
      <c r="G273" s="8" t="str">
        <f t="shared" si="9"/>
        <v>restaurée</v>
      </c>
      <c r="H273" s="8" t="str">
        <f t="shared" si="10"/>
        <v>exotique</v>
      </c>
      <c r="I273" s="8" t="str">
        <f t="shared" si="11"/>
        <v>blanche</v>
      </c>
      <c r="K273" s="8">
        <f>VLOOKUP(C273,allStim!$B$1:$H$145,7,FALSE)</f>
        <v>0</v>
      </c>
      <c r="L273" s="13">
        <f>VLOOKUP(C273,triggers!$A:$L,10,FALSE)</f>
        <v>23</v>
      </c>
    </row>
    <row r="274" spans="1:12" ht="15.75" customHeight="1" x14ac:dyDescent="0.15">
      <c r="A274" s="41"/>
      <c r="B274" s="8">
        <f t="shared" ca="1" si="6"/>
        <v>0.98171299036127246</v>
      </c>
      <c r="C274" s="5" t="s">
        <v>150</v>
      </c>
      <c r="D274" s="8" t="str">
        <f>VLOOKUP(C274,allStim!$B$2:$G$145,6,FALSE)</f>
        <v>disparu</v>
      </c>
      <c r="E274" s="8" t="str">
        <f t="shared" si="7"/>
        <v>utile</v>
      </c>
      <c r="F274" s="8" t="str">
        <f t="shared" si="8"/>
        <v>épanoui</v>
      </c>
      <c r="G274" s="8" t="str">
        <f t="shared" si="9"/>
        <v>charmante</v>
      </c>
      <c r="H274" s="8" t="str">
        <f t="shared" si="10"/>
        <v>restaurée</v>
      </c>
      <c r="I274" s="8" t="str">
        <f t="shared" si="11"/>
        <v>exotique</v>
      </c>
      <c r="K274" s="8">
        <f>VLOOKUP(C274,allStim!$B$1:$H$145,7,FALSE)</f>
        <v>0</v>
      </c>
      <c r="L274" s="13">
        <f>VLOOKUP(C274,triggers!$A:$L,10,FALSE)</f>
        <v>36</v>
      </c>
    </row>
    <row r="275" spans="1:12" ht="15.75" customHeight="1" x14ac:dyDescent="0.15">
      <c r="A275" s="41"/>
      <c r="B275" s="8">
        <f t="shared" ca="1" si="6"/>
        <v>0.84650836124135498</v>
      </c>
      <c r="C275" s="5" t="s">
        <v>484</v>
      </c>
      <c r="D275" s="8" t="str">
        <f>VLOOKUP(C275,allStim!$B$2:$G$145,6,FALSE)</f>
        <v>décoré</v>
      </c>
      <c r="E275" s="8" t="str">
        <f t="shared" si="7"/>
        <v>disparu</v>
      </c>
      <c r="F275" s="8" t="str">
        <f t="shared" si="8"/>
        <v>utile</v>
      </c>
      <c r="G275" s="8" t="str">
        <f t="shared" si="9"/>
        <v>épanoui</v>
      </c>
      <c r="H275" s="8" t="str">
        <f t="shared" si="10"/>
        <v>charmante</v>
      </c>
      <c r="I275" s="8" t="str">
        <f t="shared" si="11"/>
        <v>restaurée</v>
      </c>
      <c r="K275" s="8">
        <f>VLOOKUP(C275,allStim!$B$1:$H$145,7,FALSE)</f>
        <v>0</v>
      </c>
      <c r="L275" s="13">
        <f>VLOOKUP(C275,triggers!$A:$L,10,FALSE)</f>
        <v>163</v>
      </c>
    </row>
    <row r="276" spans="1:12" ht="15.75" customHeight="1" x14ac:dyDescent="0.15">
      <c r="A276" s="41"/>
      <c r="B276" s="8">
        <f t="shared" ca="1" si="6"/>
        <v>0.67888454253159847</v>
      </c>
      <c r="C276" s="5" t="s">
        <v>194</v>
      </c>
      <c r="D276" s="8" t="str">
        <f>VLOOKUP(C276,allStim!$B$2:$G$145,6,FALSE)</f>
        <v>blanche</v>
      </c>
      <c r="E276" s="8" t="str">
        <f t="shared" si="7"/>
        <v>décoré</v>
      </c>
      <c r="F276" s="8" t="str">
        <f t="shared" si="8"/>
        <v>disparu</v>
      </c>
      <c r="G276" s="8" t="str">
        <f t="shared" si="9"/>
        <v>utile</v>
      </c>
      <c r="H276" s="8" t="str">
        <f t="shared" si="10"/>
        <v>épanoui</v>
      </c>
      <c r="I276" s="8" t="str">
        <f t="shared" si="11"/>
        <v>charmante</v>
      </c>
      <c r="K276" s="8">
        <f>VLOOKUP(C276,allStim!$B$1:$H$145,7,FALSE)</f>
        <v>0</v>
      </c>
      <c r="L276" s="13">
        <f>VLOOKUP(C276,triggers!$A:$L,10,FALSE)</f>
        <v>45</v>
      </c>
    </row>
    <row r="277" spans="1:12" ht="15.75" customHeight="1" x14ac:dyDescent="0.15">
      <c r="A277" s="41"/>
      <c r="B277" s="8">
        <f t="shared" ca="1" si="6"/>
        <v>0.86262401985557779</v>
      </c>
      <c r="C277" s="5" t="s">
        <v>448</v>
      </c>
      <c r="D277" s="8" t="str">
        <f>VLOOKUP(C277,allStim!$B$2:$G$145,6,FALSE)</f>
        <v>ornée</v>
      </c>
      <c r="E277" s="8" t="str">
        <f t="shared" si="7"/>
        <v>blanche</v>
      </c>
      <c r="F277" s="8" t="str">
        <f t="shared" si="8"/>
        <v>décoré</v>
      </c>
      <c r="G277" s="8" t="str">
        <f t="shared" si="9"/>
        <v>disparu</v>
      </c>
      <c r="H277" s="8" t="str">
        <f t="shared" si="10"/>
        <v>utile</v>
      </c>
      <c r="I277" s="8" t="str">
        <f t="shared" si="11"/>
        <v>épanoui</v>
      </c>
      <c r="K277" s="8">
        <f>VLOOKUP(C277,allStim!$B$1:$H$145,7,FALSE)</f>
        <v>0</v>
      </c>
      <c r="L277" s="13">
        <f>VLOOKUP(C277,triggers!$A:$L,10,FALSE)</f>
        <v>153</v>
      </c>
    </row>
    <row r="278" spans="1:12" ht="15.75" customHeight="1" x14ac:dyDescent="0.15">
      <c r="A278" s="41"/>
      <c r="B278" s="8">
        <f t="shared" ca="1" si="6"/>
        <v>0.22346032826135598</v>
      </c>
      <c r="C278" s="5" t="s">
        <v>497</v>
      </c>
      <c r="D278" s="8" t="str">
        <f>VLOOKUP(C278,allStim!$B$2:$G$145,6,FALSE)</f>
        <v>peint</v>
      </c>
      <c r="E278" s="8" t="str">
        <f t="shared" si="7"/>
        <v>ornée</v>
      </c>
      <c r="F278" s="8" t="str">
        <f t="shared" si="8"/>
        <v>blanche</v>
      </c>
      <c r="G278" s="8" t="str">
        <f t="shared" si="9"/>
        <v>décoré</v>
      </c>
      <c r="H278" s="8" t="str">
        <f t="shared" si="10"/>
        <v>disparu</v>
      </c>
      <c r="I278" s="8" t="str">
        <f t="shared" si="11"/>
        <v>utile</v>
      </c>
      <c r="K278" s="8">
        <f>VLOOKUP(C278,allStim!$B$1:$H$145,7,FALSE)</f>
        <v>0</v>
      </c>
      <c r="L278" s="13">
        <f>VLOOKUP(C278,triggers!$A:$L,10,FALSE)</f>
        <v>169</v>
      </c>
    </row>
    <row r="279" spans="1:12" ht="15.75" customHeight="1" x14ac:dyDescent="0.15">
      <c r="A279" s="41"/>
      <c r="B279" s="8">
        <f t="shared" ca="1" si="6"/>
        <v>0.18027589365167984</v>
      </c>
      <c r="C279" s="5" t="s">
        <v>412</v>
      </c>
      <c r="D279" s="8" t="str">
        <f>VLOOKUP(C279,allStim!$B$2:$G$145,6,FALSE)</f>
        <v>jaunes</v>
      </c>
      <c r="E279" s="8" t="str">
        <f t="shared" si="7"/>
        <v>peint</v>
      </c>
      <c r="F279" s="8" t="str">
        <f t="shared" si="8"/>
        <v>ornée</v>
      </c>
      <c r="G279" s="8" t="str">
        <f t="shared" si="9"/>
        <v>blanche</v>
      </c>
      <c r="H279" s="8" t="str">
        <f t="shared" si="10"/>
        <v>décoré</v>
      </c>
      <c r="I279" s="8" t="str">
        <f t="shared" si="11"/>
        <v>disparu</v>
      </c>
      <c r="K279" s="8">
        <f>VLOOKUP(C279,allStim!$B$1:$H$145,7,FALSE)</f>
        <v>1</v>
      </c>
      <c r="L279" s="13">
        <f>VLOOKUP(C279,triggers!$A:$L,10,FALSE)</f>
        <v>214</v>
      </c>
    </row>
    <row r="280" spans="1:12" ht="15.75" customHeight="1" x14ac:dyDescent="0.15">
      <c r="A280" s="41"/>
      <c r="B280" s="8">
        <f t="shared" ca="1" si="6"/>
        <v>0.8956029263678732</v>
      </c>
      <c r="C280" s="5" t="s">
        <v>269</v>
      </c>
      <c r="D280" s="8" t="str">
        <f>VLOOKUP(C280,allStim!$B$2:$G$145,6,FALSE)</f>
        <v>bavard</v>
      </c>
      <c r="E280" s="8" t="str">
        <f t="shared" si="7"/>
        <v>jaunes</v>
      </c>
      <c r="F280" s="8" t="str">
        <f t="shared" si="8"/>
        <v>peint</v>
      </c>
      <c r="G280" s="8" t="str">
        <f t="shared" si="9"/>
        <v>ornée</v>
      </c>
      <c r="H280" s="8" t="str">
        <f t="shared" si="10"/>
        <v>blanche</v>
      </c>
      <c r="I280" s="8" t="str">
        <f t="shared" si="11"/>
        <v>décoré</v>
      </c>
      <c r="K280" s="8">
        <f>VLOOKUP(C280,allStim!$B$1:$H$145,7,FALSE)</f>
        <v>0</v>
      </c>
      <c r="L280" s="13">
        <f>VLOOKUP(C280,triggers!$A:$L,10,FALSE)</f>
        <v>59</v>
      </c>
    </row>
    <row r="281" spans="1:12" ht="15.75" customHeight="1" x14ac:dyDescent="0.15">
      <c r="A281" s="41"/>
      <c r="B281" s="8">
        <f t="shared" ca="1" si="6"/>
        <v>0.37311693901589049</v>
      </c>
      <c r="C281" s="5" t="s">
        <v>173</v>
      </c>
      <c r="D281" s="8" t="str">
        <f>VLOOKUP(C281,allStim!$B$2:$G$145,6,FALSE)</f>
        <v>violette</v>
      </c>
      <c r="E281" s="8" t="str">
        <f t="shared" si="7"/>
        <v>bavard</v>
      </c>
      <c r="F281" s="8" t="str">
        <f t="shared" si="8"/>
        <v>jaunes</v>
      </c>
      <c r="G281" s="8" t="str">
        <f t="shared" si="9"/>
        <v>peint</v>
      </c>
      <c r="H281" s="8" t="str">
        <f t="shared" si="10"/>
        <v>ornée</v>
      </c>
      <c r="I281" s="8" t="str">
        <f t="shared" si="11"/>
        <v>blanche</v>
      </c>
      <c r="K281" s="8">
        <f>VLOOKUP(C281,allStim!$B$1:$H$145,7,FALSE)</f>
        <v>0</v>
      </c>
      <c r="L281" s="13">
        <f>VLOOKUP(C281,triggers!$A:$L,10,FALSE)</f>
        <v>40</v>
      </c>
    </row>
    <row r="282" spans="1:12" ht="15.75" customHeight="1" x14ac:dyDescent="0.15">
      <c r="A282" s="41"/>
      <c r="B282" s="8">
        <f t="shared" ca="1" si="6"/>
        <v>0.70889668228307801</v>
      </c>
      <c r="C282" s="5" t="s">
        <v>470</v>
      </c>
      <c r="D282" s="8" t="str">
        <f>VLOOKUP(C282,allStim!$B$2:$G$145,6,FALSE)</f>
        <v>dorée</v>
      </c>
      <c r="E282" s="8" t="str">
        <f t="shared" si="7"/>
        <v>violette</v>
      </c>
      <c r="F282" s="8" t="str">
        <f t="shared" si="8"/>
        <v>bavard</v>
      </c>
      <c r="G282" s="8" t="str">
        <f t="shared" si="9"/>
        <v>jaunes</v>
      </c>
      <c r="H282" s="8" t="str">
        <f t="shared" si="10"/>
        <v>peint</v>
      </c>
      <c r="I282" s="8" t="str">
        <f t="shared" si="11"/>
        <v>ornée</v>
      </c>
      <c r="K282" s="8">
        <f>VLOOKUP(C282,allStim!$B$1:$H$145,7,FALSE)</f>
        <v>1</v>
      </c>
      <c r="L282" s="13">
        <f>VLOOKUP(C282,triggers!$A:$L,10,FALSE)</f>
        <v>222</v>
      </c>
    </row>
    <row r="283" spans="1:12" ht="15.75" customHeight="1" x14ac:dyDescent="0.15">
      <c r="A283" s="41"/>
      <c r="B283" s="8">
        <f t="shared" ca="1" si="6"/>
        <v>0.66940697179908093</v>
      </c>
      <c r="C283" s="5" t="s">
        <v>359</v>
      </c>
      <c r="D283" s="8" t="str">
        <f>VLOOKUP(C283,allStim!$B$2:$G$145,6,FALSE)</f>
        <v>efficace</v>
      </c>
      <c r="E283" s="8" t="str">
        <f t="shared" si="7"/>
        <v>dorée</v>
      </c>
      <c r="F283" s="8" t="str">
        <f t="shared" si="8"/>
        <v>violette</v>
      </c>
      <c r="G283" s="8" t="str">
        <f t="shared" si="9"/>
        <v>bavard</v>
      </c>
      <c r="H283" s="8" t="str">
        <f t="shared" si="10"/>
        <v>jaunes</v>
      </c>
      <c r="I283" s="8" t="str">
        <f t="shared" si="11"/>
        <v>peint</v>
      </c>
      <c r="K283" s="8">
        <f>VLOOKUP(C283,allStim!$B$1:$H$145,7,FALSE)</f>
        <v>0</v>
      </c>
      <c r="L283" s="13">
        <f>VLOOKUP(C283,triggers!$A:$L,10,FALSE)</f>
        <v>122</v>
      </c>
    </row>
    <row r="284" spans="1:12" ht="15.75" customHeight="1" x14ac:dyDescent="0.15">
      <c r="A284" s="41"/>
      <c r="B284" s="8">
        <f t="shared" ca="1" si="6"/>
        <v>0.77486931964266881</v>
      </c>
      <c r="C284" s="5" t="s">
        <v>493</v>
      </c>
      <c r="D284" s="8" t="str">
        <f>VLOOKUP(C284,allStim!$B$2:$G$145,6,FALSE)</f>
        <v>volante</v>
      </c>
      <c r="E284" s="8" t="str">
        <f t="shared" si="7"/>
        <v>efficace</v>
      </c>
      <c r="F284" s="8" t="str">
        <f t="shared" si="8"/>
        <v>dorée</v>
      </c>
      <c r="G284" s="8" t="str">
        <f t="shared" si="9"/>
        <v>violette</v>
      </c>
      <c r="H284" s="8" t="str">
        <f t="shared" si="10"/>
        <v>bavard</v>
      </c>
      <c r="I284" s="8" t="str">
        <f t="shared" si="11"/>
        <v>jaunes</v>
      </c>
      <c r="K284" s="8">
        <f>VLOOKUP(C284,allStim!$B$1:$H$145,7,FALSE)</f>
        <v>0</v>
      </c>
      <c r="L284" s="13">
        <f>VLOOKUP(C284,triggers!$A:$L,10,FALSE)</f>
        <v>167</v>
      </c>
    </row>
    <row r="285" spans="1:12" ht="15.75" customHeight="1" x14ac:dyDescent="0.15">
      <c r="A285" s="41"/>
      <c r="B285" s="8">
        <f t="shared" ca="1" si="6"/>
        <v>0.28605497899249865</v>
      </c>
      <c r="C285" s="5" t="s">
        <v>401</v>
      </c>
      <c r="D285" s="8" t="str">
        <f>VLOOKUP(C285,allStim!$B$2:$G$145,6,FALSE)</f>
        <v>polluée</v>
      </c>
      <c r="E285" s="8" t="str">
        <f t="shared" si="7"/>
        <v>volante</v>
      </c>
      <c r="F285" s="8" t="str">
        <f t="shared" si="8"/>
        <v>efficace</v>
      </c>
      <c r="G285" s="8" t="str">
        <f t="shared" si="9"/>
        <v>dorée</v>
      </c>
      <c r="H285" s="8" t="str">
        <f t="shared" si="10"/>
        <v>violette</v>
      </c>
      <c r="I285" s="8" t="str">
        <f t="shared" si="11"/>
        <v>bavard</v>
      </c>
      <c r="K285" s="8">
        <f>VLOOKUP(C285,allStim!$B$1:$H$145,7,FALSE)</f>
        <v>0</v>
      </c>
      <c r="L285" s="13">
        <f>VLOOKUP(C285,triggers!$A:$L,10,FALSE)</f>
        <v>135</v>
      </c>
    </row>
    <row r="286" spans="1:12" ht="15.75" customHeight="1" x14ac:dyDescent="0.15">
      <c r="A286" s="41"/>
      <c r="B286" s="8">
        <f t="shared" ca="1" si="6"/>
        <v>0.31421824571216417</v>
      </c>
      <c r="C286" s="5" t="s">
        <v>292</v>
      </c>
      <c r="D286" s="8" t="str">
        <f>VLOOKUP(C286,allStim!$B$2:$G$145,6,FALSE)</f>
        <v>restaurée</v>
      </c>
      <c r="E286" s="8" t="str">
        <f t="shared" si="7"/>
        <v>polluée</v>
      </c>
      <c r="F286" s="8" t="str">
        <f t="shared" si="8"/>
        <v>volante</v>
      </c>
      <c r="G286" s="8" t="str">
        <f t="shared" si="9"/>
        <v>efficace</v>
      </c>
      <c r="H286" s="8" t="str">
        <f t="shared" si="10"/>
        <v>dorée</v>
      </c>
      <c r="I286" s="8" t="str">
        <f t="shared" si="11"/>
        <v>violette</v>
      </c>
      <c r="K286" s="8">
        <f>VLOOKUP(C286,allStim!$B$1:$H$145,7,FALSE)</f>
        <v>1</v>
      </c>
      <c r="L286" s="13">
        <f>VLOOKUP(C286,triggers!$A:$L,10,FALSE)</f>
        <v>223</v>
      </c>
    </row>
    <row r="287" spans="1:12" ht="15.75" customHeight="1" x14ac:dyDescent="0.15">
      <c r="A287" s="41"/>
      <c r="B287" s="8">
        <f t="shared" ca="1" si="6"/>
        <v>0.28715503453463587</v>
      </c>
      <c r="C287" s="5" t="s">
        <v>119</v>
      </c>
      <c r="D287" s="8" t="str">
        <f>VLOOKUP(C287,allStim!$B$2:$G$145,6,FALSE)</f>
        <v>démodé</v>
      </c>
      <c r="E287" s="8" t="str">
        <f t="shared" si="7"/>
        <v>restaurée</v>
      </c>
      <c r="F287" s="8" t="str">
        <f t="shared" si="8"/>
        <v>polluée</v>
      </c>
      <c r="G287" s="8" t="str">
        <f t="shared" si="9"/>
        <v>volante</v>
      </c>
      <c r="H287" s="8" t="str">
        <f t="shared" si="10"/>
        <v>efficace</v>
      </c>
      <c r="I287" s="8" t="str">
        <f t="shared" si="11"/>
        <v>dorée</v>
      </c>
      <c r="K287" s="8">
        <f>VLOOKUP(C287,allStim!$B$1:$H$145,7,FALSE)</f>
        <v>0</v>
      </c>
      <c r="L287" s="13">
        <f>VLOOKUP(C287,triggers!$A:$L,10,FALSE)</f>
        <v>31</v>
      </c>
    </row>
    <row r="288" spans="1:12" ht="15.75" customHeight="1" x14ac:dyDescent="0.15">
      <c r="A288" s="41"/>
      <c r="B288" s="8">
        <f t="shared" ca="1" si="6"/>
        <v>0.24933563198266362</v>
      </c>
      <c r="C288" s="5" t="s">
        <v>486</v>
      </c>
      <c r="D288" s="8" t="str">
        <f>VLOOKUP(C288,allStim!$B$2:$G$145,6,FALSE)</f>
        <v>tigré</v>
      </c>
      <c r="E288" s="8" t="str">
        <f t="shared" si="7"/>
        <v>démodé</v>
      </c>
      <c r="F288" s="8" t="str">
        <f t="shared" si="8"/>
        <v>restaurée</v>
      </c>
      <c r="G288" s="8" t="str">
        <f t="shared" si="9"/>
        <v>polluée</v>
      </c>
      <c r="H288" s="8" t="str">
        <f t="shared" si="10"/>
        <v>volante</v>
      </c>
      <c r="I288" s="8" t="str">
        <f t="shared" si="11"/>
        <v>efficace</v>
      </c>
      <c r="K288" s="8">
        <f>VLOOKUP(C288,allStim!$B$1:$H$145,7,FALSE)</f>
        <v>0</v>
      </c>
      <c r="L288" s="13">
        <f>VLOOKUP(C288,triggers!$A:$L,10,FALSE)</f>
        <v>164</v>
      </c>
    </row>
    <row r="289" spans="1:12" ht="15.75" customHeight="1" x14ac:dyDescent="0.15">
      <c r="A289" s="41"/>
      <c r="B289" s="8">
        <f t="shared" ca="1" si="6"/>
        <v>0.56561895344176394</v>
      </c>
      <c r="C289" s="5" t="s">
        <v>198</v>
      </c>
      <c r="D289" s="8" t="str">
        <f>VLOOKUP(C289,allStim!$B$2:$G$145,6,FALSE)</f>
        <v>torsadé</v>
      </c>
      <c r="E289" s="8" t="str">
        <f t="shared" si="7"/>
        <v>tigré</v>
      </c>
      <c r="F289" s="8" t="str">
        <f t="shared" si="8"/>
        <v>démodé</v>
      </c>
      <c r="G289" s="8" t="str">
        <f t="shared" si="9"/>
        <v>restaurée</v>
      </c>
      <c r="H289" s="8" t="str">
        <f t="shared" si="10"/>
        <v>polluée</v>
      </c>
      <c r="I289" s="8" t="str">
        <f t="shared" si="11"/>
        <v>volante</v>
      </c>
      <c r="K289" s="8">
        <f>VLOOKUP(C289,allStim!$B$1:$H$145,7,FALSE)</f>
        <v>1</v>
      </c>
      <c r="L289" s="13">
        <f>VLOOKUP(C289,triggers!$A:$L,10,FALSE)</f>
        <v>215</v>
      </c>
    </row>
    <row r="290" spans="1:12" ht="15.75" customHeight="1" x14ac:dyDescent="0.15">
      <c r="A290" s="41"/>
      <c r="B290" s="8">
        <f t="shared" ca="1" si="6"/>
        <v>0.21535291790232847</v>
      </c>
      <c r="C290" s="5" t="s">
        <v>70</v>
      </c>
      <c r="D290" s="8" t="str">
        <f>VLOOKUP(C290,allStim!$B$2:$G$145,6,FALSE)</f>
        <v>efficace</v>
      </c>
      <c r="E290" s="8" t="str">
        <f t="shared" si="7"/>
        <v>torsadé</v>
      </c>
      <c r="F290" s="8" t="str">
        <f t="shared" si="8"/>
        <v>tigré</v>
      </c>
      <c r="G290" s="8" t="str">
        <f t="shared" si="9"/>
        <v>démodé</v>
      </c>
      <c r="H290" s="8" t="str">
        <f t="shared" si="10"/>
        <v>restaurée</v>
      </c>
      <c r="I290" s="8" t="str">
        <f t="shared" si="11"/>
        <v>polluée</v>
      </c>
      <c r="K290" s="8">
        <f>VLOOKUP(C290,allStim!$B$1:$H$145,7,FALSE)</f>
        <v>0</v>
      </c>
      <c r="L290" s="13">
        <f>VLOOKUP(C290,triggers!$A:$L,10,FALSE)</f>
        <v>22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44" priority="1">
      <formula>$D2=$E2</formula>
    </cfRule>
  </conditionalFormatting>
  <conditionalFormatting sqref="D2:F145 G2:I2">
    <cfRule type="expression" dxfId="43" priority="2">
      <formula>$D2=$F2</formula>
    </cfRule>
  </conditionalFormatting>
  <conditionalFormatting sqref="D2:G145 H2:I2">
    <cfRule type="expression" dxfId="42" priority="3">
      <formula>$D2=$G2</formula>
    </cfRule>
  </conditionalFormatting>
  <conditionalFormatting sqref="D2:H145 I2">
    <cfRule type="expression" dxfId="41" priority="4">
      <formula>$D2=$H2</formula>
    </cfRule>
  </conditionalFormatting>
  <conditionalFormatting sqref="D2:I145">
    <cfRule type="expression" dxfId="40" priority="5">
      <formula>$D2=$I2</formula>
    </cfRule>
  </conditionalFormatting>
  <conditionalFormatting sqref="D147:E290">
    <cfRule type="expression" dxfId="39" priority="6">
      <formula>$D147=$E147</formula>
    </cfRule>
  </conditionalFormatting>
  <conditionalFormatting sqref="D147:F290">
    <cfRule type="expression" dxfId="38" priority="7">
      <formula>$D147=$F147</formula>
    </cfRule>
  </conditionalFormatting>
  <conditionalFormatting sqref="D147:G290">
    <cfRule type="expression" dxfId="37" priority="8">
      <formula>$D147=$G147</formula>
    </cfRule>
  </conditionalFormatting>
  <conditionalFormatting sqref="D147:H290">
    <cfRule type="expression" dxfId="36" priority="9">
      <formula>$D147=$H147</formula>
    </cfRule>
  </conditionalFormatting>
  <conditionalFormatting sqref="D147:I290">
    <cfRule type="expression" dxfId="35" priority="10">
      <formula>$D147=$I147</formula>
    </cfRule>
  </conditionalFormatting>
  <conditionalFormatting sqref="K1:K1000 L146">
    <cfRule type="expression" dxfId="34" priority="11">
      <formula>$K1=1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0.96136687307829538</v>
      </c>
      <c r="C2" s="5" t="s">
        <v>44</v>
      </c>
      <c r="D2" s="8" t="str">
        <f>VLOOKUP(C2,allStim!$B$2:$G$145,6,FALSE)</f>
        <v>géant</v>
      </c>
      <c r="K2" s="8">
        <f>VLOOKUP(C2,allStim!$B$1:$H$145,7,FALSE)</f>
        <v>0</v>
      </c>
      <c r="L2" s="13">
        <f>VLOOKUP(C2,triggers!$A:$L,10,FALSE)</f>
        <v>16</v>
      </c>
    </row>
    <row r="3" spans="1:12" ht="15.75" customHeight="1" x14ac:dyDescent="0.15">
      <c r="A3" s="41"/>
      <c r="B3" s="8">
        <f t="shared" ca="1" si="0"/>
        <v>0.18256757829186143</v>
      </c>
      <c r="C3" s="5" t="s">
        <v>297</v>
      </c>
      <c r="D3" s="8" t="str">
        <f>VLOOKUP(C3,allStim!$B$2:$G$145,6,FALSE)</f>
        <v>décoré</v>
      </c>
      <c r="E3" s="8" t="str">
        <f t="shared" ref="E3:E145" si="1">D2</f>
        <v>géant</v>
      </c>
      <c r="K3" s="8">
        <f>VLOOKUP(C3,allStim!$B$1:$H$145,7,FALSE)</f>
        <v>0</v>
      </c>
      <c r="L3" s="13">
        <f>VLOOKUP(C3,triggers!$A:$L,10,FALSE)</f>
        <v>63</v>
      </c>
    </row>
    <row r="4" spans="1:12" ht="15.75" customHeight="1" x14ac:dyDescent="0.15">
      <c r="A4" s="41"/>
      <c r="B4" s="8">
        <f t="shared" ca="1" si="0"/>
        <v>0.29697942196242455</v>
      </c>
      <c r="C4" s="5" t="s">
        <v>101</v>
      </c>
      <c r="D4" s="8" t="str">
        <f>VLOOKUP(C4,allStim!$B$2:$G$145,6,FALSE)</f>
        <v>dérangé</v>
      </c>
      <c r="E4" s="8" t="str">
        <f t="shared" si="1"/>
        <v>décoré</v>
      </c>
      <c r="F4" s="8" t="str">
        <f t="shared" ref="F4:F145" si="2">E3</f>
        <v>géant</v>
      </c>
      <c r="K4" s="8">
        <f>VLOOKUP(C4,allStim!$B$1:$H$145,7,FALSE)</f>
        <v>0</v>
      </c>
      <c r="L4" s="13">
        <f>VLOOKUP(C4,triggers!$A:$L,10,FALSE)</f>
        <v>27</v>
      </c>
    </row>
    <row r="5" spans="1:12" ht="15.75" customHeight="1" x14ac:dyDescent="0.15">
      <c r="A5" s="41"/>
      <c r="B5" s="8">
        <f t="shared" ca="1" si="0"/>
        <v>0.68802000255522489</v>
      </c>
      <c r="C5" s="5" t="s">
        <v>203</v>
      </c>
      <c r="D5" s="8" t="str">
        <f>VLOOKUP(C5,allStim!$B$2:$G$145,6,FALSE)</f>
        <v xml:space="preserve">vernie </v>
      </c>
      <c r="E5" s="8" t="str">
        <f t="shared" si="1"/>
        <v>dérangé</v>
      </c>
      <c r="F5" s="8" t="str">
        <f t="shared" si="2"/>
        <v>décoré</v>
      </c>
      <c r="G5" s="8" t="str">
        <f t="shared" ref="G5:G145" si="3">F4</f>
        <v>géant</v>
      </c>
      <c r="K5" s="8">
        <f>VLOOKUP(C5,allStim!$B$1:$H$145,7,FALSE)</f>
        <v>0</v>
      </c>
      <c r="L5" s="13">
        <f>VLOOKUP(C5,triggers!$A:$L,10,FALSE)</f>
        <v>46</v>
      </c>
    </row>
    <row r="6" spans="1:12" ht="15.75" customHeight="1" x14ac:dyDescent="0.15">
      <c r="A6" s="41"/>
      <c r="B6" s="8">
        <f t="shared" ca="1" si="0"/>
        <v>0.23282003382000382</v>
      </c>
      <c r="C6" s="5" t="s">
        <v>359</v>
      </c>
      <c r="D6" s="8" t="str">
        <f>VLOOKUP(C6,allStim!$B$2:$G$145,6,FALSE)</f>
        <v>efficace</v>
      </c>
      <c r="E6" s="8" t="str">
        <f t="shared" si="1"/>
        <v xml:space="preserve">vernie </v>
      </c>
      <c r="F6" s="8" t="str">
        <f t="shared" si="2"/>
        <v>dérangé</v>
      </c>
      <c r="G6" s="8" t="str">
        <f t="shared" si="3"/>
        <v>décoré</v>
      </c>
      <c r="H6" s="8" t="str">
        <f t="shared" ref="H6:H145" si="4">G5</f>
        <v>géant</v>
      </c>
      <c r="K6" s="8">
        <f>VLOOKUP(C6,allStim!$B$1:$H$145,7,FALSE)</f>
        <v>0</v>
      </c>
      <c r="L6" s="13">
        <f>VLOOKUP(C6,triggers!$A:$L,10,FALSE)</f>
        <v>122</v>
      </c>
    </row>
    <row r="7" spans="1:12" ht="15.75" customHeight="1" x14ac:dyDescent="0.15">
      <c r="A7" s="41"/>
      <c r="B7" s="8">
        <f t="shared" ca="1" si="0"/>
        <v>0.91220875633576215</v>
      </c>
      <c r="C7" s="5" t="s">
        <v>269</v>
      </c>
      <c r="D7" s="8" t="str">
        <f>VLOOKUP(C7,allStim!$B$2:$G$145,6,FALSE)</f>
        <v>bavard</v>
      </c>
      <c r="E7" s="8" t="str">
        <f t="shared" si="1"/>
        <v>efficace</v>
      </c>
      <c r="F7" s="8" t="str">
        <f t="shared" si="2"/>
        <v xml:space="preserve">vernie </v>
      </c>
      <c r="G7" s="8" t="str">
        <f t="shared" si="3"/>
        <v>dérangé</v>
      </c>
      <c r="H7" s="8" t="str">
        <f t="shared" si="4"/>
        <v>décoré</v>
      </c>
      <c r="I7" s="8" t="str">
        <f t="shared" ref="I7:I145" si="5">H6</f>
        <v>géant</v>
      </c>
      <c r="K7" s="8">
        <f>VLOOKUP(C7,allStim!$B$1:$H$145,7,FALSE)</f>
        <v>0</v>
      </c>
      <c r="L7" s="13">
        <f>VLOOKUP(C7,triggers!$A:$L,10,FALSE)</f>
        <v>59</v>
      </c>
    </row>
    <row r="8" spans="1:12" ht="15.75" customHeight="1" x14ac:dyDescent="0.15">
      <c r="A8" s="41"/>
      <c r="B8" s="8">
        <f t="shared" ca="1" si="0"/>
        <v>2.9838345336896666E-2</v>
      </c>
      <c r="C8" s="5" t="s">
        <v>336</v>
      </c>
      <c r="D8" s="8" t="str">
        <f>VLOOKUP(C8,allStim!$B$2:$G$145,6,FALSE)</f>
        <v>féroce</v>
      </c>
      <c r="E8" s="8" t="str">
        <f t="shared" si="1"/>
        <v>bavard</v>
      </c>
      <c r="F8" s="8" t="str">
        <f t="shared" si="2"/>
        <v>efficace</v>
      </c>
      <c r="G8" s="8" t="str">
        <f t="shared" si="3"/>
        <v xml:space="preserve">vernie </v>
      </c>
      <c r="H8" s="8" t="str">
        <f t="shared" si="4"/>
        <v>dérangé</v>
      </c>
      <c r="I8" s="8" t="str">
        <f t="shared" si="5"/>
        <v>décoré</v>
      </c>
      <c r="K8" s="8">
        <f>VLOOKUP(C8,allStim!$B$1:$H$145,7,FALSE)</f>
        <v>0</v>
      </c>
      <c r="L8" s="13">
        <f>VLOOKUP(C8,triggers!$A:$L,10,FALSE)</f>
        <v>113</v>
      </c>
    </row>
    <row r="9" spans="1:12" ht="15.75" customHeight="1" x14ac:dyDescent="0.15">
      <c r="A9" s="41"/>
      <c r="B9" s="8">
        <f t="shared" ca="1" si="0"/>
        <v>0.97659205169199625</v>
      </c>
      <c r="C9" s="5" t="s">
        <v>292</v>
      </c>
      <c r="D9" s="8" t="str">
        <f>VLOOKUP(C9,allStim!$B$2:$G$145,6,FALSE)</f>
        <v>restaurée</v>
      </c>
      <c r="E9" s="8" t="str">
        <f t="shared" si="1"/>
        <v>féroce</v>
      </c>
      <c r="F9" s="8" t="str">
        <f t="shared" si="2"/>
        <v>bavard</v>
      </c>
      <c r="G9" s="8" t="str">
        <f t="shared" si="3"/>
        <v>efficace</v>
      </c>
      <c r="H9" s="8" t="str">
        <f t="shared" si="4"/>
        <v xml:space="preserve">vernie </v>
      </c>
      <c r="I9" s="8" t="str">
        <f t="shared" si="5"/>
        <v>dérangé</v>
      </c>
      <c r="K9" s="8">
        <f>VLOOKUP(C9,allStim!$B$1:$H$145,7,FALSE)</f>
        <v>1</v>
      </c>
      <c r="L9" s="13">
        <f>VLOOKUP(C9,triggers!$A:$L,10,FALSE)</f>
        <v>223</v>
      </c>
    </row>
    <row r="10" spans="1:12" ht="15.75" customHeight="1" x14ac:dyDescent="0.15">
      <c r="A10" s="41"/>
      <c r="B10" s="8">
        <f t="shared" ca="1" si="0"/>
        <v>0.13897779364863105</v>
      </c>
      <c r="C10" s="5" t="s">
        <v>343</v>
      </c>
      <c r="D10" s="8" t="str">
        <f>VLOOKUP(C10,allStim!$B$2:$G$145,6,FALSE)</f>
        <v>aiguisée</v>
      </c>
      <c r="E10" s="8" t="str">
        <f t="shared" si="1"/>
        <v>restaurée</v>
      </c>
      <c r="F10" s="8" t="str">
        <f t="shared" si="2"/>
        <v>féroce</v>
      </c>
      <c r="G10" s="8" t="str">
        <f t="shared" si="3"/>
        <v>bavard</v>
      </c>
      <c r="H10" s="8" t="str">
        <f t="shared" si="4"/>
        <v>efficace</v>
      </c>
      <c r="I10" s="8" t="str">
        <f t="shared" si="5"/>
        <v xml:space="preserve">vernie </v>
      </c>
      <c r="K10" s="8">
        <f>VLOOKUP(C10,allStim!$B$1:$H$145,7,FALSE)</f>
        <v>0</v>
      </c>
      <c r="L10" s="13">
        <f>VLOOKUP(C10,triggers!$A:$L,10,FALSE)</f>
        <v>115</v>
      </c>
    </row>
    <row r="11" spans="1:12" ht="15.75" customHeight="1" x14ac:dyDescent="0.15">
      <c r="A11" s="41"/>
      <c r="B11" s="8">
        <f t="shared" ca="1" si="0"/>
        <v>0.75308669027747788</v>
      </c>
      <c r="C11" s="5" t="s">
        <v>338</v>
      </c>
      <c r="D11" s="8" t="str">
        <f>VLOOKUP(C11,allStim!$B$2:$G$145,6,FALSE)</f>
        <v>méchant</v>
      </c>
      <c r="E11" s="8" t="str">
        <f t="shared" si="1"/>
        <v>aiguisée</v>
      </c>
      <c r="F11" s="8" t="str">
        <f t="shared" si="2"/>
        <v>restaurée</v>
      </c>
      <c r="G11" s="8" t="str">
        <f t="shared" si="3"/>
        <v>féroce</v>
      </c>
      <c r="H11" s="8" t="str">
        <f t="shared" si="4"/>
        <v>bavard</v>
      </c>
      <c r="I11" s="8" t="str">
        <f t="shared" si="5"/>
        <v>efficace</v>
      </c>
      <c r="K11" s="8">
        <f>VLOOKUP(C11,allStim!$B$1:$H$145,7,FALSE)</f>
        <v>0</v>
      </c>
      <c r="L11" s="13">
        <f>VLOOKUP(C11,triggers!$A:$L,10,FALSE)</f>
        <v>114</v>
      </c>
    </row>
    <row r="12" spans="1:12" ht="15.75" customHeight="1" x14ac:dyDescent="0.15">
      <c r="A12" s="41"/>
      <c r="B12" s="8">
        <f t="shared" ca="1" si="0"/>
        <v>0.89142600880391143</v>
      </c>
      <c r="C12" s="5" t="s">
        <v>53</v>
      </c>
      <c r="D12" s="8" t="str">
        <f>VLOOKUP(C12,allStim!$B$2:$G$145,6,FALSE)</f>
        <v>rampant</v>
      </c>
      <c r="E12" s="8" t="str">
        <f t="shared" si="1"/>
        <v>méchant</v>
      </c>
      <c r="F12" s="8" t="str">
        <f t="shared" si="2"/>
        <v>aiguisée</v>
      </c>
      <c r="G12" s="8" t="str">
        <f t="shared" si="3"/>
        <v>restaurée</v>
      </c>
      <c r="H12" s="8" t="str">
        <f t="shared" si="4"/>
        <v>féroce</v>
      </c>
      <c r="I12" s="8" t="str">
        <f t="shared" si="5"/>
        <v>bavard</v>
      </c>
      <c r="K12" s="8">
        <f>VLOOKUP(C12,allStim!$B$1:$H$145,7,FALSE)</f>
        <v>0</v>
      </c>
      <c r="L12" s="13">
        <f>VLOOKUP(C12,triggers!$A:$L,10,FALSE)</f>
        <v>18</v>
      </c>
    </row>
    <row r="13" spans="1:12" ht="15.75" customHeight="1" x14ac:dyDescent="0.15">
      <c r="A13" s="41"/>
      <c r="B13" s="8">
        <f t="shared" ca="1" si="0"/>
        <v>0.93159250705751961</v>
      </c>
      <c r="C13" s="5" t="s">
        <v>241</v>
      </c>
      <c r="D13" s="8" t="str">
        <f>VLOOKUP(C13,allStim!$B$2:$G$145,6,FALSE)</f>
        <v>dessinées</v>
      </c>
      <c r="E13" s="8" t="str">
        <f t="shared" si="1"/>
        <v>rampant</v>
      </c>
      <c r="F13" s="8" t="str">
        <f t="shared" si="2"/>
        <v>méchant</v>
      </c>
      <c r="G13" s="8" t="str">
        <f t="shared" si="3"/>
        <v>aiguisée</v>
      </c>
      <c r="H13" s="8" t="str">
        <f t="shared" si="4"/>
        <v>restaurée</v>
      </c>
      <c r="I13" s="8" t="str">
        <f t="shared" si="5"/>
        <v>féroce</v>
      </c>
      <c r="K13" s="8">
        <f>VLOOKUP(C13,allStim!$B$1:$H$145,7,FALSE)</f>
        <v>0</v>
      </c>
      <c r="L13" s="13">
        <f>VLOOKUP(C13,triggers!$A:$L,10,FALSE)</f>
        <v>55</v>
      </c>
    </row>
    <row r="14" spans="1:12" ht="15.75" customHeight="1" x14ac:dyDescent="0.15">
      <c r="A14" s="41"/>
      <c r="B14" s="8">
        <f t="shared" ca="1" si="0"/>
        <v>0.53030428519228667</v>
      </c>
      <c r="C14" s="5" t="s">
        <v>212</v>
      </c>
      <c r="D14" s="8" t="str">
        <f>VLOOKUP(C14,allStim!$B$2:$G$145,6,FALSE)</f>
        <v>verdoyant</v>
      </c>
      <c r="E14" s="8" t="str">
        <f t="shared" si="1"/>
        <v>dessinées</v>
      </c>
      <c r="F14" s="8" t="str">
        <f t="shared" si="2"/>
        <v>rampant</v>
      </c>
      <c r="G14" s="8" t="str">
        <f t="shared" si="3"/>
        <v>méchant</v>
      </c>
      <c r="H14" s="8" t="str">
        <f t="shared" si="4"/>
        <v>aiguisée</v>
      </c>
      <c r="I14" s="8" t="str">
        <f t="shared" si="5"/>
        <v>restaurée</v>
      </c>
      <c r="K14" s="8">
        <f>VLOOKUP(C14,allStim!$B$1:$H$145,7,FALSE)</f>
        <v>0</v>
      </c>
      <c r="L14" s="13">
        <f>VLOOKUP(C14,triggers!$A:$L,10,FALSE)</f>
        <v>48</v>
      </c>
    </row>
    <row r="15" spans="1:12" ht="15.75" customHeight="1" x14ac:dyDescent="0.15">
      <c r="A15" s="41"/>
      <c r="B15" s="8">
        <f t="shared" ca="1" si="0"/>
        <v>0.12430171494512221</v>
      </c>
      <c r="C15" s="5" t="s">
        <v>381</v>
      </c>
      <c r="D15" s="8" t="str">
        <f>VLOOKUP(C15,allStim!$B$2:$G$145,6,FALSE)</f>
        <v>furieux</v>
      </c>
      <c r="E15" s="8" t="str">
        <f t="shared" si="1"/>
        <v>verdoyant</v>
      </c>
      <c r="F15" s="8" t="str">
        <f t="shared" si="2"/>
        <v>dessinées</v>
      </c>
      <c r="G15" s="8" t="str">
        <f t="shared" si="3"/>
        <v>rampant</v>
      </c>
      <c r="H15" s="8" t="str">
        <f t="shared" si="4"/>
        <v>méchant</v>
      </c>
      <c r="I15" s="8" t="str">
        <f t="shared" si="5"/>
        <v>aiguisée</v>
      </c>
      <c r="K15" s="8">
        <f>VLOOKUP(C15,allStim!$B$1:$H$145,7,FALSE)</f>
        <v>0</v>
      </c>
      <c r="L15" s="13">
        <f>VLOOKUP(C15,triggers!$A:$L,10,FALSE)</f>
        <v>129</v>
      </c>
    </row>
    <row r="16" spans="1:12" ht="15.75" customHeight="1" x14ac:dyDescent="0.15">
      <c r="A16" s="41"/>
      <c r="B16" s="8">
        <f t="shared" ca="1" si="0"/>
        <v>0.81297868527128969</v>
      </c>
      <c r="C16" s="5" t="s">
        <v>470</v>
      </c>
      <c r="D16" s="8" t="str">
        <f>VLOOKUP(C16,allStim!$B$2:$G$145,6,FALSE)</f>
        <v>dorée</v>
      </c>
      <c r="E16" s="8" t="str">
        <f t="shared" si="1"/>
        <v>furieux</v>
      </c>
      <c r="F16" s="8" t="str">
        <f t="shared" si="2"/>
        <v>verdoyant</v>
      </c>
      <c r="G16" s="8" t="str">
        <f t="shared" si="3"/>
        <v>dessinées</v>
      </c>
      <c r="H16" s="8" t="str">
        <f t="shared" si="4"/>
        <v>rampant</v>
      </c>
      <c r="I16" s="8" t="str">
        <f t="shared" si="5"/>
        <v>méchant</v>
      </c>
      <c r="K16" s="8">
        <f>VLOOKUP(C16,allStim!$B$1:$H$145,7,FALSE)</f>
        <v>1</v>
      </c>
      <c r="L16" s="13">
        <f>VLOOKUP(C16,triggers!$A:$L,10,FALSE)</f>
        <v>222</v>
      </c>
    </row>
    <row r="17" spans="1:12" ht="15.75" customHeight="1" x14ac:dyDescent="0.15">
      <c r="A17" s="41"/>
      <c r="B17" s="8">
        <f t="shared" ca="1" si="0"/>
        <v>0.13193762348838534</v>
      </c>
      <c r="C17" s="5" t="s">
        <v>310</v>
      </c>
      <c r="D17" s="8" t="str">
        <f>VLOOKUP(C17,allStim!$B$2:$G$145,6,FALSE)</f>
        <v>élégante</v>
      </c>
      <c r="E17" s="8" t="str">
        <f t="shared" si="1"/>
        <v>dorée</v>
      </c>
      <c r="F17" s="8" t="str">
        <f t="shared" si="2"/>
        <v>furieux</v>
      </c>
      <c r="G17" s="8" t="str">
        <f t="shared" si="3"/>
        <v>verdoyant</v>
      </c>
      <c r="H17" s="8" t="str">
        <f t="shared" si="4"/>
        <v>dessinées</v>
      </c>
      <c r="I17" s="8" t="str">
        <f t="shared" si="5"/>
        <v>rampant</v>
      </c>
      <c r="K17" s="8">
        <f>VLOOKUP(C17,allStim!$B$1:$H$145,7,FALSE)</f>
        <v>0</v>
      </c>
      <c r="L17" s="13">
        <f>VLOOKUP(C17,triggers!$A:$L,10,FALSE)</f>
        <v>66</v>
      </c>
    </row>
    <row r="18" spans="1:12" ht="15.75" customHeight="1" x14ac:dyDescent="0.15">
      <c r="A18" s="41"/>
      <c r="B18" s="8">
        <f t="shared" ca="1" si="0"/>
        <v>0.26151701673573513</v>
      </c>
      <c r="C18" s="5" t="s">
        <v>441</v>
      </c>
      <c r="D18" s="8" t="str">
        <f>VLOOKUP(C18,allStim!$B$2:$G$145,6,FALSE)</f>
        <v>précieux</v>
      </c>
      <c r="E18" s="8" t="str">
        <f t="shared" si="1"/>
        <v>élégante</v>
      </c>
      <c r="F18" s="8" t="str">
        <f t="shared" si="2"/>
        <v>dorée</v>
      </c>
      <c r="G18" s="8" t="str">
        <f t="shared" si="3"/>
        <v>furieux</v>
      </c>
      <c r="H18" s="8" t="str">
        <f t="shared" si="4"/>
        <v>verdoyant</v>
      </c>
      <c r="I18" s="8" t="str">
        <f t="shared" si="5"/>
        <v>dessinées</v>
      </c>
      <c r="K18" s="8">
        <f>VLOOKUP(C18,allStim!$B$1:$H$145,7,FALSE)</f>
        <v>0</v>
      </c>
      <c r="L18" s="13">
        <f>VLOOKUP(C18,triggers!$A:$L,10,FALSE)</f>
        <v>150</v>
      </c>
    </row>
    <row r="19" spans="1:12" ht="15.75" customHeight="1" x14ac:dyDescent="0.15">
      <c r="A19" s="41"/>
      <c r="B19" s="8">
        <f t="shared" ca="1" si="0"/>
        <v>0.85960568356948874</v>
      </c>
      <c r="C19" s="5" t="s">
        <v>8</v>
      </c>
      <c r="D19" s="8" t="str">
        <f>VLOOKUP(C19,allStim!$B$2:$G$145,6,FALSE)</f>
        <v>rouge</v>
      </c>
      <c r="E19" s="8" t="str">
        <f t="shared" si="1"/>
        <v>précieux</v>
      </c>
      <c r="F19" s="8" t="str">
        <f t="shared" si="2"/>
        <v>élégante</v>
      </c>
      <c r="G19" s="8" t="str">
        <f t="shared" si="3"/>
        <v>dorée</v>
      </c>
      <c r="H19" s="8" t="str">
        <f t="shared" si="4"/>
        <v>furieux</v>
      </c>
      <c r="I19" s="8" t="str">
        <f t="shared" si="5"/>
        <v>verdoyant</v>
      </c>
      <c r="K19" s="8">
        <f>VLOOKUP(C19,allStim!$B$1:$H$145,7,FALSE)</f>
        <v>1</v>
      </c>
      <c r="L19" s="13">
        <f>VLOOKUP(C19,triggers!$A:$L,10,FALSE)</f>
        <v>201</v>
      </c>
    </row>
    <row r="20" spans="1:12" ht="15.75" customHeight="1" x14ac:dyDescent="0.15">
      <c r="A20" s="41"/>
      <c r="B20" s="8">
        <f t="shared" ca="1" si="0"/>
        <v>0.56769402032562222</v>
      </c>
      <c r="C20" s="5" t="s">
        <v>173</v>
      </c>
      <c r="D20" s="8" t="str">
        <f>VLOOKUP(C20,allStim!$B$2:$G$145,6,FALSE)</f>
        <v>violette</v>
      </c>
      <c r="E20" s="8" t="str">
        <f t="shared" si="1"/>
        <v>rouge</v>
      </c>
      <c r="F20" s="8" t="str">
        <f t="shared" si="2"/>
        <v>précieux</v>
      </c>
      <c r="G20" s="8" t="str">
        <f t="shared" si="3"/>
        <v>élégante</v>
      </c>
      <c r="H20" s="8" t="str">
        <f t="shared" si="4"/>
        <v>dorée</v>
      </c>
      <c r="I20" s="8" t="str">
        <f t="shared" si="5"/>
        <v>furieux</v>
      </c>
      <c r="K20" s="8">
        <f>VLOOKUP(C20,allStim!$B$1:$H$145,7,FALSE)</f>
        <v>0</v>
      </c>
      <c r="L20" s="13">
        <f>VLOOKUP(C20,triggers!$A:$L,10,FALSE)</f>
        <v>40</v>
      </c>
    </row>
    <row r="21" spans="1:12" ht="15.75" customHeight="1" x14ac:dyDescent="0.15">
      <c r="A21" s="41"/>
      <c r="B21" s="8">
        <f t="shared" ca="1" si="0"/>
        <v>0.61435969131836743</v>
      </c>
      <c r="C21" s="5" t="s">
        <v>322</v>
      </c>
      <c r="D21" s="8" t="str">
        <f>VLOOKUP(C21,allStim!$B$2:$G$145,6,FALSE)</f>
        <v>peint</v>
      </c>
      <c r="E21" s="8" t="str">
        <f t="shared" si="1"/>
        <v>violette</v>
      </c>
      <c r="F21" s="8" t="str">
        <f t="shared" si="2"/>
        <v>rouge</v>
      </c>
      <c r="G21" s="8" t="str">
        <f t="shared" si="3"/>
        <v>précieux</v>
      </c>
      <c r="H21" s="8" t="str">
        <f t="shared" si="4"/>
        <v>élégante</v>
      </c>
      <c r="I21" s="8" t="str">
        <f t="shared" si="5"/>
        <v>dorée</v>
      </c>
      <c r="K21" s="8">
        <f>VLOOKUP(C21,allStim!$B$1:$H$145,7,FALSE)</f>
        <v>0</v>
      </c>
      <c r="L21" s="13">
        <f>VLOOKUP(C21,triggers!$A:$L,10,FALSE)</f>
        <v>69</v>
      </c>
    </row>
    <row r="22" spans="1:12" ht="15.75" customHeight="1" x14ac:dyDescent="0.15">
      <c r="A22" s="41"/>
      <c r="B22" s="8">
        <f t="shared" ca="1" si="0"/>
        <v>0.1406594195442773</v>
      </c>
      <c r="C22" s="5" t="s">
        <v>155</v>
      </c>
      <c r="D22" s="8" t="str">
        <f>VLOOKUP(C22,allStim!$B$2:$G$145,6,FALSE)</f>
        <v>défoncé</v>
      </c>
      <c r="E22" s="8" t="str">
        <f t="shared" si="1"/>
        <v>peint</v>
      </c>
      <c r="F22" s="8" t="str">
        <f t="shared" si="2"/>
        <v>violette</v>
      </c>
      <c r="G22" s="8" t="str">
        <f t="shared" si="3"/>
        <v>rouge</v>
      </c>
      <c r="H22" s="8" t="str">
        <f t="shared" si="4"/>
        <v>précieux</v>
      </c>
      <c r="I22" s="8" t="str">
        <f t="shared" si="5"/>
        <v>élégante</v>
      </c>
      <c r="K22" s="8">
        <f>VLOOKUP(C22,allStim!$B$1:$H$145,7,FALSE)</f>
        <v>0</v>
      </c>
      <c r="L22" s="13">
        <f>VLOOKUP(C22,triggers!$A:$L,10,FALSE)</f>
        <v>37</v>
      </c>
    </row>
    <row r="23" spans="1:12" ht="15.75" customHeight="1" x14ac:dyDescent="0.15">
      <c r="A23" s="41"/>
      <c r="B23" s="8">
        <f t="shared" ca="1" si="0"/>
        <v>0.80251921893032907</v>
      </c>
      <c r="C23" s="5" t="s">
        <v>352</v>
      </c>
      <c r="D23" s="8" t="str">
        <f>VLOOKUP(C23,allStim!$B$2:$G$145,6,FALSE)</f>
        <v>pur</v>
      </c>
      <c r="E23" s="8" t="str">
        <f t="shared" si="1"/>
        <v>défoncé</v>
      </c>
      <c r="F23" s="8" t="str">
        <f t="shared" si="2"/>
        <v>peint</v>
      </c>
      <c r="G23" s="8" t="str">
        <f t="shared" si="3"/>
        <v>violette</v>
      </c>
      <c r="H23" s="8" t="str">
        <f t="shared" si="4"/>
        <v>rouge</v>
      </c>
      <c r="I23" s="8" t="str">
        <f t="shared" si="5"/>
        <v>précieux</v>
      </c>
      <c r="K23" s="8">
        <f>VLOOKUP(C23,allStim!$B$1:$H$145,7,FALSE)</f>
        <v>0</v>
      </c>
      <c r="L23" s="13">
        <f>VLOOKUP(C23,triggers!$A:$L,10,FALSE)</f>
        <v>119</v>
      </c>
    </row>
    <row r="24" spans="1:12" ht="15.75" customHeight="1" x14ac:dyDescent="0.15">
      <c r="A24" s="41"/>
      <c r="B24" s="8">
        <f t="shared" ca="1" si="0"/>
        <v>0.98748262024037625</v>
      </c>
      <c r="C24" s="5" t="s">
        <v>225</v>
      </c>
      <c r="D24" s="8" t="str">
        <f>VLOOKUP(C24,allStim!$B$2:$G$145,6,FALSE)</f>
        <v>exotique</v>
      </c>
      <c r="E24" s="8" t="str">
        <f t="shared" si="1"/>
        <v>pur</v>
      </c>
      <c r="F24" s="8" t="str">
        <f t="shared" si="2"/>
        <v>défoncé</v>
      </c>
      <c r="G24" s="8" t="str">
        <f t="shared" si="3"/>
        <v>peint</v>
      </c>
      <c r="H24" s="8" t="str">
        <f t="shared" si="4"/>
        <v>violette</v>
      </c>
      <c r="I24" s="8" t="str">
        <f t="shared" si="5"/>
        <v>rouge</v>
      </c>
      <c r="K24" s="8">
        <f>VLOOKUP(C24,allStim!$B$1:$H$145,7,FALSE)</f>
        <v>0</v>
      </c>
      <c r="L24" s="13">
        <f>VLOOKUP(C24,triggers!$A:$L,10,FALSE)</f>
        <v>51</v>
      </c>
    </row>
    <row r="25" spans="1:12" ht="15.75" customHeight="1" x14ac:dyDescent="0.15">
      <c r="A25" s="41"/>
      <c r="B25" s="8">
        <f t="shared" ca="1" si="0"/>
        <v>0.29026102231245487</v>
      </c>
      <c r="C25" s="5" t="s">
        <v>141</v>
      </c>
      <c r="D25" s="8" t="str">
        <f>VLOOKUP(C25,allStim!$B$2:$G$145,6,FALSE)</f>
        <v>rectiligne</v>
      </c>
      <c r="E25" s="8" t="str">
        <f t="shared" si="1"/>
        <v>exotique</v>
      </c>
      <c r="F25" s="8" t="str">
        <f t="shared" si="2"/>
        <v>pur</v>
      </c>
      <c r="G25" s="8" t="str">
        <f t="shared" si="3"/>
        <v>défoncé</v>
      </c>
      <c r="H25" s="8" t="str">
        <f t="shared" si="4"/>
        <v>peint</v>
      </c>
      <c r="I25" s="8" t="str">
        <f t="shared" si="5"/>
        <v>violette</v>
      </c>
      <c r="K25" s="8">
        <f>VLOOKUP(C25,allStim!$B$1:$H$145,7,FALSE)</f>
        <v>1</v>
      </c>
      <c r="L25" s="13">
        <f>VLOOKUP(C25,triggers!$A:$L,10,FALSE)</f>
        <v>211</v>
      </c>
    </row>
    <row r="26" spans="1:12" ht="15.75" customHeight="1" x14ac:dyDescent="0.15">
      <c r="A26" s="41"/>
      <c r="B26" s="8">
        <f t="shared" ca="1" si="0"/>
        <v>0.75234799651232531</v>
      </c>
      <c r="C26" s="5" t="s">
        <v>329</v>
      </c>
      <c r="D26" s="8" t="str">
        <f>VLOOKUP(C26,allStim!$B$2:$G$145,6,FALSE)</f>
        <v>bigarré</v>
      </c>
      <c r="E26" s="8" t="str">
        <f t="shared" si="1"/>
        <v>rectiligne</v>
      </c>
      <c r="F26" s="8" t="str">
        <f t="shared" si="2"/>
        <v>exotique</v>
      </c>
      <c r="G26" s="8" t="str">
        <f t="shared" si="3"/>
        <v>pur</v>
      </c>
      <c r="H26" s="8" t="str">
        <f t="shared" si="4"/>
        <v>défoncé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110</v>
      </c>
    </row>
    <row r="27" spans="1:12" ht="15.75" customHeight="1" x14ac:dyDescent="0.15">
      <c r="A27" s="41"/>
      <c r="B27" s="8">
        <f t="shared" ca="1" si="0"/>
        <v>0.94248214807865294</v>
      </c>
      <c r="C27" s="5" t="s">
        <v>388</v>
      </c>
      <c r="D27" s="8" t="str">
        <f>VLOOKUP(C27,allStim!$B$2:$G$145,6,FALSE)</f>
        <v>usé</v>
      </c>
      <c r="E27" s="8" t="str">
        <f t="shared" si="1"/>
        <v>bigarré</v>
      </c>
      <c r="F27" s="8" t="str">
        <f t="shared" si="2"/>
        <v>rectiligne</v>
      </c>
      <c r="G27" s="8" t="str">
        <f t="shared" si="3"/>
        <v>exotique</v>
      </c>
      <c r="H27" s="8" t="str">
        <f t="shared" si="4"/>
        <v>pur</v>
      </c>
      <c r="I27" s="8" t="str">
        <f t="shared" si="5"/>
        <v>défoncé</v>
      </c>
      <c r="K27" s="8">
        <f>VLOOKUP(C27,allStim!$B$1:$H$145,7,FALSE)</f>
        <v>0</v>
      </c>
      <c r="L27" s="13">
        <f>VLOOKUP(C27,triggers!$A:$L,10,FALSE)</f>
        <v>132</v>
      </c>
    </row>
    <row r="28" spans="1:12" ht="15.75" customHeight="1" x14ac:dyDescent="0.15">
      <c r="A28" s="41"/>
      <c r="B28" s="8">
        <f t="shared" ca="1" si="0"/>
        <v>0.75051676506783693</v>
      </c>
      <c r="C28" s="5" t="s">
        <v>288</v>
      </c>
      <c r="D28" s="8" t="str">
        <f>VLOOKUP(C28,allStim!$B$2:$G$145,6,FALSE)</f>
        <v>fleuri</v>
      </c>
      <c r="E28" s="8" t="str">
        <f t="shared" si="1"/>
        <v>usé</v>
      </c>
      <c r="F28" s="8" t="str">
        <f t="shared" si="2"/>
        <v>bigarré</v>
      </c>
      <c r="G28" s="8" t="str">
        <f t="shared" si="3"/>
        <v>rectiligne</v>
      </c>
      <c r="H28" s="8" t="str">
        <f t="shared" si="4"/>
        <v>exotique</v>
      </c>
      <c r="I28" s="8" t="str">
        <f t="shared" si="5"/>
        <v>pur</v>
      </c>
      <c r="K28" s="8">
        <f>VLOOKUP(C28,allStim!$B$1:$H$145,7,FALSE)</f>
        <v>0</v>
      </c>
      <c r="L28" s="13">
        <f>VLOOKUP(C28,triggers!$A:$L,10,FALSE)</f>
        <v>62</v>
      </c>
    </row>
    <row r="29" spans="1:12" ht="15.75" customHeight="1" x14ac:dyDescent="0.15">
      <c r="A29" s="41"/>
      <c r="B29" s="8">
        <f t="shared" ca="1" si="0"/>
        <v>0.843735713089246</v>
      </c>
      <c r="C29" s="5" t="s">
        <v>119</v>
      </c>
      <c r="D29" s="8" t="str">
        <f>VLOOKUP(C29,allStim!$B$2:$G$145,6,FALSE)</f>
        <v>démodé</v>
      </c>
      <c r="E29" s="8" t="str">
        <f t="shared" si="1"/>
        <v>fleuri</v>
      </c>
      <c r="F29" s="8" t="str">
        <f t="shared" si="2"/>
        <v>usé</v>
      </c>
      <c r="G29" s="8" t="str">
        <f t="shared" si="3"/>
        <v>bigarré</v>
      </c>
      <c r="H29" s="8" t="str">
        <f t="shared" si="4"/>
        <v>rectiligne</v>
      </c>
      <c r="I29" s="8" t="str">
        <f t="shared" si="5"/>
        <v>exotique</v>
      </c>
      <c r="K29" s="8">
        <f>VLOOKUP(C29,allStim!$B$1:$H$145,7,FALSE)</f>
        <v>0</v>
      </c>
      <c r="L29" s="13">
        <f>VLOOKUP(C29,triggers!$A:$L,10,FALSE)</f>
        <v>31</v>
      </c>
    </row>
    <row r="30" spans="1:12" ht="15.75" customHeight="1" x14ac:dyDescent="0.15">
      <c r="A30" s="41"/>
      <c r="B30" s="8">
        <f t="shared" ca="1" si="0"/>
        <v>0.34896382163644613</v>
      </c>
      <c r="C30" s="5" t="s">
        <v>390</v>
      </c>
      <c r="D30" s="8" t="str">
        <f>VLOOKUP(C30,allStim!$B$2:$G$145,6,FALSE)</f>
        <v>épanoui</v>
      </c>
      <c r="E30" s="8" t="str">
        <f t="shared" si="1"/>
        <v>démodé</v>
      </c>
      <c r="F30" s="8" t="str">
        <f t="shared" si="2"/>
        <v>fleuri</v>
      </c>
      <c r="G30" s="8" t="str">
        <f t="shared" si="3"/>
        <v>usé</v>
      </c>
      <c r="H30" s="8" t="str">
        <f t="shared" si="4"/>
        <v>bigarré</v>
      </c>
      <c r="I30" s="8" t="str">
        <f t="shared" si="5"/>
        <v>rectiligne</v>
      </c>
      <c r="K30" s="8">
        <f>VLOOKUP(C30,allStim!$B$1:$H$145,7,FALSE)</f>
        <v>0</v>
      </c>
      <c r="L30" s="13">
        <f>VLOOKUP(C30,triggers!$A:$L,10,FALSE)</f>
        <v>133</v>
      </c>
    </row>
    <row r="31" spans="1:12" ht="15.75" customHeight="1" x14ac:dyDescent="0.15">
      <c r="A31" s="41"/>
      <c r="B31" s="8">
        <f t="shared" ca="1" si="0"/>
        <v>0.9320853763137309</v>
      </c>
      <c r="C31" s="5" t="s">
        <v>369</v>
      </c>
      <c r="D31" s="8" t="str">
        <f>VLOOKUP(C31,allStim!$B$2:$G$145,6,FALSE)</f>
        <v>humble</v>
      </c>
      <c r="E31" s="8" t="str">
        <f t="shared" si="1"/>
        <v>épanoui</v>
      </c>
      <c r="F31" s="8" t="str">
        <f t="shared" si="2"/>
        <v>démodé</v>
      </c>
      <c r="G31" s="8" t="str">
        <f t="shared" si="3"/>
        <v>fleuri</v>
      </c>
      <c r="H31" s="8" t="str">
        <f t="shared" si="4"/>
        <v>usé</v>
      </c>
      <c r="I31" s="8" t="str">
        <f t="shared" si="5"/>
        <v>bigarré</v>
      </c>
      <c r="K31" s="8">
        <f>VLOOKUP(C31,allStim!$B$1:$H$145,7,FALSE)</f>
        <v>0</v>
      </c>
      <c r="L31" s="13">
        <f>VLOOKUP(C31,triggers!$A:$L,10,FALSE)</f>
        <v>208</v>
      </c>
    </row>
    <row r="32" spans="1:12" ht="15.75" customHeight="1" x14ac:dyDescent="0.15">
      <c r="A32" s="41"/>
      <c r="B32" s="8">
        <f t="shared" ca="1" si="0"/>
        <v>8.573505763279321E-2</v>
      </c>
      <c r="C32" s="5" t="s">
        <v>376</v>
      </c>
      <c r="D32" s="8" t="str">
        <f>VLOOKUP(C32,allStim!$B$2:$G$145,6,FALSE)</f>
        <v>dérangé</v>
      </c>
      <c r="E32" s="8" t="str">
        <f t="shared" si="1"/>
        <v>humble</v>
      </c>
      <c r="F32" s="8" t="str">
        <f t="shared" si="2"/>
        <v>épanoui</v>
      </c>
      <c r="G32" s="8" t="str">
        <f t="shared" si="3"/>
        <v>démodé</v>
      </c>
      <c r="H32" s="8" t="str">
        <f t="shared" si="4"/>
        <v>fleuri</v>
      </c>
      <c r="I32" s="8" t="str">
        <f t="shared" si="5"/>
        <v>usé</v>
      </c>
      <c r="K32" s="8">
        <f>VLOOKUP(C32,allStim!$B$1:$H$145,7,FALSE)</f>
        <v>0</v>
      </c>
      <c r="L32" s="13">
        <f>VLOOKUP(C32,triggers!$A:$L,10,FALSE)</f>
        <v>127</v>
      </c>
    </row>
    <row r="33" spans="1:12" ht="15.75" customHeight="1" x14ac:dyDescent="0.15">
      <c r="A33" s="41"/>
      <c r="B33" s="8">
        <f t="shared" ca="1" si="0"/>
        <v>0.1890199927134687</v>
      </c>
      <c r="C33" s="5" t="s">
        <v>366</v>
      </c>
      <c r="D33" s="8" t="str">
        <f>VLOOKUP(C33,allStim!$B$2:$G$145,6,FALSE)</f>
        <v>profitable</v>
      </c>
      <c r="E33" s="8" t="str">
        <f t="shared" si="1"/>
        <v>dérangé</v>
      </c>
      <c r="F33" s="8" t="str">
        <f t="shared" si="2"/>
        <v>humble</v>
      </c>
      <c r="G33" s="8" t="str">
        <f t="shared" si="3"/>
        <v>épanoui</v>
      </c>
      <c r="H33" s="8" t="str">
        <f t="shared" si="4"/>
        <v>démodé</v>
      </c>
      <c r="I33" s="8" t="str">
        <f t="shared" si="5"/>
        <v>fleuri</v>
      </c>
      <c r="K33" s="8">
        <f>VLOOKUP(C33,allStim!$B$1:$H$145,7,FALSE)</f>
        <v>0</v>
      </c>
      <c r="L33" s="13">
        <f>VLOOKUP(C33,triggers!$A:$L,10,FALSE)</f>
        <v>124</v>
      </c>
    </row>
    <row r="34" spans="1:12" ht="15.75" customHeight="1" x14ac:dyDescent="0.15">
      <c r="A34" s="41"/>
      <c r="B34" s="8">
        <f t="shared" ca="1" si="0"/>
        <v>0.82651521582365928</v>
      </c>
      <c r="C34" s="5" t="s">
        <v>23</v>
      </c>
      <c r="D34" s="8" t="str">
        <f>VLOOKUP(C34,allStim!$B$2:$G$145,6,FALSE)</f>
        <v>noble</v>
      </c>
      <c r="E34" s="8" t="str">
        <f t="shared" si="1"/>
        <v>profitable</v>
      </c>
      <c r="F34" s="8" t="str">
        <f t="shared" si="2"/>
        <v>dérangé</v>
      </c>
      <c r="G34" s="8" t="str">
        <f t="shared" si="3"/>
        <v>humble</v>
      </c>
      <c r="H34" s="8" t="str">
        <f t="shared" si="4"/>
        <v>épanoui</v>
      </c>
      <c r="I34" s="8" t="str">
        <f t="shared" si="5"/>
        <v>démodé</v>
      </c>
      <c r="K34" s="8">
        <f>VLOOKUP(C34,allStim!$B$1:$H$145,7,FALSE)</f>
        <v>0</v>
      </c>
      <c r="L34" s="13">
        <f>VLOOKUP(C34,triggers!$A:$L,10,FALSE)</f>
        <v>12</v>
      </c>
    </row>
    <row r="35" spans="1:12" ht="15.75" customHeight="1" x14ac:dyDescent="0.15">
      <c r="A35" s="41"/>
      <c r="B35" s="8">
        <f t="shared" ca="1" si="0"/>
        <v>0.78484945154741037</v>
      </c>
      <c r="C35" s="5" t="s">
        <v>452</v>
      </c>
      <c r="D35" s="8" t="str">
        <f>VLOOKUP(C35,allStim!$B$2:$G$145,6,FALSE)</f>
        <v>dessinées</v>
      </c>
      <c r="E35" s="8" t="str">
        <f t="shared" si="1"/>
        <v>noble</v>
      </c>
      <c r="F35" s="8" t="str">
        <f t="shared" si="2"/>
        <v>profitable</v>
      </c>
      <c r="G35" s="8" t="str">
        <f t="shared" si="3"/>
        <v>dérangé</v>
      </c>
      <c r="H35" s="8" t="str">
        <f t="shared" si="4"/>
        <v>humble</v>
      </c>
      <c r="I35" s="8" t="str">
        <f t="shared" si="5"/>
        <v>épanoui</v>
      </c>
      <c r="K35" s="8">
        <f>VLOOKUP(C35,allStim!$B$1:$H$145,7,FALSE)</f>
        <v>0</v>
      </c>
      <c r="L35" s="13">
        <f>VLOOKUP(C35,triggers!$A:$L,10,FALSE)</f>
        <v>155</v>
      </c>
    </row>
    <row r="36" spans="1:12" ht="15.75" customHeight="1" x14ac:dyDescent="0.15">
      <c r="A36" s="41"/>
      <c r="B36" s="8">
        <f t="shared" ca="1" si="0"/>
        <v>0.52003229925332306</v>
      </c>
      <c r="C36" s="5" t="s">
        <v>466</v>
      </c>
      <c r="D36" s="8" t="str">
        <f>VLOOKUP(C36,allStim!$B$2:$G$145,6,FALSE)</f>
        <v>duveteux</v>
      </c>
      <c r="E36" s="8" t="str">
        <f t="shared" si="1"/>
        <v>dessinées</v>
      </c>
      <c r="F36" s="8" t="str">
        <f t="shared" si="2"/>
        <v>noble</v>
      </c>
      <c r="G36" s="8" t="str">
        <f t="shared" si="3"/>
        <v>profitable</v>
      </c>
      <c r="H36" s="8" t="str">
        <f t="shared" si="4"/>
        <v>dérangé</v>
      </c>
      <c r="I36" s="8" t="str">
        <f t="shared" si="5"/>
        <v>humble</v>
      </c>
      <c r="K36" s="8">
        <f>VLOOKUP(C36,allStim!$B$1:$H$145,7,FALSE)</f>
        <v>0</v>
      </c>
      <c r="L36" s="13">
        <f>VLOOKUP(C36,triggers!$A:$L,10,FALSE)</f>
        <v>158</v>
      </c>
    </row>
    <row r="37" spans="1:12" ht="15.75" customHeight="1" x14ac:dyDescent="0.15">
      <c r="A37" s="41"/>
      <c r="B37" s="8">
        <f t="shared" ca="1" si="0"/>
        <v>8.5331842239240174E-3</v>
      </c>
      <c r="C37" s="5" t="s">
        <v>484</v>
      </c>
      <c r="D37" s="8" t="str">
        <f>VLOOKUP(C37,allStim!$B$2:$G$145,6,FALSE)</f>
        <v>décoré</v>
      </c>
      <c r="E37" s="8" t="str">
        <f t="shared" si="1"/>
        <v>duveteux</v>
      </c>
      <c r="F37" s="8" t="str">
        <f t="shared" si="2"/>
        <v>dessinées</v>
      </c>
      <c r="G37" s="8" t="str">
        <f t="shared" si="3"/>
        <v>noble</v>
      </c>
      <c r="H37" s="8" t="str">
        <f t="shared" si="4"/>
        <v>profitable</v>
      </c>
      <c r="I37" s="8" t="str">
        <f t="shared" si="5"/>
        <v>dérangé</v>
      </c>
      <c r="K37" s="8">
        <f>VLOOKUP(C37,allStim!$B$1:$H$145,7,FALSE)</f>
        <v>0</v>
      </c>
      <c r="L37" s="13">
        <f>VLOOKUP(C37,triggers!$A:$L,10,FALSE)</f>
        <v>163</v>
      </c>
    </row>
    <row r="38" spans="1:12" ht="15.75" customHeight="1" x14ac:dyDescent="0.15">
      <c r="A38" s="41"/>
      <c r="B38" s="8">
        <f t="shared" ca="1" si="0"/>
        <v>0.61874484215686509</v>
      </c>
      <c r="C38" s="5" t="s">
        <v>260</v>
      </c>
      <c r="D38" s="8" t="str">
        <f>VLOOKUP(C38,allStim!$B$2:$G$145,6,FALSE)</f>
        <v>aromatisé</v>
      </c>
      <c r="E38" s="8" t="str">
        <f t="shared" si="1"/>
        <v>décoré</v>
      </c>
      <c r="F38" s="8" t="str">
        <f t="shared" si="2"/>
        <v>duveteux</v>
      </c>
      <c r="G38" s="8" t="str">
        <f t="shared" si="3"/>
        <v>dessinées</v>
      </c>
      <c r="H38" s="8" t="str">
        <f t="shared" si="4"/>
        <v>noble</v>
      </c>
      <c r="I38" s="8" t="str">
        <f t="shared" si="5"/>
        <v>profitable</v>
      </c>
      <c r="K38" s="8">
        <f>VLOOKUP(C38,allStim!$B$1:$H$145,7,FALSE)</f>
        <v>0</v>
      </c>
      <c r="L38" s="13">
        <f>VLOOKUP(C38,triggers!$A:$L,10,FALSE)</f>
        <v>57</v>
      </c>
    </row>
    <row r="39" spans="1:12" ht="15.75" customHeight="1" x14ac:dyDescent="0.15">
      <c r="A39" s="41"/>
      <c r="B39" s="8">
        <f t="shared" ca="1" si="0"/>
        <v>0.75655957273748187</v>
      </c>
      <c r="C39" s="5" t="s">
        <v>450</v>
      </c>
      <c r="D39" s="8" t="str">
        <f>VLOOKUP(C39,allStim!$B$2:$G$145,6,FALSE)</f>
        <v>âgé</v>
      </c>
      <c r="E39" s="8" t="str">
        <f t="shared" si="1"/>
        <v>aromatisé</v>
      </c>
      <c r="F39" s="8" t="str">
        <f t="shared" si="2"/>
        <v>décoré</v>
      </c>
      <c r="G39" s="8" t="str">
        <f t="shared" si="3"/>
        <v>duveteux</v>
      </c>
      <c r="H39" s="8" t="str">
        <f t="shared" si="4"/>
        <v>dessinées</v>
      </c>
      <c r="I39" s="8" t="str">
        <f t="shared" si="5"/>
        <v>noble</v>
      </c>
      <c r="K39" s="8">
        <f>VLOOKUP(C39,allStim!$B$1:$H$145,7,FALSE)</f>
        <v>0</v>
      </c>
      <c r="L39" s="13">
        <f>VLOOKUP(C39,triggers!$A:$L,10,FALSE)</f>
        <v>154</v>
      </c>
    </row>
    <row r="40" spans="1:12" ht="15.75" customHeight="1" x14ac:dyDescent="0.15">
      <c r="A40" s="41"/>
      <c r="B40" s="8">
        <f t="shared" ca="1" si="0"/>
        <v>0.1972483961747461</v>
      </c>
      <c r="C40" s="5" t="s">
        <v>216</v>
      </c>
      <c r="D40" s="8" t="str">
        <f>VLOOKUP(C40,allStim!$B$2:$G$145,6,FALSE)</f>
        <v>luxuriante</v>
      </c>
      <c r="E40" s="8" t="str">
        <f t="shared" si="1"/>
        <v>âgé</v>
      </c>
      <c r="F40" s="8" t="str">
        <f t="shared" si="2"/>
        <v>aromatisé</v>
      </c>
      <c r="G40" s="8" t="str">
        <f t="shared" si="3"/>
        <v>décoré</v>
      </c>
      <c r="H40" s="8" t="str">
        <f t="shared" si="4"/>
        <v>duveteux</v>
      </c>
      <c r="I40" s="8" t="str">
        <f t="shared" si="5"/>
        <v>dessinées</v>
      </c>
      <c r="K40" s="8">
        <f>VLOOKUP(C40,allStim!$B$1:$H$145,7,FALSE)</f>
        <v>0</v>
      </c>
      <c r="L40" s="13">
        <f>VLOOKUP(C40,triggers!$A:$L,10,FALSE)</f>
        <v>49</v>
      </c>
    </row>
    <row r="41" spans="1:12" ht="15.75" customHeight="1" x14ac:dyDescent="0.15">
      <c r="A41" s="41"/>
      <c r="B41" s="8">
        <f t="shared" ca="1" si="0"/>
        <v>0.90602636735998232</v>
      </c>
      <c r="C41" s="5" t="s">
        <v>325</v>
      </c>
      <c r="D41" s="8" t="str">
        <f>VLOOKUP(C41,allStim!$B$2:$G$145,6,FALSE)</f>
        <v>rouge</v>
      </c>
      <c r="E41" s="8" t="str">
        <f t="shared" si="1"/>
        <v>luxuriante</v>
      </c>
      <c r="F41" s="8" t="str">
        <f t="shared" si="2"/>
        <v>âgé</v>
      </c>
      <c r="G41" s="8" t="str">
        <f t="shared" si="3"/>
        <v>aromatisé</v>
      </c>
      <c r="H41" s="8" t="str">
        <f t="shared" si="4"/>
        <v>décoré</v>
      </c>
      <c r="I41" s="8" t="str">
        <f t="shared" si="5"/>
        <v>duveteux</v>
      </c>
      <c r="K41" s="8">
        <f>VLOOKUP(C41,allStim!$B$1:$H$145,7,FALSE)</f>
        <v>1</v>
      </c>
      <c r="L41" s="13">
        <f>VLOOKUP(C41,triggers!$A:$L,10,FALSE)</f>
        <v>202</v>
      </c>
    </row>
    <row r="42" spans="1:12" ht="15.75" customHeight="1" x14ac:dyDescent="0.15">
      <c r="A42" s="41"/>
      <c r="B42" s="8">
        <f t="shared" ca="1" si="0"/>
        <v>0.18560211766397738</v>
      </c>
      <c r="C42" s="5" t="s">
        <v>395</v>
      </c>
      <c r="D42" s="8" t="str">
        <f>VLOOKUP(C42,allStim!$B$2:$G$145,6,FALSE)</f>
        <v>cicatrisée</v>
      </c>
      <c r="E42" s="8" t="str">
        <f t="shared" si="1"/>
        <v>rouge</v>
      </c>
      <c r="F42" s="8" t="str">
        <f t="shared" si="2"/>
        <v>luxuriante</v>
      </c>
      <c r="G42" s="8" t="str">
        <f t="shared" si="3"/>
        <v>âgé</v>
      </c>
      <c r="H42" s="8" t="str">
        <f t="shared" si="4"/>
        <v>aromatisé</v>
      </c>
      <c r="I42" s="8" t="str">
        <f t="shared" si="5"/>
        <v>décoré</v>
      </c>
      <c r="K42" s="8">
        <f>VLOOKUP(C42,allStim!$B$1:$H$145,7,FALSE)</f>
        <v>0</v>
      </c>
      <c r="L42" s="13">
        <f>VLOOKUP(C42,triggers!$A:$L,10,FALSE)</f>
        <v>134</v>
      </c>
    </row>
    <row r="43" spans="1:12" ht="15.75" customHeight="1" x14ac:dyDescent="0.15">
      <c r="A43" s="41"/>
      <c r="B43" s="8">
        <f t="shared" ca="1" si="0"/>
        <v>0.31207849759212247</v>
      </c>
      <c r="C43" s="5" t="s">
        <v>233</v>
      </c>
      <c r="D43" s="8" t="str">
        <f>VLOOKUP(C43,allStim!$B$2:$G$145,6,FALSE)</f>
        <v>ornée</v>
      </c>
      <c r="E43" s="8" t="str">
        <f t="shared" si="1"/>
        <v>cicatrisée</v>
      </c>
      <c r="F43" s="8" t="str">
        <f t="shared" si="2"/>
        <v>rouge</v>
      </c>
      <c r="G43" s="8" t="str">
        <f t="shared" si="3"/>
        <v>luxuriante</v>
      </c>
      <c r="H43" s="8" t="str">
        <f t="shared" si="4"/>
        <v>âgé</v>
      </c>
      <c r="I43" s="8" t="str">
        <f t="shared" si="5"/>
        <v>aromatisé</v>
      </c>
      <c r="K43" s="8">
        <f>VLOOKUP(C43,allStim!$B$1:$H$145,7,FALSE)</f>
        <v>0</v>
      </c>
      <c r="L43" s="13">
        <f>VLOOKUP(C43,triggers!$A:$L,10,FALSE)</f>
        <v>53</v>
      </c>
    </row>
    <row r="44" spans="1:12" ht="15.75" customHeight="1" x14ac:dyDescent="0.15">
      <c r="A44" s="41"/>
      <c r="B44" s="8">
        <f t="shared" ca="1" si="0"/>
        <v>0.69130310419626828</v>
      </c>
      <c r="C44" s="5" t="s">
        <v>437</v>
      </c>
      <c r="D44" s="8" t="str">
        <f>VLOOKUP(C44,allStim!$B$2:$G$145,6,FALSE)</f>
        <v>verdoyant</v>
      </c>
      <c r="E44" s="8" t="str">
        <f t="shared" si="1"/>
        <v>ornée</v>
      </c>
      <c r="F44" s="8" t="str">
        <f t="shared" si="2"/>
        <v>cicatrisée</v>
      </c>
      <c r="G44" s="8" t="str">
        <f t="shared" si="3"/>
        <v>rouge</v>
      </c>
      <c r="H44" s="8" t="str">
        <f t="shared" si="4"/>
        <v>luxuriante</v>
      </c>
      <c r="I44" s="8" t="str">
        <f t="shared" si="5"/>
        <v>âgé</v>
      </c>
      <c r="K44" s="8">
        <f>VLOOKUP(C44,allStim!$B$1:$H$145,7,FALSE)</f>
        <v>0</v>
      </c>
      <c r="L44" s="13">
        <f>VLOOKUP(C44,triggers!$A:$L,10,FALSE)</f>
        <v>148</v>
      </c>
    </row>
    <row r="45" spans="1:12" ht="15.75" customHeight="1" x14ac:dyDescent="0.15">
      <c r="A45" s="41"/>
      <c r="B45" s="8">
        <f t="shared" ca="1" si="0"/>
        <v>0.31149626217895265</v>
      </c>
      <c r="C45" s="5" t="s">
        <v>481</v>
      </c>
      <c r="D45" s="8" t="str">
        <f>VLOOKUP(C45,allStim!$B$2:$G$145,6,FALSE)</f>
        <v>restaurée</v>
      </c>
      <c r="E45" s="8" t="str">
        <f t="shared" si="1"/>
        <v>verdoyant</v>
      </c>
      <c r="F45" s="8" t="str">
        <f t="shared" si="2"/>
        <v>ornée</v>
      </c>
      <c r="G45" s="8" t="str">
        <f t="shared" si="3"/>
        <v>cicatrisée</v>
      </c>
      <c r="H45" s="8" t="str">
        <f t="shared" si="4"/>
        <v>rouge</v>
      </c>
      <c r="I45" s="8" t="str">
        <f t="shared" si="5"/>
        <v>luxuriante</v>
      </c>
      <c r="K45" s="8">
        <f>VLOOKUP(C45,allStim!$B$1:$H$145,7,FALSE)</f>
        <v>1</v>
      </c>
      <c r="L45" s="13">
        <f>VLOOKUP(C45,triggers!$A:$L,10,FALSE)</f>
        <v>224</v>
      </c>
    </row>
    <row r="46" spans="1:12" ht="15.75" customHeight="1" x14ac:dyDescent="0.15">
      <c r="A46" s="41"/>
      <c r="B46" s="8">
        <f t="shared" ca="1" si="0"/>
        <v>0.61850510609500198</v>
      </c>
      <c r="C46" s="5" t="s">
        <v>468</v>
      </c>
      <c r="D46" s="8" t="str">
        <f>VLOOKUP(C46,allStim!$B$2:$G$145,6,FALSE)</f>
        <v>bavard</v>
      </c>
      <c r="E46" s="8" t="str">
        <f t="shared" si="1"/>
        <v>restaurée</v>
      </c>
      <c r="F46" s="8" t="str">
        <f t="shared" si="2"/>
        <v>verdoyant</v>
      </c>
      <c r="G46" s="8" t="str">
        <f t="shared" si="3"/>
        <v>ornée</v>
      </c>
      <c r="H46" s="8" t="str">
        <f t="shared" si="4"/>
        <v>cicatrisée</v>
      </c>
      <c r="I46" s="8" t="str">
        <f t="shared" si="5"/>
        <v>rouge</v>
      </c>
      <c r="K46" s="8">
        <f>VLOOKUP(C46,allStim!$B$1:$H$145,7,FALSE)</f>
        <v>0</v>
      </c>
      <c r="L46" s="13">
        <f>VLOOKUP(C46,triggers!$A:$L,10,FALSE)</f>
        <v>159</v>
      </c>
    </row>
    <row r="47" spans="1:12" ht="15.75" customHeight="1" x14ac:dyDescent="0.15">
      <c r="A47" s="41"/>
      <c r="B47" s="8">
        <f t="shared" ca="1" si="0"/>
        <v>0.70842190022489104</v>
      </c>
      <c r="C47" s="5" t="s">
        <v>70</v>
      </c>
      <c r="D47" s="8" t="str">
        <f>VLOOKUP(C47,allStim!$B$2:$G$145,6,FALSE)</f>
        <v>efficace</v>
      </c>
      <c r="E47" s="8" t="str">
        <f t="shared" si="1"/>
        <v>bavard</v>
      </c>
      <c r="F47" s="8" t="str">
        <f t="shared" si="2"/>
        <v>restaurée</v>
      </c>
      <c r="G47" s="8" t="str">
        <f t="shared" si="3"/>
        <v>verdoyant</v>
      </c>
      <c r="H47" s="8" t="str">
        <f t="shared" si="4"/>
        <v>ornée</v>
      </c>
      <c r="I47" s="8" t="str">
        <f t="shared" si="5"/>
        <v>cicatrisée</v>
      </c>
      <c r="K47" s="8">
        <f>VLOOKUP(C47,allStim!$B$1:$H$145,7,FALSE)</f>
        <v>0</v>
      </c>
      <c r="L47" s="13">
        <f>VLOOKUP(C47,triggers!$A:$L,10,FALSE)</f>
        <v>22</v>
      </c>
    </row>
    <row r="48" spans="1:12" ht="15.75" customHeight="1" x14ac:dyDescent="0.15">
      <c r="A48" s="41"/>
      <c r="B48" s="8">
        <f t="shared" ca="1" si="0"/>
        <v>0.28519559041180687</v>
      </c>
      <c r="C48" s="5" t="s">
        <v>190</v>
      </c>
      <c r="D48" s="8" t="str">
        <f>VLOOKUP(C48,allStim!$B$2:$G$145,6,FALSE)</f>
        <v>scintillante</v>
      </c>
      <c r="E48" s="8" t="str">
        <f t="shared" si="1"/>
        <v>efficace</v>
      </c>
      <c r="F48" s="8" t="str">
        <f t="shared" si="2"/>
        <v>bavard</v>
      </c>
      <c r="G48" s="8" t="str">
        <f t="shared" si="3"/>
        <v>restaurée</v>
      </c>
      <c r="H48" s="8" t="str">
        <f t="shared" si="4"/>
        <v>verdoyant</v>
      </c>
      <c r="I48" s="8" t="str">
        <f t="shared" si="5"/>
        <v>ornée</v>
      </c>
      <c r="K48" s="8">
        <f>VLOOKUP(C48,allStim!$B$1:$H$145,7,FALSE)</f>
        <v>0</v>
      </c>
      <c r="L48" s="13">
        <f>VLOOKUP(C48,triggers!$A:$L,10,FALSE)</f>
        <v>44</v>
      </c>
    </row>
    <row r="49" spans="1:12" ht="15.75" customHeight="1" x14ac:dyDescent="0.15">
      <c r="A49" s="41"/>
      <c r="B49" s="8">
        <f t="shared" ca="1" si="0"/>
        <v>6.1087604465415946E-2</v>
      </c>
      <c r="C49" s="5" t="s">
        <v>186</v>
      </c>
      <c r="D49" s="8" t="str">
        <f>VLOOKUP(C49,allStim!$B$2:$G$145,6,FALSE)</f>
        <v>fortifié</v>
      </c>
      <c r="E49" s="8" t="str">
        <f t="shared" si="1"/>
        <v>scintillante</v>
      </c>
      <c r="F49" s="8" t="str">
        <f t="shared" si="2"/>
        <v>efficace</v>
      </c>
      <c r="G49" s="8" t="str">
        <f t="shared" si="3"/>
        <v>bavard</v>
      </c>
      <c r="H49" s="8" t="str">
        <f t="shared" si="4"/>
        <v>restaurée</v>
      </c>
      <c r="I49" s="8" t="str">
        <f t="shared" si="5"/>
        <v>verdoyant</v>
      </c>
      <c r="K49" s="8">
        <f>VLOOKUP(C49,allStim!$B$1:$H$145,7,FALSE)</f>
        <v>0</v>
      </c>
      <c r="L49" s="13">
        <f>VLOOKUP(C49,triggers!$A:$L,10,FALSE)</f>
        <v>43</v>
      </c>
    </row>
    <row r="50" spans="1:12" ht="15.75" customHeight="1" x14ac:dyDescent="0.15">
      <c r="A50" s="41"/>
      <c r="B50" s="8">
        <f t="shared" ca="1" si="0"/>
        <v>6.3119486335287744E-2</v>
      </c>
      <c r="C50" s="5" t="s">
        <v>350</v>
      </c>
      <c r="D50" s="8" t="str">
        <f>VLOOKUP(C50,allStim!$B$2:$G$145,6,FALSE)</f>
        <v>rampant</v>
      </c>
      <c r="E50" s="8" t="str">
        <f t="shared" si="1"/>
        <v>fortifié</v>
      </c>
      <c r="F50" s="8" t="str">
        <f t="shared" si="2"/>
        <v>scintillante</v>
      </c>
      <c r="G50" s="8" t="str">
        <f t="shared" si="3"/>
        <v>efficace</v>
      </c>
      <c r="H50" s="8" t="str">
        <f t="shared" si="4"/>
        <v>bavard</v>
      </c>
      <c r="I50" s="8" t="str">
        <f t="shared" si="5"/>
        <v>restaurée</v>
      </c>
      <c r="K50" s="8">
        <f>VLOOKUP(C50,allStim!$B$1:$H$145,7,FALSE)</f>
        <v>0</v>
      </c>
      <c r="L50" s="13">
        <f>VLOOKUP(C50,triggers!$A:$L,10,FALSE)</f>
        <v>118</v>
      </c>
    </row>
    <row r="51" spans="1:12" ht="15.75" customHeight="1" x14ac:dyDescent="0.15">
      <c r="A51" s="41"/>
      <c r="B51" s="8">
        <f t="shared" ca="1" si="0"/>
        <v>0.47225824916742953</v>
      </c>
      <c r="C51" s="5" t="s">
        <v>410</v>
      </c>
      <c r="D51" s="8" t="str">
        <f>VLOOKUP(C51,allStim!$B$2:$G$145,6,FALSE)</f>
        <v>artificielles</v>
      </c>
      <c r="E51" s="8" t="str">
        <f t="shared" si="1"/>
        <v>rampant</v>
      </c>
      <c r="F51" s="8" t="str">
        <f t="shared" si="2"/>
        <v>fortifié</v>
      </c>
      <c r="G51" s="8" t="str">
        <f t="shared" si="3"/>
        <v>scintillante</v>
      </c>
      <c r="H51" s="8" t="str">
        <f t="shared" si="4"/>
        <v>efficace</v>
      </c>
      <c r="I51" s="8" t="str">
        <f t="shared" si="5"/>
        <v>bavard</v>
      </c>
      <c r="K51" s="8">
        <f>VLOOKUP(C51,allStim!$B$1:$H$145,7,FALSE)</f>
        <v>0</v>
      </c>
      <c r="L51" s="13">
        <f>VLOOKUP(C51,triggers!$A:$L,10,FALSE)</f>
        <v>139</v>
      </c>
    </row>
    <row r="52" spans="1:12" ht="15.75" customHeight="1" x14ac:dyDescent="0.15">
      <c r="A52" s="41"/>
      <c r="B52" s="8">
        <f t="shared" ca="1" si="0"/>
        <v>0.78642239448930207</v>
      </c>
      <c r="C52" s="5" t="s">
        <v>348</v>
      </c>
      <c r="D52" s="8" t="str">
        <f>VLOOKUP(C52,allStim!$B$2:$G$145,6,FALSE)</f>
        <v>sain</v>
      </c>
      <c r="E52" s="8" t="str">
        <f t="shared" si="1"/>
        <v>artificielles</v>
      </c>
      <c r="F52" s="8" t="str">
        <f t="shared" si="2"/>
        <v>rampant</v>
      </c>
      <c r="G52" s="8" t="str">
        <f t="shared" si="3"/>
        <v>fortifié</v>
      </c>
      <c r="H52" s="8" t="str">
        <f t="shared" si="4"/>
        <v>scintillante</v>
      </c>
      <c r="I52" s="8" t="str">
        <f t="shared" si="5"/>
        <v>efficace</v>
      </c>
      <c r="K52" s="8">
        <f>VLOOKUP(C52,allStim!$B$1:$H$145,7,FALSE)</f>
        <v>0</v>
      </c>
      <c r="L52" s="13">
        <f>VLOOKUP(C52,triggers!$A:$L,10,FALSE)</f>
        <v>117</v>
      </c>
    </row>
    <row r="53" spans="1:12" ht="15.75" customHeight="1" x14ac:dyDescent="0.15">
      <c r="A53" s="41"/>
      <c r="B53" s="8">
        <f t="shared" ca="1" si="0"/>
        <v>0.21966905796895253</v>
      </c>
      <c r="C53" s="5" t="s">
        <v>136</v>
      </c>
      <c r="D53" s="8" t="str">
        <f>VLOOKUP(C53,allStim!$B$2:$G$145,6,FALSE)</f>
        <v>cicatrisée</v>
      </c>
      <c r="E53" s="8" t="str">
        <f t="shared" si="1"/>
        <v>sain</v>
      </c>
      <c r="F53" s="8" t="str">
        <f t="shared" si="2"/>
        <v>artificielles</v>
      </c>
      <c r="G53" s="8" t="str">
        <f t="shared" si="3"/>
        <v>rampant</v>
      </c>
      <c r="H53" s="8" t="str">
        <f t="shared" si="4"/>
        <v>fortifié</v>
      </c>
      <c r="I53" s="8" t="str">
        <f t="shared" si="5"/>
        <v>scintillante</v>
      </c>
      <c r="K53" s="8">
        <f>VLOOKUP(C53,allStim!$B$1:$H$145,7,FALSE)</f>
        <v>0</v>
      </c>
      <c r="L53" s="13">
        <f>VLOOKUP(C53,triggers!$A:$L,10,FALSE)</f>
        <v>34</v>
      </c>
    </row>
    <row r="54" spans="1:12" ht="15.75" customHeight="1" x14ac:dyDescent="0.15">
      <c r="A54" s="41"/>
      <c r="B54" s="8">
        <f t="shared" ca="1" si="0"/>
        <v>0.95041260299606245</v>
      </c>
      <c r="C54" s="5" t="s">
        <v>146</v>
      </c>
      <c r="D54" s="8" t="str">
        <f>VLOOKUP(C54,allStim!$B$2:$G$145,6,FALSE)</f>
        <v>polluée</v>
      </c>
      <c r="E54" s="8" t="str">
        <f t="shared" si="1"/>
        <v>cicatrisée</v>
      </c>
      <c r="F54" s="8" t="str">
        <f t="shared" si="2"/>
        <v>sain</v>
      </c>
      <c r="G54" s="8" t="str">
        <f t="shared" si="3"/>
        <v>artificielles</v>
      </c>
      <c r="H54" s="8" t="str">
        <f t="shared" si="4"/>
        <v>rampant</v>
      </c>
      <c r="I54" s="8" t="str">
        <f t="shared" si="5"/>
        <v>fortifié</v>
      </c>
      <c r="K54" s="8">
        <f>VLOOKUP(C54,allStim!$B$1:$H$145,7,FALSE)</f>
        <v>0</v>
      </c>
      <c r="L54" s="13">
        <f>VLOOKUP(C54,triggers!$A:$L,10,FALSE)</f>
        <v>35</v>
      </c>
    </row>
    <row r="55" spans="1:12" ht="15.75" customHeight="1" x14ac:dyDescent="0.15">
      <c r="A55" s="41"/>
      <c r="B55" s="8">
        <f t="shared" ca="1" si="0"/>
        <v>0.39506993340172081</v>
      </c>
      <c r="C55" s="5" t="s">
        <v>74</v>
      </c>
      <c r="D55" s="8" t="str">
        <f>VLOOKUP(C55,allStim!$B$2:$G$145,6,FALSE)</f>
        <v>utile</v>
      </c>
      <c r="E55" s="8" t="str">
        <f t="shared" si="1"/>
        <v>polluée</v>
      </c>
      <c r="F55" s="8" t="str">
        <f t="shared" si="2"/>
        <v>cicatrisée</v>
      </c>
      <c r="G55" s="8" t="str">
        <f t="shared" si="3"/>
        <v>sain</v>
      </c>
      <c r="H55" s="8" t="str">
        <f t="shared" si="4"/>
        <v>artificielles</v>
      </c>
      <c r="I55" s="8" t="str">
        <f t="shared" si="5"/>
        <v>rampant</v>
      </c>
      <c r="K55" s="8">
        <f>VLOOKUP(C55,allStim!$B$1:$H$145,7,FALSE)</f>
        <v>0</v>
      </c>
      <c r="L55" s="13">
        <f>VLOOKUP(C55,triggers!$A:$L,10,FALSE)</f>
        <v>23</v>
      </c>
    </row>
    <row r="56" spans="1:12" ht="15.75" customHeight="1" x14ac:dyDescent="0.15">
      <c r="A56" s="41"/>
      <c r="B56" s="8">
        <f t="shared" ca="1" si="0"/>
        <v>0.34845677470007397</v>
      </c>
      <c r="C56" s="5" t="s">
        <v>123</v>
      </c>
      <c r="D56" s="8" t="str">
        <f>VLOOKUP(C56,allStim!$B$2:$G$145,6,FALSE)</f>
        <v>usé</v>
      </c>
      <c r="E56" s="8" t="str">
        <f t="shared" si="1"/>
        <v>utile</v>
      </c>
      <c r="F56" s="8" t="str">
        <f t="shared" si="2"/>
        <v>polluée</v>
      </c>
      <c r="G56" s="8" t="str">
        <f t="shared" si="3"/>
        <v>cicatrisée</v>
      </c>
      <c r="H56" s="8" t="str">
        <f t="shared" si="4"/>
        <v>sain</v>
      </c>
      <c r="I56" s="8" t="str">
        <f t="shared" si="5"/>
        <v>artificielles</v>
      </c>
      <c r="K56" s="8">
        <f>VLOOKUP(C56,allStim!$B$1:$H$145,7,FALSE)</f>
        <v>0</v>
      </c>
      <c r="L56" s="13">
        <f>VLOOKUP(C56,triggers!$A:$L,10,FALSE)</f>
        <v>32</v>
      </c>
    </row>
    <row r="57" spans="1:12" ht="15.75" customHeight="1" x14ac:dyDescent="0.15">
      <c r="A57" s="41"/>
      <c r="B57" s="8">
        <f t="shared" ca="1" si="0"/>
        <v>0.4571146318882362</v>
      </c>
      <c r="C57" s="5" t="s">
        <v>163</v>
      </c>
      <c r="D57" s="8" t="str">
        <f>VLOOKUP(C57,allStim!$B$2:$G$145,6,FALSE)</f>
        <v>artificielles</v>
      </c>
      <c r="E57" s="8" t="str">
        <f t="shared" si="1"/>
        <v>usé</v>
      </c>
      <c r="F57" s="8" t="str">
        <f t="shared" si="2"/>
        <v>utile</v>
      </c>
      <c r="G57" s="8" t="str">
        <f t="shared" si="3"/>
        <v>polluée</v>
      </c>
      <c r="H57" s="8" t="str">
        <f t="shared" si="4"/>
        <v>cicatrisée</v>
      </c>
      <c r="I57" s="8" t="str">
        <f t="shared" si="5"/>
        <v>sain</v>
      </c>
      <c r="K57" s="8">
        <f>VLOOKUP(C57,allStim!$B$1:$H$145,7,FALSE)</f>
        <v>0</v>
      </c>
      <c r="L57" s="13">
        <f>VLOOKUP(C57,triggers!$A:$L,10,FALSE)</f>
        <v>39</v>
      </c>
    </row>
    <row r="58" spans="1:12" ht="15.75" customHeight="1" x14ac:dyDescent="0.15">
      <c r="A58" s="41"/>
      <c r="B58" s="8">
        <f t="shared" ca="1" si="0"/>
        <v>0.48843824603132102</v>
      </c>
      <c r="C58" s="5" t="s">
        <v>398</v>
      </c>
      <c r="D58" s="8" t="str">
        <f>VLOOKUP(C58,allStim!$B$2:$G$145,6,FALSE)</f>
        <v>rectiligne</v>
      </c>
      <c r="E58" s="8" t="str">
        <f t="shared" si="1"/>
        <v>artificielles</v>
      </c>
      <c r="F58" s="8" t="str">
        <f t="shared" si="2"/>
        <v>usé</v>
      </c>
      <c r="G58" s="8" t="str">
        <f t="shared" si="3"/>
        <v>utile</v>
      </c>
      <c r="H58" s="8" t="str">
        <f t="shared" si="4"/>
        <v>polluée</v>
      </c>
      <c r="I58" s="8" t="str">
        <f t="shared" si="5"/>
        <v>cicatrisée</v>
      </c>
      <c r="K58" s="8">
        <f>VLOOKUP(C58,allStim!$B$1:$H$145,7,FALSE)</f>
        <v>1</v>
      </c>
      <c r="L58" s="13">
        <f>VLOOKUP(C58,triggers!$A:$L,10,FALSE)</f>
        <v>212</v>
      </c>
    </row>
    <row r="59" spans="1:12" ht="15.75" customHeight="1" x14ac:dyDescent="0.15">
      <c r="A59" s="41"/>
      <c r="B59" s="8">
        <f t="shared" ca="1" si="0"/>
        <v>0.30118522989507035</v>
      </c>
      <c r="C59" s="5" t="s">
        <v>463</v>
      </c>
      <c r="D59" s="8" t="str">
        <f>VLOOKUP(C59,allStim!$B$2:$G$145,6,FALSE)</f>
        <v>aromatisé</v>
      </c>
      <c r="E59" s="8" t="str">
        <f t="shared" si="1"/>
        <v>rectiligne</v>
      </c>
      <c r="F59" s="8" t="str">
        <f t="shared" si="2"/>
        <v>artificielles</v>
      </c>
      <c r="G59" s="8" t="str">
        <f t="shared" si="3"/>
        <v>usé</v>
      </c>
      <c r="H59" s="8" t="str">
        <f t="shared" si="4"/>
        <v>utile</v>
      </c>
      <c r="I59" s="8" t="str">
        <f t="shared" si="5"/>
        <v>polluée</v>
      </c>
      <c r="K59" s="8">
        <f>VLOOKUP(C59,allStim!$B$1:$H$145,7,FALSE)</f>
        <v>0</v>
      </c>
      <c r="L59" s="13">
        <f>VLOOKUP(C59,triggers!$A:$L,10,FALSE)</f>
        <v>157</v>
      </c>
    </row>
    <row r="60" spans="1:12" ht="15.75" customHeight="1" x14ac:dyDescent="0.15">
      <c r="A60" s="41"/>
      <c r="B60" s="8">
        <f t="shared" ca="1" si="0"/>
        <v>0.39409394962701638</v>
      </c>
      <c r="C60" s="5" t="s">
        <v>114</v>
      </c>
      <c r="D60" s="8" t="str">
        <f>VLOOKUP(C60,allStim!$B$2:$G$145,6,FALSE)</f>
        <v>ouverte</v>
      </c>
      <c r="E60" s="8" t="str">
        <f t="shared" si="1"/>
        <v>aromatisé</v>
      </c>
      <c r="F60" s="8" t="str">
        <f t="shared" si="2"/>
        <v>rectiligne</v>
      </c>
      <c r="G60" s="8" t="str">
        <f t="shared" si="3"/>
        <v>artificielles</v>
      </c>
      <c r="H60" s="8" t="str">
        <f t="shared" si="4"/>
        <v>usé</v>
      </c>
      <c r="I60" s="8" t="str">
        <f t="shared" si="5"/>
        <v>utile</v>
      </c>
      <c r="K60" s="8">
        <f>VLOOKUP(C60,allStim!$B$1:$H$145,7,FALSE)</f>
        <v>0</v>
      </c>
      <c r="L60" s="13">
        <f>VLOOKUP(C60,triggers!$A:$L,10,FALSE)</f>
        <v>30</v>
      </c>
    </row>
    <row r="61" spans="1:12" ht="15.75" customHeight="1" x14ac:dyDescent="0.15">
      <c r="A61" s="41"/>
      <c r="B61" s="8">
        <f t="shared" ca="1" si="0"/>
        <v>0.14121867539873323</v>
      </c>
      <c r="C61" s="5" t="s">
        <v>474</v>
      </c>
      <c r="D61" s="8" t="str">
        <f>VLOOKUP(C61,allStim!$B$2:$G$145,6,FALSE)</f>
        <v>illustré</v>
      </c>
      <c r="E61" s="8" t="str">
        <f t="shared" si="1"/>
        <v>ouverte</v>
      </c>
      <c r="F61" s="8" t="str">
        <f t="shared" si="2"/>
        <v>aromatisé</v>
      </c>
      <c r="G61" s="8" t="str">
        <f t="shared" si="3"/>
        <v>rectiligne</v>
      </c>
      <c r="H61" s="8" t="str">
        <f t="shared" si="4"/>
        <v>artificielles</v>
      </c>
      <c r="I61" s="8" t="str">
        <f t="shared" si="5"/>
        <v>usé</v>
      </c>
      <c r="K61" s="8">
        <f>VLOOKUP(C61,allStim!$B$1:$H$145,7,FALSE)</f>
        <v>0</v>
      </c>
      <c r="L61" s="13">
        <f>VLOOKUP(C61,triggers!$A:$L,10,FALSE)</f>
        <v>160</v>
      </c>
    </row>
    <row r="62" spans="1:12" ht="15.75" customHeight="1" x14ac:dyDescent="0.15">
      <c r="A62" s="41"/>
      <c r="B62" s="8">
        <f t="shared" ca="1" si="0"/>
        <v>0.53841130743251486</v>
      </c>
      <c r="C62" s="5" t="s">
        <v>265</v>
      </c>
      <c r="D62" s="8" t="str">
        <f>VLOOKUP(C62,allStim!$B$2:$G$145,6,FALSE)</f>
        <v>duveteux</v>
      </c>
      <c r="E62" s="8" t="str">
        <f t="shared" si="1"/>
        <v>illustré</v>
      </c>
      <c r="F62" s="8" t="str">
        <f t="shared" si="2"/>
        <v>ouverte</v>
      </c>
      <c r="G62" s="8" t="str">
        <f t="shared" si="3"/>
        <v>aromatisé</v>
      </c>
      <c r="H62" s="8" t="str">
        <f t="shared" si="4"/>
        <v>rectiligne</v>
      </c>
      <c r="I62" s="8" t="str">
        <f t="shared" si="5"/>
        <v>artificielles</v>
      </c>
      <c r="K62" s="8">
        <f>VLOOKUP(C62,allStim!$B$1:$H$145,7,FALSE)</f>
        <v>0</v>
      </c>
      <c r="L62" s="13">
        <f>VLOOKUP(C62,triggers!$A:$L,10,FALSE)</f>
        <v>58</v>
      </c>
    </row>
    <row r="63" spans="1:12" ht="15.75" customHeight="1" x14ac:dyDescent="0.15">
      <c r="A63" s="41"/>
      <c r="B63" s="8">
        <f t="shared" ca="1" si="0"/>
        <v>0.10963443386430038</v>
      </c>
      <c r="C63" s="5" t="s">
        <v>340</v>
      </c>
      <c r="D63" s="8" t="str">
        <f>VLOOKUP(C63,allStim!$B$2:$G$145,6,FALSE)</f>
        <v>anciennne</v>
      </c>
      <c r="E63" s="8" t="str">
        <f t="shared" si="1"/>
        <v>duveteux</v>
      </c>
      <c r="F63" s="8" t="str">
        <f t="shared" si="2"/>
        <v>illustré</v>
      </c>
      <c r="G63" s="8" t="str">
        <f t="shared" si="3"/>
        <v>ouverte</v>
      </c>
      <c r="H63" s="8" t="str">
        <f t="shared" si="4"/>
        <v>aromatisé</v>
      </c>
      <c r="I63" s="8" t="str">
        <f t="shared" si="5"/>
        <v>rectiligne</v>
      </c>
      <c r="K63" s="8">
        <f>VLOOKUP(C63,allStim!$B$1:$H$145,7,FALSE)</f>
        <v>1</v>
      </c>
      <c r="L63" s="13">
        <f>VLOOKUP(C63,triggers!$A:$L,10,FALSE)</f>
        <v>204</v>
      </c>
    </row>
    <row r="64" spans="1:12" ht="15.75" customHeight="1" x14ac:dyDescent="0.15">
      <c r="A64" s="41"/>
      <c r="B64" s="8">
        <f t="shared" ca="1" si="0"/>
        <v>0.92101153652093837</v>
      </c>
      <c r="C64" s="5" t="s">
        <v>178</v>
      </c>
      <c r="D64" s="8" t="str">
        <f>VLOOKUP(C64,allStim!$B$2:$G$145,6,FALSE)</f>
        <v>coloré</v>
      </c>
      <c r="E64" s="8" t="str">
        <f t="shared" si="1"/>
        <v>anciennne</v>
      </c>
      <c r="F64" s="8" t="str">
        <f t="shared" si="2"/>
        <v>duveteux</v>
      </c>
      <c r="G64" s="8" t="str">
        <f t="shared" si="3"/>
        <v>illustré</v>
      </c>
      <c r="H64" s="8" t="str">
        <f t="shared" si="4"/>
        <v>ouverte</v>
      </c>
      <c r="I64" s="8" t="str">
        <f t="shared" si="5"/>
        <v>aromatisé</v>
      </c>
      <c r="K64" s="8">
        <f>VLOOKUP(C64,allStim!$B$1:$H$145,7,FALSE)</f>
        <v>0</v>
      </c>
      <c r="L64" s="13">
        <f>VLOOKUP(C64,triggers!$A:$L,10,FALSE)</f>
        <v>41</v>
      </c>
    </row>
    <row r="65" spans="1:12" ht="15.75" customHeight="1" x14ac:dyDescent="0.15">
      <c r="A65" s="41"/>
      <c r="B65" s="8">
        <f t="shared" ca="1" si="0"/>
        <v>0.29605781849412338</v>
      </c>
      <c r="C65" s="5" t="s">
        <v>486</v>
      </c>
      <c r="D65" s="8" t="str">
        <f>VLOOKUP(C65,allStim!$B$2:$G$145,6,FALSE)</f>
        <v>tigré</v>
      </c>
      <c r="E65" s="8" t="str">
        <f t="shared" si="1"/>
        <v>coloré</v>
      </c>
      <c r="F65" s="8" t="str">
        <f t="shared" si="2"/>
        <v>anciennne</v>
      </c>
      <c r="G65" s="8" t="str">
        <f t="shared" si="3"/>
        <v>duveteux</v>
      </c>
      <c r="H65" s="8" t="str">
        <f t="shared" si="4"/>
        <v>illustré</v>
      </c>
      <c r="I65" s="8" t="str">
        <f t="shared" si="5"/>
        <v>ouverte</v>
      </c>
      <c r="K65" s="8">
        <f>VLOOKUP(C65,allStim!$B$1:$H$145,7,FALSE)</f>
        <v>0</v>
      </c>
      <c r="L65" s="13">
        <f>VLOOKUP(C65,triggers!$A:$L,10,FALSE)</f>
        <v>164</v>
      </c>
    </row>
    <row r="66" spans="1:12" ht="15.75" customHeight="1" x14ac:dyDescent="0.15">
      <c r="A66" s="41"/>
      <c r="B66" s="8">
        <f t="shared" ca="1" si="0"/>
        <v>0.5473151062824092</v>
      </c>
      <c r="C66" s="5" t="s">
        <v>255</v>
      </c>
      <c r="D66" s="8" t="str">
        <f>VLOOKUP(C66,allStim!$B$2:$G$145,6,FALSE)</f>
        <v>exquise</v>
      </c>
      <c r="E66" s="8" t="str">
        <f t="shared" si="1"/>
        <v>tigré</v>
      </c>
      <c r="F66" s="8" t="str">
        <f t="shared" si="2"/>
        <v>coloré</v>
      </c>
      <c r="G66" s="8" t="str">
        <f t="shared" si="3"/>
        <v>anciennne</v>
      </c>
      <c r="H66" s="8" t="str">
        <f t="shared" si="4"/>
        <v>duveteux</v>
      </c>
      <c r="I66" s="8" t="str">
        <f t="shared" si="5"/>
        <v>illustré</v>
      </c>
      <c r="K66" s="8">
        <f>VLOOKUP(C66,allStim!$B$1:$H$145,7,FALSE)</f>
        <v>0</v>
      </c>
      <c r="L66" s="13">
        <f>VLOOKUP(C66,triggers!$A:$L,10,FALSE)</f>
        <v>56</v>
      </c>
    </row>
    <row r="67" spans="1:12" ht="15.75" customHeight="1" x14ac:dyDescent="0.15">
      <c r="A67" s="41"/>
      <c r="B67" s="8">
        <f t="shared" ca="1" si="0"/>
        <v>0.93340437092351236</v>
      </c>
      <c r="C67" s="5" t="s">
        <v>406</v>
      </c>
      <c r="D67" s="8" t="str">
        <f>VLOOKUP(C67,allStim!$B$2:$G$145,6,FALSE)</f>
        <v>défoncé</v>
      </c>
      <c r="E67" s="8" t="str">
        <f t="shared" si="1"/>
        <v>exquise</v>
      </c>
      <c r="F67" s="8" t="str">
        <f t="shared" si="2"/>
        <v>tigré</v>
      </c>
      <c r="G67" s="8" t="str">
        <f t="shared" si="3"/>
        <v>coloré</v>
      </c>
      <c r="H67" s="8" t="str">
        <f t="shared" si="4"/>
        <v>anciennne</v>
      </c>
      <c r="I67" s="8" t="str">
        <f t="shared" si="5"/>
        <v>duveteux</v>
      </c>
      <c r="K67" s="8">
        <f>VLOOKUP(C67,allStim!$B$1:$H$145,7,FALSE)</f>
        <v>0</v>
      </c>
      <c r="L67" s="13">
        <f>VLOOKUP(C67,triggers!$A:$L,10,FALSE)</f>
        <v>137</v>
      </c>
    </row>
    <row r="68" spans="1:12" ht="15.75" customHeight="1" x14ac:dyDescent="0.15">
      <c r="A68" s="41"/>
      <c r="B68" s="8">
        <f t="shared" ca="1" si="0"/>
        <v>6.7022869967964804E-2</v>
      </c>
      <c r="C68" s="5" t="s">
        <v>454</v>
      </c>
      <c r="D68" s="8" t="str">
        <f>VLOOKUP(C68,allStim!$B$2:$G$145,6,FALSE)</f>
        <v>douce</v>
      </c>
      <c r="E68" s="8" t="str">
        <f t="shared" si="1"/>
        <v>défoncé</v>
      </c>
      <c r="F68" s="8" t="str">
        <f t="shared" si="2"/>
        <v>exquise</v>
      </c>
      <c r="G68" s="8" t="str">
        <f t="shared" si="3"/>
        <v>tigré</v>
      </c>
      <c r="H68" s="8" t="str">
        <f t="shared" si="4"/>
        <v>coloré</v>
      </c>
      <c r="I68" s="8" t="str">
        <f t="shared" si="5"/>
        <v>anciennne</v>
      </c>
      <c r="K68" s="8">
        <f>VLOOKUP(C68,allStim!$B$1:$H$145,7,FALSE)</f>
        <v>1</v>
      </c>
      <c r="L68" s="13">
        <f>VLOOKUP(C68,triggers!$A:$L,10,FALSE)</f>
        <v>218</v>
      </c>
    </row>
    <row r="69" spans="1:12" ht="15.75" customHeight="1" x14ac:dyDescent="0.15">
      <c r="A69" s="41"/>
      <c r="B69" s="8">
        <f t="shared" ca="1" si="0"/>
        <v>0.18859863859221226</v>
      </c>
      <c r="C69" s="5" t="s">
        <v>27</v>
      </c>
      <c r="D69" s="8" t="str">
        <f>VLOOKUP(C69,allStim!$B$2:$G$145,6,FALSE)</f>
        <v>féroce</v>
      </c>
      <c r="E69" s="8" t="str">
        <f t="shared" si="1"/>
        <v>douce</v>
      </c>
      <c r="F69" s="8" t="str">
        <f t="shared" si="2"/>
        <v>défoncé</v>
      </c>
      <c r="G69" s="8" t="str">
        <f t="shared" si="3"/>
        <v>exquise</v>
      </c>
      <c r="H69" s="8" t="str">
        <f t="shared" si="4"/>
        <v>tigré</v>
      </c>
      <c r="I69" s="8" t="str">
        <f t="shared" si="5"/>
        <v>coloré</v>
      </c>
      <c r="K69" s="8">
        <f>VLOOKUP(C69,allStim!$B$1:$H$145,7,FALSE)</f>
        <v>0</v>
      </c>
      <c r="L69" s="13">
        <f>VLOOKUP(C69,triggers!$A:$L,10,FALSE)</f>
        <v>13</v>
      </c>
    </row>
    <row r="70" spans="1:12" ht="15.75" customHeight="1" x14ac:dyDescent="0.15">
      <c r="A70" s="41"/>
      <c r="B70" s="8">
        <f t="shared" ca="1" si="0"/>
        <v>0.29111408290419805</v>
      </c>
      <c r="C70" s="5" t="s">
        <v>106</v>
      </c>
      <c r="D70" s="8" t="str">
        <f>VLOOKUP(C70,allStim!$B$2:$G$145,6,FALSE)</f>
        <v>rapide</v>
      </c>
      <c r="E70" s="8" t="str">
        <f t="shared" si="1"/>
        <v>féroce</v>
      </c>
      <c r="F70" s="8" t="str">
        <f t="shared" si="2"/>
        <v>douce</v>
      </c>
      <c r="G70" s="8" t="str">
        <f t="shared" si="3"/>
        <v>défoncé</v>
      </c>
      <c r="H70" s="8" t="str">
        <f t="shared" si="4"/>
        <v>exquise</v>
      </c>
      <c r="I70" s="8" t="str">
        <f t="shared" si="5"/>
        <v>tigré</v>
      </c>
      <c r="K70" s="8">
        <f>VLOOKUP(C70,allStim!$B$1:$H$145,7,FALSE)</f>
        <v>0</v>
      </c>
      <c r="L70" s="13">
        <f>VLOOKUP(C70,triggers!$A:$L,10,FALSE)</f>
        <v>28</v>
      </c>
    </row>
    <row r="71" spans="1:12" ht="15.75" customHeight="1" x14ac:dyDescent="0.15">
      <c r="A71" s="41"/>
      <c r="B71" s="8">
        <f t="shared" ca="1" si="0"/>
        <v>0.38669324997630561</v>
      </c>
      <c r="C71" s="5" t="s">
        <v>479</v>
      </c>
      <c r="D71" s="8" t="str">
        <f>VLOOKUP(C71,allStim!$B$2:$G$145,6,FALSE)</f>
        <v>fleuri</v>
      </c>
      <c r="E71" s="8" t="str">
        <f t="shared" si="1"/>
        <v>rapide</v>
      </c>
      <c r="F71" s="8" t="str">
        <f t="shared" si="2"/>
        <v>féroce</v>
      </c>
      <c r="G71" s="8" t="str">
        <f t="shared" si="3"/>
        <v>douce</v>
      </c>
      <c r="H71" s="8" t="str">
        <f t="shared" si="4"/>
        <v>défoncé</v>
      </c>
      <c r="I71" s="8" t="str">
        <f t="shared" si="5"/>
        <v>exquise</v>
      </c>
      <c r="K71" s="8">
        <f>VLOOKUP(C71,allStim!$B$1:$H$145,7,FALSE)</f>
        <v>0</v>
      </c>
      <c r="L71" s="13">
        <f>VLOOKUP(C71,triggers!$A:$L,10,FALSE)</f>
        <v>162</v>
      </c>
    </row>
    <row r="72" spans="1:12" ht="15.75" customHeight="1" x14ac:dyDescent="0.15">
      <c r="A72" s="41"/>
      <c r="B72" s="8">
        <f t="shared" ca="1" si="0"/>
        <v>0.61846422680832447</v>
      </c>
      <c r="C72" s="5" t="s">
        <v>444</v>
      </c>
      <c r="D72" s="8" t="str">
        <f>VLOOKUP(C72,allStim!$B$2:$G$145,6,FALSE)</f>
        <v>exotique</v>
      </c>
      <c r="E72" s="8" t="str">
        <f t="shared" si="1"/>
        <v>fleuri</v>
      </c>
      <c r="F72" s="8" t="str">
        <f t="shared" si="2"/>
        <v>rapide</v>
      </c>
      <c r="G72" s="8" t="str">
        <f t="shared" si="3"/>
        <v>féroce</v>
      </c>
      <c r="H72" s="8" t="str">
        <f t="shared" si="4"/>
        <v>douce</v>
      </c>
      <c r="I72" s="8" t="str">
        <f t="shared" si="5"/>
        <v>défoncé</v>
      </c>
      <c r="K72" s="8">
        <f>VLOOKUP(C72,allStim!$B$1:$H$145,7,FALSE)</f>
        <v>0</v>
      </c>
      <c r="L72" s="13">
        <f>VLOOKUP(C72,triggers!$A:$L,10,FALSE)</f>
        <v>151</v>
      </c>
    </row>
    <row r="73" spans="1:12" ht="15.75" customHeight="1" x14ac:dyDescent="0.15">
      <c r="A73" s="41"/>
      <c r="B73" s="8">
        <f t="shared" ca="1" si="0"/>
        <v>0.24408969888443455</v>
      </c>
      <c r="C73" s="5" t="s">
        <v>207</v>
      </c>
      <c r="D73" s="8" t="str">
        <f>VLOOKUP(C73,allStim!$B$2:$G$145,6,FALSE)</f>
        <v>brillante</v>
      </c>
      <c r="E73" s="8" t="str">
        <f t="shared" si="1"/>
        <v>exotique</v>
      </c>
      <c r="F73" s="8" t="str">
        <f t="shared" si="2"/>
        <v>fleuri</v>
      </c>
      <c r="G73" s="8" t="str">
        <f t="shared" si="3"/>
        <v>rapide</v>
      </c>
      <c r="H73" s="8" t="str">
        <f t="shared" si="4"/>
        <v>féroce</v>
      </c>
      <c r="I73" s="8" t="str">
        <f t="shared" si="5"/>
        <v>douce</v>
      </c>
      <c r="K73" s="8">
        <f>VLOOKUP(C73,allStim!$B$1:$H$145,7,FALSE)</f>
        <v>0</v>
      </c>
      <c r="L73" s="13">
        <f>VLOOKUP(C73,triggers!$A:$L,10,FALSE)</f>
        <v>47</v>
      </c>
    </row>
    <row r="74" spans="1:12" ht="15.75" customHeight="1" x14ac:dyDescent="0.15">
      <c r="A74" s="41"/>
      <c r="B74" s="8">
        <f t="shared" ca="1" si="0"/>
        <v>0.79660067413369384</v>
      </c>
      <c r="C74" s="5" t="s">
        <v>245</v>
      </c>
      <c r="D74" s="8" t="str">
        <f>VLOOKUP(C74,allStim!$B$2:$G$145,6,FALSE)</f>
        <v>douce</v>
      </c>
      <c r="E74" s="8" t="str">
        <f t="shared" si="1"/>
        <v>brillante</v>
      </c>
      <c r="F74" s="8" t="str">
        <f t="shared" si="2"/>
        <v>exotique</v>
      </c>
      <c r="G74" s="8" t="str">
        <f t="shared" si="3"/>
        <v>fleuri</v>
      </c>
      <c r="H74" s="8" t="str">
        <f t="shared" si="4"/>
        <v>rapide</v>
      </c>
      <c r="I74" s="8" t="str">
        <f t="shared" si="5"/>
        <v>féroce</v>
      </c>
      <c r="K74" s="8">
        <f>VLOOKUP(C74,allStim!$B$1:$H$145,7,FALSE)</f>
        <v>1</v>
      </c>
      <c r="L74" s="13">
        <f>VLOOKUP(C74,triggers!$A:$L,10,FALSE)</f>
        <v>217</v>
      </c>
    </row>
    <row r="75" spans="1:12" ht="15.75" customHeight="1" x14ac:dyDescent="0.15">
      <c r="A75" s="41"/>
      <c r="B75" s="8">
        <f t="shared" ca="1" si="0"/>
        <v>0.49477912238705135</v>
      </c>
      <c r="C75" s="5" t="s">
        <v>40</v>
      </c>
      <c r="D75" s="8" t="str">
        <f>VLOOKUP(C75,allStim!$B$2:$G$145,6,FALSE)</f>
        <v>aiguisée</v>
      </c>
      <c r="E75" s="8" t="str">
        <f t="shared" si="1"/>
        <v>douce</v>
      </c>
      <c r="F75" s="8" t="str">
        <f t="shared" si="2"/>
        <v>brillante</v>
      </c>
      <c r="G75" s="8" t="str">
        <f t="shared" si="3"/>
        <v>exotique</v>
      </c>
      <c r="H75" s="8" t="str">
        <f t="shared" si="4"/>
        <v>fleuri</v>
      </c>
      <c r="I75" s="8" t="str">
        <f t="shared" si="5"/>
        <v>rapide</v>
      </c>
      <c r="K75" s="8">
        <f>VLOOKUP(C75,allStim!$B$1:$H$145,7,FALSE)</f>
        <v>0</v>
      </c>
      <c r="L75" s="13">
        <f>VLOOKUP(C75,triggers!$A:$L,10,FALSE)</f>
        <v>15</v>
      </c>
    </row>
    <row r="76" spans="1:12" ht="15.75" customHeight="1" x14ac:dyDescent="0.15">
      <c r="A76" s="41"/>
      <c r="B76" s="8">
        <f t="shared" ca="1" si="0"/>
        <v>0.45213060310501674</v>
      </c>
      <c r="C76" s="5" t="s">
        <v>19</v>
      </c>
      <c r="D76" s="8" t="str">
        <f>VLOOKUP(C76,allStim!$B$2:$G$145,6,FALSE)</f>
        <v>venimeuse</v>
      </c>
      <c r="E76" s="8" t="str">
        <f t="shared" si="1"/>
        <v>aiguisée</v>
      </c>
      <c r="F76" s="8" t="str">
        <f t="shared" si="2"/>
        <v>douce</v>
      </c>
      <c r="G76" s="8" t="str">
        <f t="shared" si="3"/>
        <v>brillante</v>
      </c>
      <c r="H76" s="8" t="str">
        <f t="shared" si="4"/>
        <v>exotique</v>
      </c>
      <c r="I76" s="8" t="str">
        <f t="shared" si="5"/>
        <v>fleuri</v>
      </c>
      <c r="K76" s="8">
        <f>VLOOKUP(C76,allStim!$B$1:$H$145,7,FALSE)</f>
        <v>0</v>
      </c>
      <c r="L76" s="13">
        <f>VLOOKUP(C76,triggers!$A:$L,10,FALSE)</f>
        <v>11</v>
      </c>
    </row>
    <row r="77" spans="1:12" ht="15.75" customHeight="1" x14ac:dyDescent="0.15">
      <c r="A77" s="41"/>
      <c r="B77" s="8">
        <f t="shared" ca="1" si="0"/>
        <v>0.86210063614363686</v>
      </c>
      <c r="C77" s="5" t="s">
        <v>127</v>
      </c>
      <c r="D77" s="8" t="str">
        <f>VLOOKUP(C77,allStim!$B$2:$G$145,6,FALSE)</f>
        <v>épanoui</v>
      </c>
      <c r="E77" s="8" t="str">
        <f t="shared" si="1"/>
        <v>venimeuse</v>
      </c>
      <c r="F77" s="8" t="str">
        <f t="shared" si="2"/>
        <v>aiguisée</v>
      </c>
      <c r="G77" s="8" t="str">
        <f t="shared" si="3"/>
        <v>douce</v>
      </c>
      <c r="H77" s="8" t="str">
        <f t="shared" si="4"/>
        <v>brillante</v>
      </c>
      <c r="I77" s="8" t="str">
        <f t="shared" si="5"/>
        <v>exotique</v>
      </c>
      <c r="K77" s="8">
        <f>VLOOKUP(C77,allStim!$B$1:$H$145,7,FALSE)</f>
        <v>0</v>
      </c>
      <c r="L77" s="13">
        <f>VLOOKUP(C77,triggers!$A:$L,10,FALSE)</f>
        <v>33</v>
      </c>
    </row>
    <row r="78" spans="1:12" ht="15.75" customHeight="1" x14ac:dyDescent="0.15">
      <c r="A78" s="41"/>
      <c r="B78" s="8">
        <f t="shared" ca="1" si="0"/>
        <v>0.36110362834958576</v>
      </c>
      <c r="C78" s="5" t="s">
        <v>301</v>
      </c>
      <c r="D78" s="8" t="str">
        <f>VLOOKUP(C78,allStim!$B$2:$G$145,6,FALSE)</f>
        <v>tigré</v>
      </c>
      <c r="E78" s="8" t="str">
        <f t="shared" si="1"/>
        <v>épanoui</v>
      </c>
      <c r="F78" s="8" t="str">
        <f t="shared" si="2"/>
        <v>venimeuse</v>
      </c>
      <c r="G78" s="8" t="str">
        <f t="shared" si="3"/>
        <v>aiguisée</v>
      </c>
      <c r="H78" s="8" t="str">
        <f t="shared" si="4"/>
        <v>douce</v>
      </c>
      <c r="I78" s="8" t="str">
        <f t="shared" si="5"/>
        <v>brillante</v>
      </c>
      <c r="K78" s="8">
        <f>VLOOKUP(C78,allStim!$B$1:$H$145,7,FALSE)</f>
        <v>0</v>
      </c>
      <c r="L78" s="13">
        <f>VLOOKUP(C78,triggers!$A:$L,10,FALSE)</f>
        <v>64</v>
      </c>
    </row>
    <row r="79" spans="1:12" ht="15.75" customHeight="1" x14ac:dyDescent="0.15">
      <c r="A79" s="41"/>
      <c r="B79" s="8">
        <f t="shared" ca="1" si="0"/>
        <v>0.27700552637286957</v>
      </c>
      <c r="C79" s="5" t="s">
        <v>429</v>
      </c>
      <c r="D79" s="8" t="str">
        <f>VLOOKUP(C79,allStim!$B$2:$G$145,6,FALSE)</f>
        <v>torsadé</v>
      </c>
      <c r="E79" s="8" t="str">
        <f t="shared" si="1"/>
        <v>tigré</v>
      </c>
      <c r="F79" s="8" t="str">
        <f t="shared" si="2"/>
        <v>épanoui</v>
      </c>
      <c r="G79" s="8" t="str">
        <f t="shared" si="3"/>
        <v>venimeuse</v>
      </c>
      <c r="H79" s="8" t="str">
        <f t="shared" si="4"/>
        <v>aiguisée</v>
      </c>
      <c r="I79" s="8" t="str">
        <f t="shared" si="5"/>
        <v>douce</v>
      </c>
      <c r="K79" s="8">
        <f>VLOOKUP(C79,allStim!$B$1:$H$145,7,FALSE)</f>
        <v>1</v>
      </c>
      <c r="L79" s="13">
        <f>VLOOKUP(C79,triggers!$A:$L,10,FALSE)</f>
        <v>216</v>
      </c>
    </row>
    <row r="80" spans="1:12" ht="15.75" customHeight="1" x14ac:dyDescent="0.15">
      <c r="A80" s="41"/>
      <c r="B80" s="8">
        <f t="shared" ca="1" si="0"/>
        <v>0.2279724663456365</v>
      </c>
      <c r="C80" s="5" t="s">
        <v>318</v>
      </c>
      <c r="D80" s="8" t="str">
        <f>VLOOKUP(C80,allStim!$B$2:$G$145,6,FALSE)</f>
        <v>charmante</v>
      </c>
      <c r="E80" s="8" t="str">
        <f t="shared" si="1"/>
        <v>torsadé</v>
      </c>
      <c r="F80" s="8" t="str">
        <f t="shared" si="2"/>
        <v>tigré</v>
      </c>
      <c r="G80" s="8" t="str">
        <f t="shared" si="3"/>
        <v>épanoui</v>
      </c>
      <c r="H80" s="8" t="str">
        <f t="shared" si="4"/>
        <v>venimeuse</v>
      </c>
      <c r="I80" s="8" t="str">
        <f t="shared" si="5"/>
        <v>aiguisée</v>
      </c>
      <c r="K80" s="8">
        <f>VLOOKUP(C80,allStim!$B$1:$H$145,7,FALSE)</f>
        <v>0</v>
      </c>
      <c r="L80" s="13">
        <f>VLOOKUP(C80,triggers!$A:$L,10,FALSE)</f>
        <v>68</v>
      </c>
    </row>
    <row r="81" spans="1:12" ht="15.75" customHeight="1" x14ac:dyDescent="0.15">
      <c r="A81" s="41"/>
      <c r="B81" s="8">
        <f t="shared" ca="1" si="0"/>
        <v>5.127903502586717E-2</v>
      </c>
      <c r="C81" s="5" t="s">
        <v>489</v>
      </c>
      <c r="D81" s="8" t="str">
        <f>VLOOKUP(C81,allStim!$B$2:$G$145,6,FALSE)</f>
        <v>toiletté</v>
      </c>
      <c r="E81" s="8" t="str">
        <f t="shared" si="1"/>
        <v>charmante</v>
      </c>
      <c r="F81" s="8" t="str">
        <f t="shared" si="2"/>
        <v>torsadé</v>
      </c>
      <c r="G81" s="8" t="str">
        <f t="shared" si="3"/>
        <v>tigré</v>
      </c>
      <c r="H81" s="8" t="str">
        <f t="shared" si="4"/>
        <v>épanoui</v>
      </c>
      <c r="I81" s="8" t="str">
        <f t="shared" si="5"/>
        <v>venimeuse</v>
      </c>
      <c r="K81" s="8">
        <f>VLOOKUP(C81,allStim!$B$1:$H$145,7,FALSE)</f>
        <v>0</v>
      </c>
      <c r="L81" s="13">
        <f>VLOOKUP(C81,triggers!$A:$L,10,FALSE)</f>
        <v>165</v>
      </c>
    </row>
    <row r="82" spans="1:12" ht="15.75" customHeight="1" x14ac:dyDescent="0.15">
      <c r="A82" s="41"/>
      <c r="B82" s="8">
        <f t="shared" ca="1" si="0"/>
        <v>0.26322806799112197</v>
      </c>
      <c r="C82" s="5" t="s">
        <v>448</v>
      </c>
      <c r="D82" s="8" t="str">
        <f>VLOOKUP(C82,allStim!$B$2:$G$145,6,FALSE)</f>
        <v>ornée</v>
      </c>
      <c r="E82" s="8" t="str">
        <f t="shared" si="1"/>
        <v>toiletté</v>
      </c>
      <c r="F82" s="8" t="str">
        <f t="shared" si="2"/>
        <v>charmante</v>
      </c>
      <c r="G82" s="8" t="str">
        <f t="shared" si="3"/>
        <v>torsadé</v>
      </c>
      <c r="H82" s="8" t="str">
        <f t="shared" si="4"/>
        <v>tigré</v>
      </c>
      <c r="I82" s="8" t="str">
        <f t="shared" si="5"/>
        <v>épanoui</v>
      </c>
      <c r="K82" s="8">
        <f>VLOOKUP(C82,allStim!$B$1:$H$145,7,FALSE)</f>
        <v>0</v>
      </c>
      <c r="L82" s="13">
        <f>VLOOKUP(C82,triggers!$A:$L,10,FALSE)</f>
        <v>153</v>
      </c>
    </row>
    <row r="83" spans="1:12" ht="15.75" customHeight="1" x14ac:dyDescent="0.15">
      <c r="A83" s="41"/>
      <c r="B83" s="8">
        <f t="shared" ca="1" si="0"/>
        <v>0.60307601903167829</v>
      </c>
      <c r="C83" s="5" t="s">
        <v>419</v>
      </c>
      <c r="D83" s="8" t="str">
        <f>VLOOKUP(C83,allStim!$B$2:$G$145,6,FALSE)</f>
        <v>coloré</v>
      </c>
      <c r="E83" s="8" t="str">
        <f t="shared" si="1"/>
        <v>ornée</v>
      </c>
      <c r="F83" s="8" t="str">
        <f t="shared" si="2"/>
        <v>toiletté</v>
      </c>
      <c r="G83" s="8" t="str">
        <f t="shared" si="3"/>
        <v>charmante</v>
      </c>
      <c r="H83" s="8" t="str">
        <f t="shared" si="4"/>
        <v>torsadé</v>
      </c>
      <c r="I83" s="8" t="str">
        <f t="shared" si="5"/>
        <v>tigré</v>
      </c>
      <c r="K83" s="8">
        <f>VLOOKUP(C83,allStim!$B$1:$H$145,7,FALSE)</f>
        <v>0</v>
      </c>
      <c r="L83" s="13">
        <f>VLOOKUP(C83,triggers!$A:$L,10,FALSE)</f>
        <v>141</v>
      </c>
    </row>
    <row r="84" spans="1:12" ht="15.75" customHeight="1" x14ac:dyDescent="0.15">
      <c r="A84" s="41"/>
      <c r="B84" s="8">
        <f t="shared" ca="1" si="0"/>
        <v>0.50789102125863572</v>
      </c>
      <c r="C84" s="5" t="s">
        <v>237</v>
      </c>
      <c r="D84" s="8" t="str">
        <f>VLOOKUP(C84,allStim!$B$2:$G$145,6,FALSE)</f>
        <v>âgé</v>
      </c>
      <c r="E84" s="8" t="str">
        <f t="shared" si="1"/>
        <v>coloré</v>
      </c>
      <c r="F84" s="8" t="str">
        <f t="shared" si="2"/>
        <v>ornée</v>
      </c>
      <c r="G84" s="8" t="str">
        <f t="shared" si="3"/>
        <v>toiletté</v>
      </c>
      <c r="H84" s="8" t="str">
        <f t="shared" si="4"/>
        <v>charmante</v>
      </c>
      <c r="I84" s="8" t="str">
        <f t="shared" si="5"/>
        <v>torsadé</v>
      </c>
      <c r="K84" s="8">
        <f>VLOOKUP(C84,allStim!$B$1:$H$145,7,FALSE)</f>
        <v>0</v>
      </c>
      <c r="L84" s="13">
        <f>VLOOKUP(C84,triggers!$A:$L,10,FALSE)</f>
        <v>54</v>
      </c>
    </row>
    <row r="85" spans="1:12" ht="15.75" customHeight="1" x14ac:dyDescent="0.15">
      <c r="A85" s="41"/>
      <c r="B85" s="8">
        <f t="shared" ca="1" si="0"/>
        <v>0.55307802383112181</v>
      </c>
      <c r="C85" s="5" t="s">
        <v>361</v>
      </c>
      <c r="D85" s="8" t="str">
        <f>VLOOKUP(C85,allStim!$B$2:$G$145,6,FALSE)</f>
        <v>utile</v>
      </c>
      <c r="E85" s="8" t="str">
        <f t="shared" si="1"/>
        <v>âgé</v>
      </c>
      <c r="F85" s="8" t="str">
        <f t="shared" si="2"/>
        <v>coloré</v>
      </c>
      <c r="G85" s="8" t="str">
        <f t="shared" si="3"/>
        <v>ornée</v>
      </c>
      <c r="H85" s="8" t="str">
        <f t="shared" si="4"/>
        <v>toiletté</v>
      </c>
      <c r="I85" s="8" t="str">
        <f t="shared" si="5"/>
        <v>charmante</v>
      </c>
      <c r="K85" s="8">
        <f>VLOOKUP(C85,allStim!$B$1:$H$145,7,FALSE)</f>
        <v>0</v>
      </c>
      <c r="L85" s="13">
        <f>VLOOKUP(C85,triggers!$A:$L,10,FALSE)</f>
        <v>123</v>
      </c>
    </row>
    <row r="86" spans="1:12" ht="15.75" customHeight="1" x14ac:dyDescent="0.15">
      <c r="A86" s="41"/>
      <c r="B86" s="8">
        <f t="shared" ca="1" si="0"/>
        <v>0.18440533685394012</v>
      </c>
      <c r="C86" s="5" t="s">
        <v>427</v>
      </c>
      <c r="D86" s="8" t="str">
        <f>VLOOKUP(C86,allStim!$B$2:$G$145,6,FALSE)</f>
        <v>blanche</v>
      </c>
      <c r="E86" s="8" t="str">
        <f t="shared" si="1"/>
        <v>utile</v>
      </c>
      <c r="F86" s="8" t="str">
        <f t="shared" si="2"/>
        <v>âgé</v>
      </c>
      <c r="G86" s="8" t="str">
        <f t="shared" si="3"/>
        <v>coloré</v>
      </c>
      <c r="H86" s="8" t="str">
        <f t="shared" si="4"/>
        <v>ornée</v>
      </c>
      <c r="I86" s="8" t="str">
        <f t="shared" si="5"/>
        <v>toiletté</v>
      </c>
      <c r="K86" s="8">
        <f>VLOOKUP(C86,allStim!$B$1:$H$145,7,FALSE)</f>
        <v>0</v>
      </c>
      <c r="L86" s="13">
        <f>VLOOKUP(C86,triggers!$A:$L,10,FALSE)</f>
        <v>145</v>
      </c>
    </row>
    <row r="87" spans="1:12" ht="15.75" customHeight="1" x14ac:dyDescent="0.15">
      <c r="A87" s="41"/>
      <c r="B87" s="8">
        <f t="shared" ca="1" si="0"/>
        <v>0.76890655345831582</v>
      </c>
      <c r="C87" s="5" t="s">
        <v>434</v>
      </c>
      <c r="D87" s="8" t="str">
        <f>VLOOKUP(C87,allStim!$B$2:$G$145,6,FALSE)</f>
        <v>brillante</v>
      </c>
      <c r="E87" s="8" t="str">
        <f t="shared" si="1"/>
        <v>blanche</v>
      </c>
      <c r="F87" s="8" t="str">
        <f t="shared" si="2"/>
        <v>utile</v>
      </c>
      <c r="G87" s="8" t="str">
        <f t="shared" si="3"/>
        <v>âgé</v>
      </c>
      <c r="H87" s="8" t="str">
        <f t="shared" si="4"/>
        <v>coloré</v>
      </c>
      <c r="I87" s="8" t="str">
        <f t="shared" si="5"/>
        <v>ornée</v>
      </c>
      <c r="K87" s="8">
        <f>VLOOKUP(C87,allStim!$B$1:$H$145,7,FALSE)</f>
        <v>0</v>
      </c>
      <c r="L87" s="13">
        <f>VLOOKUP(C87,triggers!$A:$L,10,FALSE)</f>
        <v>147</v>
      </c>
    </row>
    <row r="88" spans="1:12" ht="15.75" customHeight="1" x14ac:dyDescent="0.15">
      <c r="A88" s="41"/>
      <c r="B88" s="8">
        <f t="shared" ca="1" si="0"/>
        <v>0.11662519334974419</v>
      </c>
      <c r="C88" s="5" t="s">
        <v>416</v>
      </c>
      <c r="D88" s="8" t="str">
        <f>VLOOKUP(C88,allStim!$B$2:$G$145,6,FALSE)</f>
        <v>violette</v>
      </c>
      <c r="E88" s="8" t="str">
        <f t="shared" si="1"/>
        <v>brillante</v>
      </c>
      <c r="F88" s="8" t="str">
        <f t="shared" si="2"/>
        <v>blanche</v>
      </c>
      <c r="G88" s="8" t="str">
        <f t="shared" si="3"/>
        <v>utile</v>
      </c>
      <c r="H88" s="8" t="str">
        <f t="shared" si="4"/>
        <v>âgé</v>
      </c>
      <c r="I88" s="8" t="str">
        <f t="shared" si="5"/>
        <v>coloré</v>
      </c>
      <c r="K88" s="8">
        <f>VLOOKUP(C88,allStim!$B$1:$H$145,7,FALSE)</f>
        <v>0</v>
      </c>
      <c r="L88" s="13">
        <f>VLOOKUP(C88,triggers!$A:$L,10,FALSE)</f>
        <v>140</v>
      </c>
    </row>
    <row r="89" spans="1:12" ht="15.75" customHeight="1" x14ac:dyDescent="0.15">
      <c r="A89" s="41"/>
      <c r="B89" s="8">
        <f t="shared" ca="1" si="0"/>
        <v>0.98105263702204171</v>
      </c>
      <c r="C89" s="5" t="s">
        <v>446</v>
      </c>
      <c r="D89" s="8" t="str">
        <f>VLOOKUP(C89,allStim!$B$2:$G$145,6,FALSE)</f>
        <v>argentée</v>
      </c>
      <c r="E89" s="8" t="str">
        <f t="shared" si="1"/>
        <v>violette</v>
      </c>
      <c r="F89" s="8" t="str">
        <f t="shared" si="2"/>
        <v>brillante</v>
      </c>
      <c r="G89" s="8" t="str">
        <f t="shared" si="3"/>
        <v>blanche</v>
      </c>
      <c r="H89" s="8" t="str">
        <f t="shared" si="4"/>
        <v>utile</v>
      </c>
      <c r="I89" s="8" t="str">
        <f t="shared" si="5"/>
        <v>âgé</v>
      </c>
      <c r="K89" s="8">
        <f>VLOOKUP(C89,allStim!$B$1:$H$145,7,FALSE)</f>
        <v>0</v>
      </c>
      <c r="L89" s="13">
        <f>VLOOKUP(C89,triggers!$A:$L,10,FALSE)</f>
        <v>152</v>
      </c>
    </row>
    <row r="90" spans="1:12" ht="15.75" customHeight="1" x14ac:dyDescent="0.15">
      <c r="A90" s="41"/>
      <c r="B90" s="8">
        <f t="shared" ca="1" si="0"/>
        <v>0.92087254249626782</v>
      </c>
      <c r="C90" s="5" t="s">
        <v>371</v>
      </c>
      <c r="D90" s="8" t="str">
        <f>VLOOKUP(C90,allStim!$B$2:$G$145,6,FALSE)</f>
        <v>experimentée</v>
      </c>
      <c r="E90" s="8" t="str">
        <f t="shared" si="1"/>
        <v>argentée</v>
      </c>
      <c r="F90" s="8" t="str">
        <f t="shared" si="2"/>
        <v>violette</v>
      </c>
      <c r="G90" s="8" t="str">
        <f t="shared" si="3"/>
        <v>brillante</v>
      </c>
      <c r="H90" s="8" t="str">
        <f t="shared" si="4"/>
        <v>blanche</v>
      </c>
      <c r="I90" s="8" t="str">
        <f t="shared" si="5"/>
        <v>utile</v>
      </c>
      <c r="K90" s="8">
        <f>VLOOKUP(C90,allStim!$B$1:$H$145,7,FALSE)</f>
        <v>1</v>
      </c>
      <c r="L90" s="13">
        <f>VLOOKUP(C90,triggers!$A:$L,10,FALSE)</f>
        <v>125</v>
      </c>
    </row>
    <row r="91" spans="1:12" ht="15.75" customHeight="1" x14ac:dyDescent="0.15">
      <c r="A91" s="41"/>
      <c r="B91" s="8">
        <f t="shared" ca="1" si="0"/>
        <v>0.15097701841173272</v>
      </c>
      <c r="C91" s="5" t="s">
        <v>83</v>
      </c>
      <c r="D91" s="8" t="str">
        <f>VLOOKUP(C91,allStim!$B$2:$G$145,6,FALSE)</f>
        <v>profitable</v>
      </c>
      <c r="E91" s="8" t="str">
        <f t="shared" si="1"/>
        <v>experimentée</v>
      </c>
      <c r="F91" s="8" t="str">
        <f t="shared" si="2"/>
        <v>argentée</v>
      </c>
      <c r="G91" s="8" t="str">
        <f t="shared" si="3"/>
        <v>violette</v>
      </c>
      <c r="H91" s="8" t="str">
        <f t="shared" si="4"/>
        <v>brillante</v>
      </c>
      <c r="I91" s="8" t="str">
        <f t="shared" si="5"/>
        <v>blanche</v>
      </c>
      <c r="K91" s="8">
        <f>VLOOKUP(C91,allStim!$B$1:$H$145,7,FALSE)</f>
        <v>0</v>
      </c>
      <c r="L91" s="13">
        <f>VLOOKUP(C91,triggers!$A:$L,10,FALSE)</f>
        <v>24</v>
      </c>
    </row>
    <row r="92" spans="1:12" ht="15.75" customHeight="1" x14ac:dyDescent="0.15">
      <c r="A92" s="41"/>
      <c r="B92" s="8">
        <f t="shared" ca="1" si="0"/>
        <v>3.9934809089663403E-3</v>
      </c>
      <c r="C92" s="5" t="s">
        <v>432</v>
      </c>
      <c r="D92" s="8" t="str">
        <f>VLOOKUP(C92,allStim!$B$2:$G$145,6,FALSE)</f>
        <v xml:space="preserve">vernie </v>
      </c>
      <c r="E92" s="8" t="str">
        <f t="shared" si="1"/>
        <v>profitable</v>
      </c>
      <c r="F92" s="8" t="str">
        <f t="shared" si="2"/>
        <v>experimentée</v>
      </c>
      <c r="G92" s="8" t="str">
        <f t="shared" si="3"/>
        <v>argentée</v>
      </c>
      <c r="H92" s="8" t="str">
        <f t="shared" si="4"/>
        <v>violette</v>
      </c>
      <c r="I92" s="8" t="str">
        <f t="shared" si="5"/>
        <v>brillante</v>
      </c>
      <c r="K92" s="8">
        <f>VLOOKUP(C92,allStim!$B$1:$H$145,7,FALSE)</f>
        <v>0</v>
      </c>
      <c r="L92" s="13">
        <f>VLOOKUP(C92,triggers!$A:$L,10,FALSE)</f>
        <v>146</v>
      </c>
    </row>
    <row r="93" spans="1:12" ht="15.75" customHeight="1" x14ac:dyDescent="0.15">
      <c r="A93" s="41"/>
      <c r="B93" s="8">
        <f t="shared" ca="1" si="0"/>
        <v>0.80621550355846239</v>
      </c>
      <c r="C93" s="5" t="s">
        <v>159</v>
      </c>
      <c r="D93" s="8" t="str">
        <f>VLOOKUP(C93,allStim!$B$2:$G$145,6,FALSE)</f>
        <v>dénudées</v>
      </c>
      <c r="E93" s="8" t="str">
        <f t="shared" si="1"/>
        <v xml:space="preserve">vernie </v>
      </c>
      <c r="F93" s="8" t="str">
        <f t="shared" si="2"/>
        <v>profitable</v>
      </c>
      <c r="G93" s="8" t="str">
        <f t="shared" si="3"/>
        <v>experimentée</v>
      </c>
      <c r="H93" s="8" t="str">
        <f t="shared" si="4"/>
        <v>argentée</v>
      </c>
      <c r="I93" s="8" t="str">
        <f t="shared" si="5"/>
        <v>violette</v>
      </c>
      <c r="K93" s="8">
        <f>VLOOKUP(C93,allStim!$B$1:$H$145,7,FALSE)</f>
        <v>0</v>
      </c>
      <c r="L93" s="13">
        <f>VLOOKUP(C93,triggers!$A:$L,10,FALSE)</f>
        <v>38</v>
      </c>
    </row>
    <row r="94" spans="1:12" ht="15.75" customHeight="1" x14ac:dyDescent="0.15">
      <c r="A94" s="41"/>
      <c r="B94" s="8">
        <f t="shared" ca="1" si="0"/>
        <v>0.60450294453095643</v>
      </c>
      <c r="C94" s="5" t="s">
        <v>61</v>
      </c>
      <c r="D94" s="8" t="str">
        <f>VLOOKUP(C94,allStim!$B$2:$G$145,6,FALSE)</f>
        <v>imposant</v>
      </c>
      <c r="E94" s="8" t="str">
        <f t="shared" si="1"/>
        <v>dénudées</v>
      </c>
      <c r="F94" s="8" t="str">
        <f t="shared" si="2"/>
        <v xml:space="preserve">vernie </v>
      </c>
      <c r="G94" s="8" t="str">
        <f t="shared" si="3"/>
        <v>profitable</v>
      </c>
      <c r="H94" s="8" t="str">
        <f t="shared" si="4"/>
        <v>experimentée</v>
      </c>
      <c r="I94" s="8" t="str">
        <f t="shared" si="5"/>
        <v>argentée</v>
      </c>
      <c r="K94" s="8">
        <f>VLOOKUP(C94,allStim!$B$1:$H$145,7,FALSE)</f>
        <v>0</v>
      </c>
      <c r="L94" s="13">
        <f>VLOOKUP(C94,triggers!$A:$L,10,FALSE)</f>
        <v>20</v>
      </c>
    </row>
    <row r="95" spans="1:12" ht="15.75" customHeight="1" x14ac:dyDescent="0.15">
      <c r="A95" s="41"/>
      <c r="B95" s="8">
        <f t="shared" ca="1" si="0"/>
        <v>0.19713921164370796</v>
      </c>
      <c r="C95" s="5" t="s">
        <v>457</v>
      </c>
      <c r="D95" s="8" t="str">
        <f>VLOOKUP(C95,allStim!$B$2:$G$145,6,FALSE)</f>
        <v>malin</v>
      </c>
      <c r="E95" s="8" t="str">
        <f t="shared" si="1"/>
        <v>imposant</v>
      </c>
      <c r="F95" s="8" t="str">
        <f t="shared" si="2"/>
        <v>dénudées</v>
      </c>
      <c r="G95" s="8" t="str">
        <f t="shared" si="3"/>
        <v xml:space="preserve">vernie </v>
      </c>
      <c r="H95" s="8" t="str">
        <f t="shared" si="4"/>
        <v>profitable</v>
      </c>
      <c r="I95" s="8" t="str">
        <f t="shared" si="5"/>
        <v>experimentée</v>
      </c>
      <c r="K95" s="8">
        <f>VLOOKUP(C95,allStim!$B$1:$H$145,7,FALSE)</f>
        <v>1</v>
      </c>
      <c r="L95" s="13">
        <f>VLOOKUP(C95,triggers!$A:$L,10,FALSE)</f>
        <v>220</v>
      </c>
    </row>
    <row r="96" spans="1:12" ht="15.75" customHeight="1" x14ac:dyDescent="0.15">
      <c r="A96" s="41"/>
      <c r="B96" s="8">
        <f t="shared" ca="1" si="0"/>
        <v>0.9589076771683267</v>
      </c>
      <c r="C96" s="5" t="s">
        <v>345</v>
      </c>
      <c r="D96" s="8" t="str">
        <f>VLOOKUP(C96,allStim!$B$2:$G$145,6,FALSE)</f>
        <v>géant</v>
      </c>
      <c r="E96" s="8" t="str">
        <f t="shared" si="1"/>
        <v>malin</v>
      </c>
      <c r="F96" s="8" t="str">
        <f t="shared" si="2"/>
        <v>imposant</v>
      </c>
      <c r="G96" s="8" t="str">
        <f t="shared" si="3"/>
        <v>dénudées</v>
      </c>
      <c r="H96" s="8" t="str">
        <f t="shared" si="4"/>
        <v xml:space="preserve">vernie </v>
      </c>
      <c r="I96" s="8" t="str">
        <f t="shared" si="5"/>
        <v>profitable</v>
      </c>
      <c r="K96" s="8">
        <f>VLOOKUP(C96,allStim!$B$1:$H$145,7,FALSE)</f>
        <v>0</v>
      </c>
      <c r="L96" s="13">
        <f>VLOOKUP(C96,triggers!$A:$L,10,FALSE)</f>
        <v>116</v>
      </c>
    </row>
    <row r="97" spans="1:12" ht="15.75" customHeight="1" x14ac:dyDescent="0.15">
      <c r="A97" s="41"/>
      <c r="B97" s="8">
        <f t="shared" ca="1" si="0"/>
        <v>0.71907694062453908</v>
      </c>
      <c r="C97" s="5" t="s">
        <v>401</v>
      </c>
      <c r="D97" s="8" t="str">
        <f>VLOOKUP(C97,allStim!$B$2:$G$145,6,FALSE)</f>
        <v>polluée</v>
      </c>
      <c r="E97" s="8" t="str">
        <f t="shared" si="1"/>
        <v>géant</v>
      </c>
      <c r="F97" s="8" t="str">
        <f t="shared" si="2"/>
        <v>malin</v>
      </c>
      <c r="G97" s="8" t="str">
        <f t="shared" si="3"/>
        <v>imposant</v>
      </c>
      <c r="H97" s="8" t="str">
        <f t="shared" si="4"/>
        <v>dénudées</v>
      </c>
      <c r="I97" s="8" t="str">
        <f t="shared" si="5"/>
        <v xml:space="preserve">vernie </v>
      </c>
      <c r="K97" s="8">
        <f>VLOOKUP(C97,allStim!$B$1:$H$145,7,FALSE)</f>
        <v>0</v>
      </c>
      <c r="L97" s="13">
        <f>VLOOKUP(C97,triggers!$A:$L,10,FALSE)</f>
        <v>135</v>
      </c>
    </row>
    <row r="98" spans="1:12" ht="15.75" customHeight="1" x14ac:dyDescent="0.15">
      <c r="A98" s="41"/>
      <c r="B98" s="8">
        <f t="shared" ca="1" si="0"/>
        <v>0.91820970517163059</v>
      </c>
      <c r="C98" s="5" t="s">
        <v>493</v>
      </c>
      <c r="D98" s="8" t="str">
        <f>VLOOKUP(C98,allStim!$B$2:$G$145,6,FALSE)</f>
        <v>volante</v>
      </c>
      <c r="E98" s="8" t="str">
        <f t="shared" si="1"/>
        <v>polluée</v>
      </c>
      <c r="F98" s="8" t="str">
        <f t="shared" si="2"/>
        <v>géant</v>
      </c>
      <c r="G98" s="8" t="str">
        <f t="shared" si="3"/>
        <v>malin</v>
      </c>
      <c r="H98" s="8" t="str">
        <f t="shared" si="4"/>
        <v>imposant</v>
      </c>
      <c r="I98" s="8" t="str">
        <f t="shared" si="5"/>
        <v>dénudées</v>
      </c>
      <c r="K98" s="8">
        <f>VLOOKUP(C98,allStim!$B$1:$H$145,7,FALSE)</f>
        <v>0</v>
      </c>
      <c r="L98" s="13">
        <f>VLOOKUP(C98,triggers!$A:$L,10,FALSE)</f>
        <v>167</v>
      </c>
    </row>
    <row r="99" spans="1:12" ht="15.75" customHeight="1" x14ac:dyDescent="0.15">
      <c r="A99" s="41"/>
      <c r="B99" s="8">
        <f t="shared" ca="1" si="0"/>
        <v>0.30015796189038213</v>
      </c>
      <c r="C99" s="5" t="s">
        <v>279</v>
      </c>
      <c r="D99" s="8" t="str">
        <f>VLOOKUP(C99,allStim!$B$2:$G$145,6,FALSE)</f>
        <v>illustré</v>
      </c>
      <c r="E99" s="8" t="str">
        <f t="shared" si="1"/>
        <v>volante</v>
      </c>
      <c r="F99" s="8" t="str">
        <f t="shared" si="2"/>
        <v>polluée</v>
      </c>
      <c r="G99" s="8" t="str">
        <f t="shared" si="3"/>
        <v>géant</v>
      </c>
      <c r="H99" s="8" t="str">
        <f t="shared" si="4"/>
        <v>malin</v>
      </c>
      <c r="I99" s="8" t="str">
        <f t="shared" si="5"/>
        <v>imposant</v>
      </c>
      <c r="K99" s="8">
        <f>VLOOKUP(C99,allStim!$B$1:$H$145,7,FALSE)</f>
        <v>0</v>
      </c>
      <c r="L99" s="13">
        <f>VLOOKUP(C99,triggers!$A:$L,10,FALSE)</f>
        <v>60</v>
      </c>
    </row>
    <row r="100" spans="1:12" ht="15.75" customHeight="1" x14ac:dyDescent="0.15">
      <c r="A100" s="41"/>
      <c r="B100" s="8">
        <f t="shared" ca="1" si="0"/>
        <v>0.93251338338742662</v>
      </c>
      <c r="C100" s="5" t="s">
        <v>31</v>
      </c>
      <c r="D100" s="8" t="str">
        <f>VLOOKUP(C100,allStim!$B$2:$G$145,6,FALSE)</f>
        <v>méchant</v>
      </c>
      <c r="E100" s="8" t="str">
        <f t="shared" si="1"/>
        <v>illustré</v>
      </c>
      <c r="F100" s="8" t="str">
        <f t="shared" si="2"/>
        <v>volante</v>
      </c>
      <c r="G100" s="8" t="str">
        <f t="shared" si="3"/>
        <v>polluée</v>
      </c>
      <c r="H100" s="8" t="str">
        <f t="shared" si="4"/>
        <v>géant</v>
      </c>
      <c r="I100" s="8" t="str">
        <f t="shared" si="5"/>
        <v>malin</v>
      </c>
      <c r="K100" s="8">
        <f>VLOOKUP(C100,allStim!$B$1:$H$145,7,FALSE)</f>
        <v>0</v>
      </c>
      <c r="L100" s="13">
        <f>VLOOKUP(C100,triggers!$A:$L,10,FALSE)</f>
        <v>14</v>
      </c>
    </row>
    <row r="101" spans="1:12" ht="15.75" customHeight="1" x14ac:dyDescent="0.15">
      <c r="A101" s="41"/>
      <c r="B101" s="8">
        <f t="shared" ca="1" si="0"/>
        <v>0.75557852862670793</v>
      </c>
      <c r="C101" s="5" t="s">
        <v>334</v>
      </c>
      <c r="D101" s="8" t="str">
        <f>VLOOKUP(C101,allStim!$B$2:$G$145,6,FALSE)</f>
        <v>noble</v>
      </c>
      <c r="E101" s="8" t="str">
        <f t="shared" si="1"/>
        <v>méchant</v>
      </c>
      <c r="F101" s="8" t="str">
        <f t="shared" si="2"/>
        <v>illustré</v>
      </c>
      <c r="G101" s="8" t="str">
        <f t="shared" si="3"/>
        <v>volante</v>
      </c>
      <c r="H101" s="8" t="str">
        <f t="shared" si="4"/>
        <v>polluée</v>
      </c>
      <c r="I101" s="8" t="str">
        <f t="shared" si="5"/>
        <v>géant</v>
      </c>
      <c r="K101" s="8">
        <f>VLOOKUP(C101,allStim!$B$1:$H$145,7,FALSE)</f>
        <v>0</v>
      </c>
      <c r="L101" s="13">
        <f>VLOOKUP(C101,triggers!$A:$L,10,FALSE)</f>
        <v>112</v>
      </c>
    </row>
    <row r="102" spans="1:12" ht="15.75" customHeight="1" x14ac:dyDescent="0.15">
      <c r="A102" s="41"/>
      <c r="B102" s="8">
        <f t="shared" ca="1" si="0"/>
        <v>0.28132210548989656</v>
      </c>
      <c r="C102" s="5" t="s">
        <v>354</v>
      </c>
      <c r="D102" s="8" t="str">
        <f>VLOOKUP(C102,allStim!$B$2:$G$145,6,FALSE)</f>
        <v>imposant</v>
      </c>
      <c r="E102" s="8" t="str">
        <f t="shared" si="1"/>
        <v>noble</v>
      </c>
      <c r="F102" s="8" t="str">
        <f t="shared" si="2"/>
        <v>méchant</v>
      </c>
      <c r="G102" s="8" t="str">
        <f t="shared" si="3"/>
        <v>illustré</v>
      </c>
      <c r="H102" s="8" t="str">
        <f t="shared" si="4"/>
        <v>volante</v>
      </c>
      <c r="I102" s="8" t="str">
        <f t="shared" si="5"/>
        <v>polluée</v>
      </c>
      <c r="K102" s="8">
        <f>VLOOKUP(C102,allStim!$B$1:$H$145,7,FALSE)</f>
        <v>0</v>
      </c>
      <c r="L102" s="13">
        <f>VLOOKUP(C102,triggers!$A:$L,10,FALSE)</f>
        <v>120</v>
      </c>
    </row>
    <row r="103" spans="1:12" ht="15.75" customHeight="1" x14ac:dyDescent="0.15">
      <c r="A103" s="41"/>
      <c r="B103" s="8">
        <f t="shared" ca="1" si="0"/>
        <v>0.83464625692188454</v>
      </c>
      <c r="C103" s="5" t="s">
        <v>273</v>
      </c>
      <c r="D103" s="8" t="str">
        <f>VLOOKUP(C103,allStim!$B$2:$G$145,6,FALSE)</f>
        <v>dorée</v>
      </c>
      <c r="E103" s="8" t="str">
        <f t="shared" si="1"/>
        <v>imposant</v>
      </c>
      <c r="F103" s="8" t="str">
        <f t="shared" si="2"/>
        <v>noble</v>
      </c>
      <c r="G103" s="8" t="str">
        <f t="shared" si="3"/>
        <v>méchant</v>
      </c>
      <c r="H103" s="8" t="str">
        <f t="shared" si="4"/>
        <v>illustré</v>
      </c>
      <c r="I103" s="8" t="str">
        <f t="shared" si="5"/>
        <v>volante</v>
      </c>
      <c r="K103" s="8">
        <f>VLOOKUP(C103,allStim!$B$1:$H$145,7,FALSE)</f>
        <v>1</v>
      </c>
      <c r="L103" s="13">
        <f>VLOOKUP(C103,triggers!$A:$L,10,FALSE)</f>
        <v>221</v>
      </c>
    </row>
    <row r="104" spans="1:12" ht="15.75" customHeight="1" x14ac:dyDescent="0.15">
      <c r="A104" s="41"/>
      <c r="B104" s="8">
        <f t="shared" ca="1" si="0"/>
        <v>0.54534584327105395</v>
      </c>
      <c r="C104" s="5" t="s">
        <v>194</v>
      </c>
      <c r="D104" s="8" t="str">
        <f>VLOOKUP(C104,allStim!$B$2:$G$145,6,FALSE)</f>
        <v>blanche</v>
      </c>
      <c r="E104" s="8" t="str">
        <f t="shared" si="1"/>
        <v>dorée</v>
      </c>
      <c r="F104" s="8" t="str">
        <f t="shared" si="2"/>
        <v>imposant</v>
      </c>
      <c r="G104" s="8" t="str">
        <f t="shared" si="3"/>
        <v>noble</v>
      </c>
      <c r="H104" s="8" t="str">
        <f t="shared" si="4"/>
        <v>méchant</v>
      </c>
      <c r="I104" s="8" t="str">
        <f t="shared" si="5"/>
        <v>illustré</v>
      </c>
      <c r="K104" s="8">
        <f>VLOOKUP(C104,allStim!$B$1:$H$145,7,FALSE)</f>
        <v>0</v>
      </c>
      <c r="L104" s="13">
        <f>VLOOKUP(C104,triggers!$A:$L,10,FALSE)</f>
        <v>45</v>
      </c>
    </row>
    <row r="105" spans="1:12" ht="15.75" customHeight="1" x14ac:dyDescent="0.15">
      <c r="A105" s="41"/>
      <c r="B105" s="8">
        <f t="shared" ca="1" si="0"/>
        <v>6.519142669080602E-3</v>
      </c>
      <c r="C105" s="5" t="s">
        <v>78</v>
      </c>
      <c r="D105" s="8" t="str">
        <f>VLOOKUP(C105,allStim!$B$2:$G$145,6,FALSE)</f>
        <v>simplifiée</v>
      </c>
      <c r="E105" s="8" t="str">
        <f t="shared" si="1"/>
        <v>blanche</v>
      </c>
      <c r="F105" s="8" t="str">
        <f t="shared" si="2"/>
        <v>dorée</v>
      </c>
      <c r="G105" s="8" t="str">
        <f t="shared" si="3"/>
        <v>imposant</v>
      </c>
      <c r="H105" s="8" t="str">
        <f t="shared" si="4"/>
        <v>noble</v>
      </c>
      <c r="I105" s="8" t="str">
        <f t="shared" si="5"/>
        <v>méchant</v>
      </c>
      <c r="K105" s="8">
        <f>VLOOKUP(C105,allStim!$B$1:$H$145,7,FALSE)</f>
        <v>1</v>
      </c>
      <c r="L105" s="13">
        <f>VLOOKUP(C105,triggers!$A:$L,10,FALSE)</f>
        <v>205</v>
      </c>
    </row>
    <row r="106" spans="1:12" ht="15.75" customHeight="1" x14ac:dyDescent="0.15">
      <c r="A106" s="41"/>
      <c r="B106" s="8">
        <f t="shared" ca="1" si="0"/>
        <v>0.6501781176907877</v>
      </c>
      <c r="C106" s="5" t="s">
        <v>421</v>
      </c>
      <c r="D106" s="8" t="str">
        <f>VLOOKUP(C106,allStim!$B$2:$G$145,6,FALSE)</f>
        <v>astiqué</v>
      </c>
      <c r="E106" s="8" t="str">
        <f t="shared" si="1"/>
        <v>simplifiée</v>
      </c>
      <c r="F106" s="8" t="str">
        <f t="shared" si="2"/>
        <v>blanche</v>
      </c>
      <c r="G106" s="8" t="str">
        <f t="shared" si="3"/>
        <v>dorée</v>
      </c>
      <c r="H106" s="8" t="str">
        <f t="shared" si="4"/>
        <v>imposant</v>
      </c>
      <c r="I106" s="8" t="str">
        <f t="shared" si="5"/>
        <v>noble</v>
      </c>
      <c r="K106" s="8">
        <f>VLOOKUP(C106,allStim!$B$1:$H$145,7,FALSE)</f>
        <v>0</v>
      </c>
      <c r="L106" s="13">
        <f>VLOOKUP(C106,triggers!$A:$L,10,FALSE)</f>
        <v>142</v>
      </c>
    </row>
    <row r="107" spans="1:12" ht="15.75" customHeight="1" x14ac:dyDescent="0.15">
      <c r="A107" s="41"/>
      <c r="B107" s="8">
        <f t="shared" ca="1" si="0"/>
        <v>0.17622499595608287</v>
      </c>
      <c r="C107" s="5" t="s">
        <v>374</v>
      </c>
      <c r="D107" s="8" t="str">
        <f>VLOOKUP(C107,allStim!$B$2:$G$145,6,FALSE)</f>
        <v>chevronné</v>
      </c>
      <c r="E107" s="8" t="str">
        <f t="shared" si="1"/>
        <v>astiqué</v>
      </c>
      <c r="F107" s="8" t="str">
        <f t="shared" si="2"/>
        <v>simplifiée</v>
      </c>
      <c r="G107" s="8" t="str">
        <f t="shared" si="3"/>
        <v>blanche</v>
      </c>
      <c r="H107" s="8" t="str">
        <f t="shared" si="4"/>
        <v>dorée</v>
      </c>
      <c r="I107" s="8" t="str">
        <f t="shared" si="5"/>
        <v>imposant</v>
      </c>
      <c r="K107" s="8">
        <f>VLOOKUP(C107,allStim!$B$1:$H$145,7,FALSE)</f>
        <v>0</v>
      </c>
      <c r="L107" s="13">
        <f>VLOOKUP(C107,triggers!$A:$L,10,FALSE)</f>
        <v>126</v>
      </c>
    </row>
    <row r="108" spans="1:12" ht="15.75" customHeight="1" x14ac:dyDescent="0.15">
      <c r="A108" s="41"/>
      <c r="B108" s="8">
        <f t="shared" ca="1" si="0"/>
        <v>0.13967383282440815</v>
      </c>
      <c r="C108" s="5" t="s">
        <v>57</v>
      </c>
      <c r="D108" s="8" t="str">
        <f>VLOOKUP(C108,allStim!$B$2:$G$145,6,FALSE)</f>
        <v>pur</v>
      </c>
      <c r="E108" s="8" t="str">
        <f t="shared" si="1"/>
        <v>chevronné</v>
      </c>
      <c r="F108" s="8" t="str">
        <f t="shared" si="2"/>
        <v>astiqué</v>
      </c>
      <c r="G108" s="8" t="str">
        <f t="shared" si="3"/>
        <v>simplifiée</v>
      </c>
      <c r="H108" s="8" t="str">
        <f t="shared" si="4"/>
        <v>blanche</v>
      </c>
      <c r="I108" s="8" t="str">
        <f t="shared" si="5"/>
        <v>dorée</v>
      </c>
      <c r="K108" s="8">
        <f>VLOOKUP(C108,allStim!$B$1:$H$145,7,FALSE)</f>
        <v>0</v>
      </c>
      <c r="L108" s="13">
        <f>VLOOKUP(C108,triggers!$A:$L,10,FALSE)</f>
        <v>19</v>
      </c>
    </row>
    <row r="109" spans="1:12" ht="15.75" customHeight="1" x14ac:dyDescent="0.15">
      <c r="A109" s="41"/>
      <c r="B109" s="8">
        <f t="shared" ca="1" si="0"/>
        <v>0.67662117444526615</v>
      </c>
      <c r="C109" s="5" t="s">
        <v>412</v>
      </c>
      <c r="D109" s="8" t="str">
        <f>VLOOKUP(C109,allStim!$B$2:$G$145,6,FALSE)</f>
        <v>jaunes</v>
      </c>
      <c r="E109" s="8" t="str">
        <f t="shared" si="1"/>
        <v>pur</v>
      </c>
      <c r="F109" s="8" t="str">
        <f t="shared" si="2"/>
        <v>chevronné</v>
      </c>
      <c r="G109" s="8" t="str">
        <f t="shared" si="3"/>
        <v>astiqué</v>
      </c>
      <c r="H109" s="8" t="str">
        <f t="shared" si="4"/>
        <v>simplifiée</v>
      </c>
      <c r="I109" s="8" t="str">
        <f t="shared" si="5"/>
        <v>blanche</v>
      </c>
      <c r="K109" s="8">
        <f>VLOOKUP(C109,allStim!$B$1:$H$145,7,FALSE)</f>
        <v>1</v>
      </c>
      <c r="L109" s="13">
        <f>VLOOKUP(C109,triggers!$A:$L,10,FALSE)</f>
        <v>214</v>
      </c>
    </row>
    <row r="110" spans="1:12" ht="15.75" customHeight="1" x14ac:dyDescent="0.15">
      <c r="A110" s="41"/>
      <c r="B110" s="8">
        <f t="shared" ca="1" si="0"/>
        <v>3.9533766549555316E-2</v>
      </c>
      <c r="C110" s="5" t="s">
        <v>284</v>
      </c>
      <c r="D110" s="8" t="str">
        <f>VLOOKUP(C110,allStim!$B$2:$G$145,6,FALSE)</f>
        <v>apprêtée</v>
      </c>
      <c r="E110" s="8" t="str">
        <f t="shared" si="1"/>
        <v>jaunes</v>
      </c>
      <c r="F110" s="8" t="str">
        <f t="shared" si="2"/>
        <v>pur</v>
      </c>
      <c r="G110" s="8" t="str">
        <f t="shared" si="3"/>
        <v>chevronné</v>
      </c>
      <c r="H110" s="8" t="str">
        <f t="shared" si="4"/>
        <v>astiqué</v>
      </c>
      <c r="I110" s="8" t="str">
        <f t="shared" si="5"/>
        <v>simplifiée</v>
      </c>
      <c r="K110" s="8">
        <f>VLOOKUP(C110,allStim!$B$1:$H$145,7,FALSE)</f>
        <v>0</v>
      </c>
      <c r="L110" s="13">
        <f>VLOOKUP(C110,triggers!$A:$L,10,FALSE)</f>
        <v>61</v>
      </c>
    </row>
    <row r="111" spans="1:12" ht="15.75" customHeight="1" x14ac:dyDescent="0.15">
      <c r="A111" s="41"/>
      <c r="B111" s="8">
        <f t="shared" ca="1" si="0"/>
        <v>0.87386761376686928</v>
      </c>
      <c r="C111" s="5" t="s">
        <v>403</v>
      </c>
      <c r="D111" s="8" t="str">
        <f>VLOOKUP(C111,allStim!$B$2:$G$145,6,FALSE)</f>
        <v>disparu</v>
      </c>
      <c r="E111" s="8" t="str">
        <f t="shared" si="1"/>
        <v>apprêtée</v>
      </c>
      <c r="F111" s="8" t="str">
        <f t="shared" si="2"/>
        <v>jaunes</v>
      </c>
      <c r="G111" s="8" t="str">
        <f t="shared" si="3"/>
        <v>pur</v>
      </c>
      <c r="H111" s="8" t="str">
        <f t="shared" si="4"/>
        <v>chevronné</v>
      </c>
      <c r="I111" s="8" t="str">
        <f t="shared" si="5"/>
        <v>astiqué</v>
      </c>
      <c r="K111" s="8">
        <f>VLOOKUP(C111,allStim!$B$1:$H$145,7,FALSE)</f>
        <v>0</v>
      </c>
      <c r="L111" s="13">
        <f>VLOOKUP(C111,triggers!$A:$L,10,FALSE)</f>
        <v>136</v>
      </c>
    </row>
    <row r="112" spans="1:12" ht="15.75" customHeight="1" x14ac:dyDescent="0.15">
      <c r="A112" s="41"/>
      <c r="B112" s="8">
        <f t="shared" ca="1" si="0"/>
        <v>0.11649497551046184</v>
      </c>
      <c r="C112" s="5" t="s">
        <v>383</v>
      </c>
      <c r="D112" s="8" t="str">
        <f>VLOOKUP(C112,allStim!$B$2:$G$145,6,FALSE)</f>
        <v>ouverte</v>
      </c>
      <c r="E112" s="8" t="str">
        <f t="shared" si="1"/>
        <v>disparu</v>
      </c>
      <c r="F112" s="8" t="str">
        <f t="shared" si="2"/>
        <v>apprêtée</v>
      </c>
      <c r="G112" s="8" t="str">
        <f t="shared" si="3"/>
        <v>jaunes</v>
      </c>
      <c r="H112" s="8" t="str">
        <f t="shared" si="4"/>
        <v>pur</v>
      </c>
      <c r="I112" s="8" t="str">
        <f t="shared" si="5"/>
        <v>chevronné</v>
      </c>
      <c r="K112" s="8">
        <f>VLOOKUP(C112,allStim!$B$1:$H$145,7,FALSE)</f>
        <v>0</v>
      </c>
      <c r="L112" s="13">
        <f>VLOOKUP(C112,triggers!$A:$L,10,FALSE)</f>
        <v>130</v>
      </c>
    </row>
    <row r="113" spans="1:12" ht="15.75" customHeight="1" x14ac:dyDescent="0.15">
      <c r="A113" s="41"/>
      <c r="B113" s="8">
        <f t="shared" ca="1" si="0"/>
        <v>0.71950658256835653</v>
      </c>
      <c r="C113" s="5" t="s">
        <v>220</v>
      </c>
      <c r="D113" s="8" t="str">
        <f>VLOOKUP(C113,allStim!$B$2:$G$145,6,FALSE)</f>
        <v>précieux</v>
      </c>
      <c r="E113" s="8" t="str">
        <f t="shared" si="1"/>
        <v>ouverte</v>
      </c>
      <c r="F113" s="8" t="str">
        <f t="shared" si="2"/>
        <v>disparu</v>
      </c>
      <c r="G113" s="8" t="str">
        <f t="shared" si="3"/>
        <v>apprêtée</v>
      </c>
      <c r="H113" s="8" t="str">
        <f t="shared" si="4"/>
        <v>jaunes</v>
      </c>
      <c r="I113" s="8" t="str">
        <f t="shared" si="5"/>
        <v>pur</v>
      </c>
      <c r="K113" s="8">
        <f>VLOOKUP(C113,allStim!$B$1:$H$145,7,FALSE)</f>
        <v>0</v>
      </c>
      <c r="L113" s="13">
        <f>VLOOKUP(C113,triggers!$A:$L,10,FALSE)</f>
        <v>50</v>
      </c>
    </row>
    <row r="114" spans="1:12" ht="15.75" customHeight="1" x14ac:dyDescent="0.15">
      <c r="A114" s="41"/>
      <c r="B114" s="8">
        <f t="shared" ca="1" si="0"/>
        <v>0.38384294005109387</v>
      </c>
      <c r="C114" s="5" t="s">
        <v>423</v>
      </c>
      <c r="D114" s="8" t="str">
        <f>VLOOKUP(C114,allStim!$B$2:$G$145,6,FALSE)</f>
        <v>fortifié</v>
      </c>
      <c r="E114" s="8" t="str">
        <f t="shared" si="1"/>
        <v>précieux</v>
      </c>
      <c r="F114" s="8" t="str">
        <f t="shared" si="2"/>
        <v>ouverte</v>
      </c>
      <c r="G114" s="8" t="str">
        <f t="shared" si="3"/>
        <v>disparu</v>
      </c>
      <c r="H114" s="8" t="str">
        <f t="shared" si="4"/>
        <v>apprêtée</v>
      </c>
      <c r="I114" s="8" t="str">
        <f t="shared" si="5"/>
        <v>jaunes</v>
      </c>
      <c r="K114" s="8">
        <f>VLOOKUP(C114,allStim!$B$1:$H$145,7,FALSE)</f>
        <v>0</v>
      </c>
      <c r="L114" s="13">
        <f>VLOOKUP(C114,triggers!$A:$L,10,FALSE)</f>
        <v>143</v>
      </c>
    </row>
    <row r="115" spans="1:12" ht="15.75" customHeight="1" x14ac:dyDescent="0.15">
      <c r="A115" s="41"/>
      <c r="B115" s="8">
        <f t="shared" ca="1" si="0"/>
        <v>2.4453015636370812E-2</v>
      </c>
      <c r="C115" s="5" t="s">
        <v>363</v>
      </c>
      <c r="D115" s="8" t="str">
        <f>VLOOKUP(C115,allStim!$B$2:$G$145,6,FALSE)</f>
        <v>simplifiée</v>
      </c>
      <c r="E115" s="8" t="str">
        <f t="shared" si="1"/>
        <v>fortifié</v>
      </c>
      <c r="F115" s="8" t="str">
        <f t="shared" si="2"/>
        <v>précieux</v>
      </c>
      <c r="G115" s="8" t="str">
        <f t="shared" si="3"/>
        <v>ouverte</v>
      </c>
      <c r="H115" s="8" t="str">
        <f t="shared" si="4"/>
        <v>disparu</v>
      </c>
      <c r="I115" s="8" t="str">
        <f t="shared" si="5"/>
        <v>apprêtée</v>
      </c>
      <c r="K115" s="8">
        <f>VLOOKUP(C115,allStim!$B$1:$H$145,7,FALSE)</f>
        <v>1</v>
      </c>
      <c r="L115" s="13">
        <f>VLOOKUP(C115,triggers!$A:$L,10,FALSE)</f>
        <v>206</v>
      </c>
    </row>
    <row r="116" spans="1:12" ht="15.75" customHeight="1" x14ac:dyDescent="0.15">
      <c r="A116" s="41"/>
      <c r="B116" s="8">
        <f t="shared" ca="1" si="0"/>
        <v>0.51643722660101898</v>
      </c>
      <c r="C116" s="5" t="s">
        <v>477</v>
      </c>
      <c r="D116" s="8" t="str">
        <f>VLOOKUP(C116,allStim!$B$2:$G$145,6,FALSE)</f>
        <v>apprêtée</v>
      </c>
      <c r="E116" s="8" t="str">
        <f t="shared" si="1"/>
        <v>simplifiée</v>
      </c>
      <c r="F116" s="8" t="str">
        <f t="shared" si="2"/>
        <v>fortifié</v>
      </c>
      <c r="G116" s="8" t="str">
        <f t="shared" si="3"/>
        <v>précieux</v>
      </c>
      <c r="H116" s="8" t="str">
        <f t="shared" si="4"/>
        <v>ouverte</v>
      </c>
      <c r="I116" s="8" t="str">
        <f t="shared" si="5"/>
        <v>disparu</v>
      </c>
      <c r="K116" s="8">
        <f>VLOOKUP(C116,allStim!$B$1:$H$145,7,FALSE)</f>
        <v>0</v>
      </c>
      <c r="L116" s="13">
        <f>VLOOKUP(C116,triggers!$A:$L,10,FALSE)</f>
        <v>161</v>
      </c>
    </row>
    <row r="117" spans="1:12" ht="15.75" customHeight="1" x14ac:dyDescent="0.15">
      <c r="A117" s="41"/>
      <c r="B117" s="8">
        <f t="shared" ca="1" si="0"/>
        <v>0.90707192699411221</v>
      </c>
      <c r="C117" s="5" t="s">
        <v>491</v>
      </c>
      <c r="D117" s="8" t="str">
        <f>VLOOKUP(C117,allStim!$B$2:$G$145,6,FALSE)</f>
        <v>élégante</v>
      </c>
      <c r="E117" s="8" t="str">
        <f t="shared" si="1"/>
        <v>apprêtée</v>
      </c>
      <c r="F117" s="8" t="str">
        <f t="shared" si="2"/>
        <v>simplifiée</v>
      </c>
      <c r="G117" s="8" t="str">
        <f t="shared" si="3"/>
        <v>fortifié</v>
      </c>
      <c r="H117" s="8" t="str">
        <f t="shared" si="4"/>
        <v>précieux</v>
      </c>
      <c r="I117" s="8" t="str">
        <f t="shared" si="5"/>
        <v>ouverte</v>
      </c>
      <c r="K117" s="8">
        <f>VLOOKUP(C117,allStim!$B$1:$H$145,7,FALSE)</f>
        <v>0</v>
      </c>
      <c r="L117" s="13">
        <f>VLOOKUP(C117,triggers!$A:$L,10,FALSE)</f>
        <v>166</v>
      </c>
    </row>
    <row r="118" spans="1:12" ht="15.75" customHeight="1" x14ac:dyDescent="0.15">
      <c r="A118" s="41"/>
      <c r="B118" s="8">
        <f t="shared" ca="1" si="0"/>
        <v>7.9640340722008318E-2</v>
      </c>
      <c r="C118" s="5" t="s">
        <v>131</v>
      </c>
      <c r="D118" s="8" t="str">
        <f>VLOOKUP(C118,allStim!$B$2:$G$145,6,FALSE)</f>
        <v>tordu</v>
      </c>
      <c r="E118" s="8" t="str">
        <f t="shared" si="1"/>
        <v>élégante</v>
      </c>
      <c r="F118" s="8" t="str">
        <f t="shared" si="2"/>
        <v>apprêtée</v>
      </c>
      <c r="G118" s="8" t="str">
        <f t="shared" si="3"/>
        <v>simplifiée</v>
      </c>
      <c r="H118" s="8" t="str">
        <f t="shared" si="4"/>
        <v>fortifié</v>
      </c>
      <c r="I118" s="8" t="str">
        <f t="shared" si="5"/>
        <v>précieux</v>
      </c>
      <c r="K118" s="8">
        <f>VLOOKUP(C118,allStim!$B$1:$H$145,7,FALSE)</f>
        <v>1</v>
      </c>
      <c r="L118" s="13">
        <f>VLOOKUP(C118,triggers!$A:$L,10,FALSE)</f>
        <v>209</v>
      </c>
    </row>
    <row r="119" spans="1:12" ht="15.75" customHeight="1" x14ac:dyDescent="0.15">
      <c r="A119" s="41"/>
      <c r="B119" s="8">
        <f t="shared" ca="1" si="0"/>
        <v>0.39146439333721139</v>
      </c>
      <c r="C119" s="5" t="s">
        <v>439</v>
      </c>
      <c r="D119" s="8" t="str">
        <f>VLOOKUP(C119,allStim!$B$2:$G$145,6,FALSE)</f>
        <v>luxuriante</v>
      </c>
      <c r="E119" s="8" t="str">
        <f t="shared" si="1"/>
        <v>tordu</v>
      </c>
      <c r="F119" s="8" t="str">
        <f t="shared" si="2"/>
        <v>élégante</v>
      </c>
      <c r="G119" s="8" t="str">
        <f t="shared" si="3"/>
        <v>apprêtée</v>
      </c>
      <c r="H119" s="8" t="str">
        <f t="shared" si="4"/>
        <v>simplifiée</v>
      </c>
      <c r="I119" s="8" t="str">
        <f t="shared" si="5"/>
        <v>fortifié</v>
      </c>
      <c r="K119" s="8">
        <f>VLOOKUP(C119,allStim!$B$1:$H$145,7,FALSE)</f>
        <v>0</v>
      </c>
      <c r="L119" s="13">
        <f>VLOOKUP(C119,triggers!$A:$L,10,FALSE)</f>
        <v>149</v>
      </c>
    </row>
    <row r="120" spans="1:12" ht="15.75" customHeight="1" x14ac:dyDescent="0.15">
      <c r="A120" s="41"/>
      <c r="B120" s="8">
        <f t="shared" ca="1" si="0"/>
        <v>0.90633973142134716</v>
      </c>
      <c r="C120" s="5" t="s">
        <v>167</v>
      </c>
      <c r="D120" s="8" t="str">
        <f>VLOOKUP(C120,allStim!$B$2:$G$145,6,FALSE)</f>
        <v>jaunes</v>
      </c>
      <c r="E120" s="8" t="str">
        <f t="shared" si="1"/>
        <v>luxuriante</v>
      </c>
      <c r="F120" s="8" t="str">
        <f t="shared" si="2"/>
        <v>tordu</v>
      </c>
      <c r="G120" s="8" t="str">
        <f t="shared" si="3"/>
        <v>élégante</v>
      </c>
      <c r="H120" s="8" t="str">
        <f t="shared" si="4"/>
        <v>apprêtée</v>
      </c>
      <c r="I120" s="8" t="str">
        <f t="shared" si="5"/>
        <v>simplifiée</v>
      </c>
      <c r="K120" s="8">
        <f>VLOOKUP(C120,allStim!$B$1:$H$145,7,FALSE)</f>
        <v>1</v>
      </c>
      <c r="L120" s="13">
        <f>VLOOKUP(C120,triggers!$A:$L,10,FALSE)</f>
        <v>213</v>
      </c>
    </row>
    <row r="121" spans="1:12" ht="15.75" customHeight="1" x14ac:dyDescent="0.15">
      <c r="A121" s="41"/>
      <c r="B121" s="8">
        <f t="shared" ca="1" si="0"/>
        <v>0.58664091293661957</v>
      </c>
      <c r="C121" s="5" t="s">
        <v>408</v>
      </c>
      <c r="D121" s="8" t="str">
        <f>VLOOKUP(C121,allStim!$B$2:$G$145,6,FALSE)</f>
        <v>dénudées</v>
      </c>
      <c r="E121" s="8" t="str">
        <f t="shared" si="1"/>
        <v>jaunes</v>
      </c>
      <c r="F121" s="8" t="str">
        <f t="shared" si="2"/>
        <v>luxuriante</v>
      </c>
      <c r="G121" s="8" t="str">
        <f t="shared" si="3"/>
        <v>tordu</v>
      </c>
      <c r="H121" s="8" t="str">
        <f t="shared" si="4"/>
        <v>élégante</v>
      </c>
      <c r="I121" s="8" t="str">
        <f t="shared" si="5"/>
        <v>apprêtée</v>
      </c>
      <c r="K121" s="8">
        <f>VLOOKUP(C121,allStim!$B$1:$H$145,7,FALSE)</f>
        <v>0</v>
      </c>
      <c r="L121" s="13">
        <f>VLOOKUP(C121,triggers!$A:$L,10,FALSE)</f>
        <v>138</v>
      </c>
    </row>
    <row r="122" spans="1:12" ht="15.75" customHeight="1" x14ac:dyDescent="0.15">
      <c r="A122" s="41"/>
      <c r="B122" s="8">
        <f t="shared" ca="1" si="0"/>
        <v>0.83043609289469389</v>
      </c>
      <c r="C122" s="5" t="s">
        <v>110</v>
      </c>
      <c r="D122" s="8" t="str">
        <f>VLOOKUP(C122,allStim!$B$2:$G$145,6,FALSE)</f>
        <v>furieux</v>
      </c>
      <c r="E122" s="8" t="str">
        <f t="shared" si="1"/>
        <v>dénudées</v>
      </c>
      <c r="F122" s="8" t="str">
        <f t="shared" si="2"/>
        <v>jaunes</v>
      </c>
      <c r="G122" s="8" t="str">
        <f t="shared" si="3"/>
        <v>luxuriante</v>
      </c>
      <c r="H122" s="8" t="str">
        <f t="shared" si="4"/>
        <v>tordu</v>
      </c>
      <c r="I122" s="8" t="str">
        <f t="shared" si="5"/>
        <v>élégante</v>
      </c>
      <c r="K122" s="8">
        <f>VLOOKUP(C122,allStim!$B$1:$H$145,7,FALSE)</f>
        <v>0</v>
      </c>
      <c r="L122" s="13">
        <f>VLOOKUP(C122,triggers!$A:$L,10,FALSE)</f>
        <v>29</v>
      </c>
    </row>
    <row r="123" spans="1:12" ht="15.75" customHeight="1" x14ac:dyDescent="0.15">
      <c r="A123" s="41"/>
      <c r="B123" s="8">
        <f t="shared" ca="1" si="0"/>
        <v>0.8201926250978121</v>
      </c>
      <c r="C123" s="5" t="s">
        <v>497</v>
      </c>
      <c r="D123" s="8" t="str">
        <f>VLOOKUP(C123,allStim!$B$2:$G$145,6,FALSE)</f>
        <v>peint</v>
      </c>
      <c r="E123" s="8" t="str">
        <f t="shared" si="1"/>
        <v>furieux</v>
      </c>
      <c r="F123" s="8" t="str">
        <f t="shared" si="2"/>
        <v>dénudées</v>
      </c>
      <c r="G123" s="8" t="str">
        <f t="shared" si="3"/>
        <v>jaunes</v>
      </c>
      <c r="H123" s="8" t="str">
        <f t="shared" si="4"/>
        <v>luxuriante</v>
      </c>
      <c r="I123" s="8" t="str">
        <f t="shared" si="5"/>
        <v>tordu</v>
      </c>
      <c r="K123" s="8">
        <f>VLOOKUP(C123,allStim!$B$1:$H$145,7,FALSE)</f>
        <v>0</v>
      </c>
      <c r="L123" s="13">
        <f>VLOOKUP(C123,triggers!$A:$L,10,FALSE)</f>
        <v>169</v>
      </c>
    </row>
    <row r="124" spans="1:12" ht="15.75" customHeight="1" x14ac:dyDescent="0.15">
      <c r="A124" s="41"/>
      <c r="B124" s="8">
        <f t="shared" ca="1" si="0"/>
        <v>0.51654097454085579</v>
      </c>
      <c r="C124" s="5" t="s">
        <v>92</v>
      </c>
      <c r="D124" s="8" t="str">
        <f>VLOOKUP(C124,allStim!$B$2:$G$145,6,FALSE)</f>
        <v>experimentée</v>
      </c>
      <c r="E124" s="8" t="str">
        <f t="shared" si="1"/>
        <v>peint</v>
      </c>
      <c r="F124" s="8" t="str">
        <f t="shared" si="2"/>
        <v>furieux</v>
      </c>
      <c r="G124" s="8" t="str">
        <f t="shared" si="3"/>
        <v>dénudées</v>
      </c>
      <c r="H124" s="8" t="str">
        <f t="shared" si="4"/>
        <v>jaunes</v>
      </c>
      <c r="I124" s="8" t="str">
        <f t="shared" si="5"/>
        <v>luxuriante</v>
      </c>
      <c r="K124" s="8">
        <f>VLOOKUP(C124,allStim!$B$1:$H$145,7,FALSE)</f>
        <v>1</v>
      </c>
      <c r="L124" s="13">
        <f>VLOOKUP(C124,triggers!$A:$L,10,FALSE)</f>
        <v>25</v>
      </c>
    </row>
    <row r="125" spans="1:12" ht="15.75" customHeight="1" x14ac:dyDescent="0.15">
      <c r="A125" s="41"/>
      <c r="B125" s="8">
        <f t="shared" ca="1" si="0"/>
        <v>0.50403219047249292</v>
      </c>
      <c r="C125" s="5" t="s">
        <v>182</v>
      </c>
      <c r="D125" s="8" t="str">
        <f>VLOOKUP(C125,allStim!$B$2:$G$145,6,FALSE)</f>
        <v>astiqué</v>
      </c>
      <c r="E125" s="8" t="str">
        <f t="shared" si="1"/>
        <v>experimentée</v>
      </c>
      <c r="F125" s="8" t="str">
        <f t="shared" si="2"/>
        <v>peint</v>
      </c>
      <c r="G125" s="8" t="str">
        <f t="shared" si="3"/>
        <v>furieux</v>
      </c>
      <c r="H125" s="8" t="str">
        <f t="shared" si="4"/>
        <v>dénudées</v>
      </c>
      <c r="I125" s="8" t="str">
        <f t="shared" si="5"/>
        <v>jaunes</v>
      </c>
      <c r="K125" s="8">
        <f>VLOOKUP(C125,allStim!$B$1:$H$145,7,FALSE)</f>
        <v>0</v>
      </c>
      <c r="L125" s="13">
        <f>VLOOKUP(C125,triggers!$A:$L,10,FALSE)</f>
        <v>42</v>
      </c>
    </row>
    <row r="126" spans="1:12" ht="15.75" customHeight="1" x14ac:dyDescent="0.15">
      <c r="A126" s="41"/>
      <c r="B126" s="8">
        <f t="shared" ca="1" si="0"/>
        <v>0.43997668240147336</v>
      </c>
      <c r="C126" s="5" t="s">
        <v>357</v>
      </c>
      <c r="D126" s="8" t="str">
        <f>VLOOKUP(C126,allStim!$B$2:$G$145,6,FALSE)</f>
        <v>lourde</v>
      </c>
      <c r="E126" s="8" t="str">
        <f t="shared" si="1"/>
        <v>astiqué</v>
      </c>
      <c r="F126" s="8" t="str">
        <f t="shared" si="2"/>
        <v>experimentée</v>
      </c>
      <c r="G126" s="8" t="str">
        <f t="shared" si="3"/>
        <v>peint</v>
      </c>
      <c r="H126" s="8" t="str">
        <f t="shared" si="4"/>
        <v>furieux</v>
      </c>
      <c r="I126" s="8" t="str">
        <f t="shared" si="5"/>
        <v>dénudées</v>
      </c>
      <c r="K126" s="8">
        <f>VLOOKUP(C126,allStim!$B$1:$H$145,7,FALSE)</f>
        <v>0</v>
      </c>
      <c r="L126" s="13">
        <f>VLOOKUP(C126,triggers!$A:$L,10,FALSE)</f>
        <v>121</v>
      </c>
    </row>
    <row r="127" spans="1:12" ht="15.75" customHeight="1" x14ac:dyDescent="0.15">
      <c r="A127" s="41"/>
      <c r="B127" s="8">
        <f t="shared" ca="1" si="0"/>
        <v>0.32776307374591818</v>
      </c>
      <c r="C127" s="5" t="s">
        <v>198</v>
      </c>
      <c r="D127" s="8" t="str">
        <f>VLOOKUP(C127,allStim!$B$2:$G$145,6,FALSE)</f>
        <v>torsadé</v>
      </c>
      <c r="E127" s="8" t="str">
        <f t="shared" si="1"/>
        <v>lourde</v>
      </c>
      <c r="F127" s="8" t="str">
        <f t="shared" si="2"/>
        <v>astiqué</v>
      </c>
      <c r="G127" s="8" t="str">
        <f t="shared" si="3"/>
        <v>experimentée</v>
      </c>
      <c r="H127" s="8" t="str">
        <f t="shared" si="4"/>
        <v>peint</v>
      </c>
      <c r="I127" s="8" t="str">
        <f t="shared" si="5"/>
        <v>furieux</v>
      </c>
      <c r="K127" s="8">
        <f>VLOOKUP(C127,allStim!$B$1:$H$145,7,FALSE)</f>
        <v>1</v>
      </c>
      <c r="L127" s="13">
        <f>VLOOKUP(C127,triggers!$A:$L,10,FALSE)</f>
        <v>215</v>
      </c>
    </row>
    <row r="128" spans="1:12" ht="15.75" customHeight="1" x14ac:dyDescent="0.15">
      <c r="A128" s="41"/>
      <c r="B128" s="8">
        <f t="shared" ca="1" si="0"/>
        <v>0.78247658804593467</v>
      </c>
      <c r="C128" s="5" t="s">
        <v>332</v>
      </c>
      <c r="D128" s="8" t="str">
        <f>VLOOKUP(C128,allStim!$B$2:$G$145,6,FALSE)</f>
        <v>venimeuse</v>
      </c>
      <c r="E128" s="8" t="str">
        <f t="shared" si="1"/>
        <v>torsadé</v>
      </c>
      <c r="F128" s="8" t="str">
        <f t="shared" si="2"/>
        <v>lourde</v>
      </c>
      <c r="G128" s="8" t="str">
        <f t="shared" si="3"/>
        <v>astiqué</v>
      </c>
      <c r="H128" s="8" t="str">
        <f t="shared" si="4"/>
        <v>experimentée</v>
      </c>
      <c r="I128" s="8" t="str">
        <f t="shared" si="5"/>
        <v>peint</v>
      </c>
      <c r="K128" s="8">
        <f>VLOOKUP(C128,allStim!$B$1:$H$145,7,FALSE)</f>
        <v>0</v>
      </c>
      <c r="L128" s="13">
        <f>VLOOKUP(C128,triggers!$A:$L,10,FALSE)</f>
        <v>111</v>
      </c>
    </row>
    <row r="129" spans="1:12" ht="15.75" customHeight="1" x14ac:dyDescent="0.15">
      <c r="A129" s="41"/>
      <c r="B129" s="8">
        <f t="shared" ca="1" si="0"/>
        <v>0.71404906488276176</v>
      </c>
      <c r="C129" s="5" t="s">
        <v>379</v>
      </c>
      <c r="D129" s="8" t="str">
        <f>VLOOKUP(C129,allStim!$B$2:$G$145,6,FALSE)</f>
        <v>rapide</v>
      </c>
      <c r="E129" s="8" t="str">
        <f t="shared" si="1"/>
        <v>venimeuse</v>
      </c>
      <c r="F129" s="8" t="str">
        <f t="shared" si="2"/>
        <v>torsadé</v>
      </c>
      <c r="G129" s="8" t="str">
        <f t="shared" si="3"/>
        <v>lourde</v>
      </c>
      <c r="H129" s="8" t="str">
        <f t="shared" si="4"/>
        <v>astiqué</v>
      </c>
      <c r="I129" s="8" t="str">
        <f t="shared" si="5"/>
        <v>experimentée</v>
      </c>
      <c r="K129" s="8">
        <f>VLOOKUP(C129,allStim!$B$1:$H$145,7,FALSE)</f>
        <v>0</v>
      </c>
      <c r="L129" s="13">
        <f>VLOOKUP(C129,triggers!$A:$L,10,FALSE)</f>
        <v>128</v>
      </c>
    </row>
    <row r="130" spans="1:12" ht="15.75" customHeight="1" x14ac:dyDescent="0.15">
      <c r="A130" s="41"/>
      <c r="B130" s="8">
        <f t="shared" ca="1" si="0"/>
        <v>0.2041514900991539</v>
      </c>
      <c r="C130" s="5" t="s">
        <v>88</v>
      </c>
      <c r="D130" s="8" t="str">
        <f>VLOOKUP(C130,allStim!$B$2:$G$145,6,FALSE)</f>
        <v>humble</v>
      </c>
      <c r="E130" s="8" t="str">
        <f t="shared" si="1"/>
        <v>rapide</v>
      </c>
      <c r="F130" s="8" t="str">
        <f t="shared" si="2"/>
        <v>venimeuse</v>
      </c>
      <c r="G130" s="8" t="str">
        <f t="shared" si="3"/>
        <v>torsadé</v>
      </c>
      <c r="H130" s="8" t="str">
        <f t="shared" si="4"/>
        <v>lourde</v>
      </c>
      <c r="I130" s="8" t="str">
        <f t="shared" si="5"/>
        <v>astiqué</v>
      </c>
      <c r="K130" s="8">
        <f>VLOOKUP(C130,allStim!$B$1:$H$145,7,FALSE)</f>
        <v>0</v>
      </c>
      <c r="L130" s="13">
        <f>VLOOKUP(C130,triggers!$A:$L,10,FALSE)</f>
        <v>207</v>
      </c>
    </row>
    <row r="131" spans="1:12" ht="15.75" customHeight="1" x14ac:dyDescent="0.15">
      <c r="A131" s="41"/>
      <c r="B131" s="8">
        <f t="shared" ca="1" si="0"/>
        <v>0.77480016110407557</v>
      </c>
      <c r="C131" s="5" t="s">
        <v>386</v>
      </c>
      <c r="D131" s="8" t="str">
        <f>VLOOKUP(C131,allStim!$B$2:$G$145,6,FALSE)</f>
        <v>démodé</v>
      </c>
      <c r="E131" s="8" t="str">
        <f t="shared" si="1"/>
        <v>humble</v>
      </c>
      <c r="F131" s="8" t="str">
        <f t="shared" si="2"/>
        <v>rapide</v>
      </c>
      <c r="G131" s="8" t="str">
        <f t="shared" si="3"/>
        <v>venimeuse</v>
      </c>
      <c r="H131" s="8" t="str">
        <f t="shared" si="4"/>
        <v>torsadé</v>
      </c>
      <c r="I131" s="8" t="str">
        <f t="shared" si="5"/>
        <v>lourde</v>
      </c>
      <c r="K131" s="8">
        <f>VLOOKUP(C131,allStim!$B$1:$H$145,7,FALSE)</f>
        <v>0</v>
      </c>
      <c r="L131" s="13">
        <f>VLOOKUP(C131,triggers!$A:$L,10,FALSE)</f>
        <v>131</v>
      </c>
    </row>
    <row r="132" spans="1:12" ht="15.75" customHeight="1" x14ac:dyDescent="0.15">
      <c r="A132" s="41"/>
      <c r="B132" s="8">
        <f t="shared" ca="1" si="0"/>
        <v>0.97481821298398608</v>
      </c>
      <c r="C132" s="5" t="s">
        <v>495</v>
      </c>
      <c r="D132" s="8" t="str">
        <f>VLOOKUP(C132,allStim!$B$2:$G$145,6,FALSE)</f>
        <v>charmante</v>
      </c>
      <c r="E132" s="8" t="str">
        <f t="shared" si="1"/>
        <v>démodé</v>
      </c>
      <c r="F132" s="8" t="str">
        <f t="shared" si="2"/>
        <v>humble</v>
      </c>
      <c r="G132" s="8" t="str">
        <f t="shared" si="3"/>
        <v>rapide</v>
      </c>
      <c r="H132" s="8" t="str">
        <f t="shared" si="4"/>
        <v>venimeuse</v>
      </c>
      <c r="I132" s="8" t="str">
        <f t="shared" si="5"/>
        <v>torsadé</v>
      </c>
      <c r="K132" s="8">
        <f>VLOOKUP(C132,allStim!$B$1:$H$145,7,FALSE)</f>
        <v>0</v>
      </c>
      <c r="L132" s="13">
        <f>VLOOKUP(C132,triggers!$A:$L,10,FALSE)</f>
        <v>168</v>
      </c>
    </row>
    <row r="133" spans="1:12" ht="15.75" customHeight="1" x14ac:dyDescent="0.15">
      <c r="A133" s="41"/>
      <c r="B133" s="8">
        <f t="shared" ca="1" si="0"/>
        <v>2.9029621752115209E-2</v>
      </c>
      <c r="C133" s="5" t="s">
        <v>35</v>
      </c>
      <c r="D133" s="8" t="str">
        <f>VLOOKUP(C133,allStim!$B$2:$G$145,6,FALSE)</f>
        <v>anciennne</v>
      </c>
      <c r="E133" s="8" t="str">
        <f t="shared" si="1"/>
        <v>charmante</v>
      </c>
      <c r="F133" s="8" t="str">
        <f t="shared" si="2"/>
        <v>démodé</v>
      </c>
      <c r="G133" s="8" t="str">
        <f t="shared" si="3"/>
        <v>humble</v>
      </c>
      <c r="H133" s="8" t="str">
        <f t="shared" si="4"/>
        <v>rapide</v>
      </c>
      <c r="I133" s="8" t="str">
        <f t="shared" si="5"/>
        <v>venimeuse</v>
      </c>
      <c r="K133" s="8">
        <f>VLOOKUP(C133,allStim!$B$1:$H$145,7,FALSE)</f>
        <v>1</v>
      </c>
      <c r="L133" s="13">
        <f>VLOOKUP(C133,triggers!$A:$L,10,FALSE)</f>
        <v>203</v>
      </c>
    </row>
    <row r="134" spans="1:12" ht="15.75" customHeight="1" x14ac:dyDescent="0.15">
      <c r="A134" s="41"/>
      <c r="B134" s="8">
        <f t="shared" ca="1" si="0"/>
        <v>0.58307105603612741</v>
      </c>
      <c r="C134" s="5" t="s">
        <v>14</v>
      </c>
      <c r="D134" s="8" t="str">
        <f>VLOOKUP(C134,allStim!$B$2:$G$145,6,FALSE)</f>
        <v>bigarré</v>
      </c>
      <c r="E134" s="8" t="str">
        <f t="shared" si="1"/>
        <v>anciennne</v>
      </c>
      <c r="F134" s="8" t="str">
        <f t="shared" si="2"/>
        <v>charmante</v>
      </c>
      <c r="G134" s="8" t="str">
        <f t="shared" si="3"/>
        <v>démodé</v>
      </c>
      <c r="H134" s="8" t="str">
        <f t="shared" si="4"/>
        <v>humble</v>
      </c>
      <c r="I134" s="8" t="str">
        <f t="shared" si="5"/>
        <v>rapide</v>
      </c>
      <c r="K134" s="8">
        <f>VLOOKUP(C134,allStim!$B$1:$H$145,7,FALSE)</f>
        <v>0</v>
      </c>
      <c r="L134" s="13">
        <f>VLOOKUP(C134,triggers!$A:$L,10,FALSE)</f>
        <v>10</v>
      </c>
    </row>
    <row r="135" spans="1:12" ht="15.75" customHeight="1" x14ac:dyDescent="0.15">
      <c r="A135" s="41"/>
      <c r="B135" s="8">
        <f t="shared" ca="1" si="0"/>
        <v>0.82310346743164586</v>
      </c>
      <c r="C135" s="5" t="s">
        <v>97</v>
      </c>
      <c r="D135" s="8" t="str">
        <f>VLOOKUP(C135,allStim!$B$2:$G$145,6,FALSE)</f>
        <v>chevronné</v>
      </c>
      <c r="E135" s="8" t="str">
        <f t="shared" si="1"/>
        <v>bigarré</v>
      </c>
      <c r="F135" s="8" t="str">
        <f t="shared" si="2"/>
        <v>anciennne</v>
      </c>
      <c r="G135" s="8" t="str">
        <f t="shared" si="3"/>
        <v>charmante</v>
      </c>
      <c r="H135" s="8" t="str">
        <f t="shared" si="4"/>
        <v>démodé</v>
      </c>
      <c r="I135" s="8" t="str">
        <f t="shared" si="5"/>
        <v>humble</v>
      </c>
      <c r="K135" s="8">
        <f>VLOOKUP(C135,allStim!$B$1:$H$145,7,FALSE)</f>
        <v>0</v>
      </c>
      <c r="L135" s="13">
        <f>VLOOKUP(C135,triggers!$A:$L,10,FALSE)</f>
        <v>26</v>
      </c>
    </row>
    <row r="136" spans="1:12" ht="15.75" customHeight="1" x14ac:dyDescent="0.15">
      <c r="A136" s="41"/>
      <c r="B136" s="8">
        <f t="shared" ca="1" si="0"/>
        <v>0.35488071060150894</v>
      </c>
      <c r="C136" s="5" t="s">
        <v>150</v>
      </c>
      <c r="D136" s="8" t="str">
        <f>VLOOKUP(C136,allStim!$B$2:$G$145,6,FALSE)</f>
        <v>disparu</v>
      </c>
      <c r="E136" s="8" t="str">
        <f t="shared" si="1"/>
        <v>chevronné</v>
      </c>
      <c r="F136" s="8" t="str">
        <f t="shared" si="2"/>
        <v>bigarré</v>
      </c>
      <c r="G136" s="8" t="str">
        <f t="shared" si="3"/>
        <v>anciennne</v>
      </c>
      <c r="H136" s="8" t="str">
        <f t="shared" si="4"/>
        <v>charmante</v>
      </c>
      <c r="I136" s="8" t="str">
        <f t="shared" si="5"/>
        <v>démodé</v>
      </c>
      <c r="K136" s="8">
        <f>VLOOKUP(C136,allStim!$B$1:$H$145,7,FALSE)</f>
        <v>0</v>
      </c>
      <c r="L136" s="13">
        <f>VLOOKUP(C136,triggers!$A:$L,10,FALSE)</f>
        <v>36</v>
      </c>
    </row>
    <row r="137" spans="1:12" ht="15.75" customHeight="1" x14ac:dyDescent="0.15">
      <c r="A137" s="41"/>
      <c r="B137" s="8">
        <f t="shared" ca="1" si="0"/>
        <v>0.83938659250340175</v>
      </c>
      <c r="C137" s="5" t="s">
        <v>392</v>
      </c>
      <c r="D137" s="8" t="str">
        <f>VLOOKUP(C137,allStim!$B$2:$G$145,6,FALSE)</f>
        <v>tordu</v>
      </c>
      <c r="E137" s="8" t="str">
        <f t="shared" si="1"/>
        <v>disparu</v>
      </c>
      <c r="F137" s="8" t="str">
        <f t="shared" si="2"/>
        <v>chevronné</v>
      </c>
      <c r="G137" s="8" t="str">
        <f t="shared" si="3"/>
        <v>bigarré</v>
      </c>
      <c r="H137" s="8" t="str">
        <f t="shared" si="4"/>
        <v>anciennne</v>
      </c>
      <c r="I137" s="8" t="str">
        <f t="shared" si="5"/>
        <v>charmante</v>
      </c>
      <c r="K137" s="8">
        <f>VLOOKUP(C137,allStim!$B$1:$H$145,7,FALSE)</f>
        <v>1</v>
      </c>
      <c r="L137" s="13">
        <f>VLOOKUP(C137,triggers!$A:$L,10,FALSE)</f>
        <v>210</v>
      </c>
    </row>
    <row r="138" spans="1:12" ht="15.75" customHeight="1" x14ac:dyDescent="0.15">
      <c r="A138" s="41"/>
      <c r="B138" s="8">
        <f t="shared" ca="1" si="0"/>
        <v>0.33423569775225093</v>
      </c>
      <c r="C138" s="5" t="s">
        <v>229</v>
      </c>
      <c r="D138" s="8" t="str">
        <f>VLOOKUP(C138,allStim!$B$2:$G$145,6,FALSE)</f>
        <v>argentée</v>
      </c>
      <c r="E138" s="8" t="str">
        <f t="shared" si="1"/>
        <v>tordu</v>
      </c>
      <c r="F138" s="8" t="str">
        <f t="shared" si="2"/>
        <v>disparu</v>
      </c>
      <c r="G138" s="8" t="str">
        <f t="shared" si="3"/>
        <v>chevronné</v>
      </c>
      <c r="H138" s="8" t="str">
        <f t="shared" si="4"/>
        <v>bigarré</v>
      </c>
      <c r="I138" s="8" t="str">
        <f t="shared" si="5"/>
        <v>anciennne</v>
      </c>
      <c r="K138" s="8">
        <f>VLOOKUP(C138,allStim!$B$1:$H$145,7,FALSE)</f>
        <v>0</v>
      </c>
      <c r="L138" s="13">
        <f>VLOOKUP(C138,triggers!$A:$L,10,FALSE)</f>
        <v>52</v>
      </c>
    </row>
    <row r="139" spans="1:12" ht="15.75" customHeight="1" x14ac:dyDescent="0.15">
      <c r="A139" s="41"/>
      <c r="B139" s="8">
        <f t="shared" ca="1" si="0"/>
        <v>0.93779413857717064</v>
      </c>
      <c r="C139" s="5" t="s">
        <v>306</v>
      </c>
      <c r="D139" s="8" t="str">
        <f>VLOOKUP(C139,allStim!$B$2:$G$145,6,FALSE)</f>
        <v>toiletté</v>
      </c>
      <c r="E139" s="8" t="str">
        <f t="shared" si="1"/>
        <v>argentée</v>
      </c>
      <c r="F139" s="8" t="str">
        <f t="shared" si="2"/>
        <v>tordu</v>
      </c>
      <c r="G139" s="8" t="str">
        <f t="shared" si="3"/>
        <v>disparu</v>
      </c>
      <c r="H139" s="8" t="str">
        <f t="shared" si="4"/>
        <v>chevronné</v>
      </c>
      <c r="I139" s="8" t="str">
        <f t="shared" si="5"/>
        <v>bigarré</v>
      </c>
      <c r="K139" s="8">
        <f>VLOOKUP(C139,allStim!$B$1:$H$145,7,FALSE)</f>
        <v>0</v>
      </c>
      <c r="L139" s="13">
        <f>VLOOKUP(C139,triggers!$A:$L,10,FALSE)</f>
        <v>65</v>
      </c>
    </row>
    <row r="140" spans="1:12" ht="15.75" customHeight="1" x14ac:dyDescent="0.15">
      <c r="A140" s="41"/>
      <c r="B140" s="8">
        <f t="shared" ca="1" si="0"/>
        <v>0.46790660583176835</v>
      </c>
      <c r="C140" s="5" t="s">
        <v>425</v>
      </c>
      <c r="D140" s="8" t="str">
        <f>VLOOKUP(C140,allStim!$B$2:$G$145,6,FALSE)</f>
        <v>scintillante</v>
      </c>
      <c r="E140" s="8" t="str">
        <f t="shared" si="1"/>
        <v>toiletté</v>
      </c>
      <c r="F140" s="8" t="str">
        <f t="shared" si="2"/>
        <v>argentée</v>
      </c>
      <c r="G140" s="8" t="str">
        <f t="shared" si="3"/>
        <v>tordu</v>
      </c>
      <c r="H140" s="8" t="str">
        <f t="shared" si="4"/>
        <v>disparu</v>
      </c>
      <c r="I140" s="8" t="str">
        <f t="shared" si="5"/>
        <v>chevronné</v>
      </c>
      <c r="K140" s="8">
        <f>VLOOKUP(C140,allStim!$B$1:$H$145,7,FALSE)</f>
        <v>0</v>
      </c>
      <c r="L140" s="13">
        <f>VLOOKUP(C140,triggers!$A:$L,10,FALSE)</f>
        <v>144</v>
      </c>
    </row>
    <row r="141" spans="1:12" ht="15.75" customHeight="1" x14ac:dyDescent="0.15">
      <c r="A141" s="41"/>
      <c r="B141" s="8">
        <f t="shared" ca="1" si="0"/>
        <v>0.16920511445581776</v>
      </c>
      <c r="C141" s="5" t="s">
        <v>460</v>
      </c>
      <c r="D141" s="8" t="str">
        <f>VLOOKUP(C141,allStim!$B$2:$G$145,6,FALSE)</f>
        <v>exquise</v>
      </c>
      <c r="E141" s="8" t="str">
        <f t="shared" si="1"/>
        <v>scintillante</v>
      </c>
      <c r="F141" s="8" t="str">
        <f t="shared" si="2"/>
        <v>toiletté</v>
      </c>
      <c r="G141" s="8" t="str">
        <f t="shared" si="3"/>
        <v>argentée</v>
      </c>
      <c r="H141" s="8" t="str">
        <f t="shared" si="4"/>
        <v>tordu</v>
      </c>
      <c r="I141" s="8" t="str">
        <f t="shared" si="5"/>
        <v>disparu</v>
      </c>
      <c r="K141" s="8">
        <f>VLOOKUP(C141,allStim!$B$1:$H$145,7,FALSE)</f>
        <v>0</v>
      </c>
      <c r="L141" s="13">
        <f>VLOOKUP(C141,triggers!$A:$L,10,FALSE)</f>
        <v>156</v>
      </c>
    </row>
    <row r="142" spans="1:12" ht="15.75" customHeight="1" x14ac:dyDescent="0.15">
      <c r="A142" s="41"/>
      <c r="B142" s="8">
        <f t="shared" ca="1" si="0"/>
        <v>3.6967948512148352E-2</v>
      </c>
      <c r="C142" s="5" t="s">
        <v>66</v>
      </c>
      <c r="D142" s="8" t="str">
        <f>VLOOKUP(C142,allStim!$B$2:$G$145,6,FALSE)</f>
        <v>lourde</v>
      </c>
      <c r="E142" s="8" t="str">
        <f t="shared" si="1"/>
        <v>exquise</v>
      </c>
      <c r="F142" s="8" t="str">
        <f t="shared" si="2"/>
        <v>scintillante</v>
      </c>
      <c r="G142" s="8" t="str">
        <f t="shared" si="3"/>
        <v>toiletté</v>
      </c>
      <c r="H142" s="8" t="str">
        <f t="shared" si="4"/>
        <v>argentée</v>
      </c>
      <c r="I142" s="8" t="str">
        <f t="shared" si="5"/>
        <v>tordu</v>
      </c>
      <c r="K142" s="8">
        <f>VLOOKUP(C142,allStim!$B$1:$H$145,7,FALSE)</f>
        <v>0</v>
      </c>
      <c r="L142" s="13">
        <f>VLOOKUP(C142,triggers!$A:$L,10,FALSE)</f>
        <v>21</v>
      </c>
    </row>
    <row r="143" spans="1:12" ht="15.75" customHeight="1" x14ac:dyDescent="0.15">
      <c r="A143" s="41"/>
      <c r="B143" s="8">
        <f t="shared" ca="1" si="0"/>
        <v>0.5963343945550541</v>
      </c>
      <c r="C143" s="5" t="s">
        <v>250</v>
      </c>
      <c r="D143" s="8" t="str">
        <f>VLOOKUP(C143,allStim!$B$2:$G$145,6,FALSE)</f>
        <v>malin</v>
      </c>
      <c r="E143" s="8" t="str">
        <f t="shared" si="1"/>
        <v>lourde</v>
      </c>
      <c r="F143" s="8" t="str">
        <f t="shared" si="2"/>
        <v>exquise</v>
      </c>
      <c r="G143" s="8" t="str">
        <f t="shared" si="3"/>
        <v>scintillante</v>
      </c>
      <c r="H143" s="8" t="str">
        <f t="shared" si="4"/>
        <v>toiletté</v>
      </c>
      <c r="I143" s="8" t="str">
        <f t="shared" si="5"/>
        <v>argentée</v>
      </c>
      <c r="K143" s="8">
        <f>VLOOKUP(C143,allStim!$B$1:$H$145,7,FALSE)</f>
        <v>1</v>
      </c>
      <c r="L143" s="13">
        <f>VLOOKUP(C143,triggers!$A:$L,10,FALSE)</f>
        <v>219</v>
      </c>
    </row>
    <row r="144" spans="1:12" ht="15.75" customHeight="1" x14ac:dyDescent="0.15">
      <c r="A144" s="41"/>
      <c r="B144" s="8">
        <f t="shared" ca="1" si="0"/>
        <v>0.18792031294853628</v>
      </c>
      <c r="C144" s="5" t="s">
        <v>314</v>
      </c>
      <c r="D144" s="8" t="str">
        <f>VLOOKUP(C144,allStim!$B$2:$G$145,6,FALSE)</f>
        <v>volante</v>
      </c>
      <c r="E144" s="8" t="str">
        <f t="shared" si="1"/>
        <v>malin</v>
      </c>
      <c r="F144" s="8" t="str">
        <f t="shared" si="2"/>
        <v>lourde</v>
      </c>
      <c r="G144" s="8" t="str">
        <f t="shared" si="3"/>
        <v>exquise</v>
      </c>
      <c r="H144" s="8" t="str">
        <f t="shared" si="4"/>
        <v>scintillante</v>
      </c>
      <c r="I144" s="8" t="str">
        <f t="shared" si="5"/>
        <v>toiletté</v>
      </c>
      <c r="K144" s="8">
        <f>VLOOKUP(C144,allStim!$B$1:$H$145,7,FALSE)</f>
        <v>0</v>
      </c>
      <c r="L144" s="13">
        <f>VLOOKUP(C144,triggers!$A:$L,10,FALSE)</f>
        <v>67</v>
      </c>
    </row>
    <row r="145" spans="1:12" ht="15.75" customHeight="1" x14ac:dyDescent="0.15">
      <c r="A145" s="41"/>
      <c r="B145" s="8">
        <f t="shared" ca="1" si="0"/>
        <v>0.3009825682356132</v>
      </c>
      <c r="C145" s="5" t="s">
        <v>49</v>
      </c>
      <c r="D145" s="8" t="str">
        <f>VLOOKUP(C145,allStim!$B$2:$G$145,6,FALSE)</f>
        <v>sain</v>
      </c>
      <c r="E145" s="8" t="str">
        <f t="shared" si="1"/>
        <v>volante</v>
      </c>
      <c r="F145" s="8" t="str">
        <f t="shared" si="2"/>
        <v>malin</v>
      </c>
      <c r="G145" s="8" t="str">
        <f t="shared" si="3"/>
        <v>lourde</v>
      </c>
      <c r="H145" s="8" t="str">
        <f t="shared" si="4"/>
        <v>exquise</v>
      </c>
      <c r="I145" s="8" t="str">
        <f t="shared" si="5"/>
        <v>scintillante</v>
      </c>
      <c r="K145" s="8">
        <f>VLOOKUP(C145,allStim!$B$1:$H$145,7,FALSE)</f>
        <v>0</v>
      </c>
      <c r="L145" s="13">
        <f>VLOOKUP(C145,triggers!$A:$L,10,FALSE)</f>
        <v>17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0.36453153317694076</v>
      </c>
      <c r="C147" s="5" t="s">
        <v>23</v>
      </c>
      <c r="D147" s="8" t="str">
        <f>VLOOKUP(C147,allStim!$B$2:$G$145,6,FALSE)</f>
        <v>noble</v>
      </c>
      <c r="K147" s="8">
        <f>VLOOKUP(C147,allStim!$B$1:$H$145,7,FALSE)</f>
        <v>0</v>
      </c>
      <c r="L147" s="13">
        <f>VLOOKUP(C147,triggers!$A:$L,10,FALSE)</f>
        <v>12</v>
      </c>
    </row>
    <row r="148" spans="1:12" ht="15.75" customHeight="1" x14ac:dyDescent="0.15">
      <c r="A148" s="41"/>
      <c r="B148" s="8">
        <f t="shared" ca="1" si="6"/>
        <v>0.46219781551068762</v>
      </c>
      <c r="C148" s="5" t="s">
        <v>260</v>
      </c>
      <c r="D148" s="8" t="str">
        <f>VLOOKUP(C148,allStim!$B$2:$G$145,6,FALSE)</f>
        <v>aromatisé</v>
      </c>
      <c r="E148" s="8" t="str">
        <f t="shared" ref="E148:E290" si="7">D147</f>
        <v>noble</v>
      </c>
      <c r="K148" s="8">
        <f>VLOOKUP(C148,allStim!$B$1:$H$145,7,FALSE)</f>
        <v>0</v>
      </c>
      <c r="L148" s="13">
        <f>VLOOKUP(C148,triggers!$A:$L,10,FALSE)</f>
        <v>57</v>
      </c>
    </row>
    <row r="149" spans="1:12" ht="15.75" customHeight="1" x14ac:dyDescent="0.15">
      <c r="A149" s="41"/>
      <c r="B149" s="8">
        <f t="shared" ca="1" si="6"/>
        <v>0.20371736313977695</v>
      </c>
      <c r="C149" s="5" t="s">
        <v>398</v>
      </c>
      <c r="D149" s="8" t="str">
        <f>VLOOKUP(C149,allStim!$B$2:$G$145,6,FALSE)</f>
        <v>rectiligne</v>
      </c>
      <c r="E149" s="8" t="str">
        <f t="shared" si="7"/>
        <v>aromatisé</v>
      </c>
      <c r="F149" s="8" t="str">
        <f t="shared" ref="F149:F290" si="8">E148</f>
        <v>noble</v>
      </c>
      <c r="K149" s="8">
        <f>VLOOKUP(C149,allStim!$B$1:$H$145,7,FALSE)</f>
        <v>1</v>
      </c>
      <c r="L149" s="13">
        <f>VLOOKUP(C149,triggers!$A:$L,10,FALSE)</f>
        <v>212</v>
      </c>
    </row>
    <row r="150" spans="1:12" ht="15.75" customHeight="1" x14ac:dyDescent="0.15">
      <c r="A150" s="41"/>
      <c r="B150" s="8">
        <f t="shared" ca="1" si="6"/>
        <v>0.58940236348262209</v>
      </c>
      <c r="C150" s="5" t="s">
        <v>297</v>
      </c>
      <c r="D150" s="8" t="str">
        <f>VLOOKUP(C150,allStim!$B$2:$G$145,6,FALSE)</f>
        <v>décoré</v>
      </c>
      <c r="E150" s="8" t="str">
        <f t="shared" si="7"/>
        <v>rectiligne</v>
      </c>
      <c r="F150" s="8" t="str">
        <f t="shared" si="8"/>
        <v>aromatisé</v>
      </c>
      <c r="G150" s="8" t="str">
        <f t="shared" ref="G150:G290" si="9">F149</f>
        <v>noble</v>
      </c>
      <c r="K150" s="8">
        <f>VLOOKUP(C150,allStim!$B$1:$H$145,7,FALSE)</f>
        <v>0</v>
      </c>
      <c r="L150" s="13">
        <f>VLOOKUP(C150,triggers!$A:$L,10,FALSE)</f>
        <v>63</v>
      </c>
    </row>
    <row r="151" spans="1:12" ht="15.75" customHeight="1" x14ac:dyDescent="0.15">
      <c r="A151" s="41"/>
      <c r="B151" s="8">
        <f t="shared" ca="1" si="6"/>
        <v>0.11313059441024387</v>
      </c>
      <c r="C151" s="5" t="s">
        <v>216</v>
      </c>
      <c r="D151" s="8" t="str">
        <f>VLOOKUP(C151,allStim!$B$2:$G$145,6,FALSE)</f>
        <v>luxuriante</v>
      </c>
      <c r="E151" s="8" t="str">
        <f t="shared" si="7"/>
        <v>décoré</v>
      </c>
      <c r="F151" s="8" t="str">
        <f t="shared" si="8"/>
        <v>rectiligne</v>
      </c>
      <c r="G151" s="8" t="str">
        <f t="shared" si="9"/>
        <v>aromatisé</v>
      </c>
      <c r="H151" s="8" t="str">
        <f t="shared" ref="H151:H290" si="10">G150</f>
        <v>noble</v>
      </c>
      <c r="K151" s="8">
        <f>VLOOKUP(C151,allStim!$B$1:$H$145,7,FALSE)</f>
        <v>0</v>
      </c>
      <c r="L151" s="13">
        <f>VLOOKUP(C151,triggers!$A:$L,10,FALSE)</f>
        <v>49</v>
      </c>
    </row>
    <row r="152" spans="1:12" ht="15.75" customHeight="1" x14ac:dyDescent="0.15">
      <c r="A152" s="41"/>
      <c r="B152" s="8">
        <f t="shared" ca="1" si="6"/>
        <v>0.49617421496188019</v>
      </c>
      <c r="C152" s="5" t="s">
        <v>203</v>
      </c>
      <c r="D152" s="8" t="str">
        <f>VLOOKUP(C152,allStim!$B$2:$G$145,6,FALSE)</f>
        <v xml:space="preserve">vernie </v>
      </c>
      <c r="E152" s="8" t="str">
        <f t="shared" si="7"/>
        <v>luxuriante</v>
      </c>
      <c r="F152" s="8" t="str">
        <f t="shared" si="8"/>
        <v>décoré</v>
      </c>
      <c r="G152" s="8" t="str">
        <f t="shared" si="9"/>
        <v>rectiligne</v>
      </c>
      <c r="H152" s="8" t="str">
        <f t="shared" si="10"/>
        <v>aromatisé</v>
      </c>
      <c r="I152" s="8" t="str">
        <f t="shared" ref="I152:I290" si="11">H151</f>
        <v>noble</v>
      </c>
      <c r="K152" s="8">
        <f>VLOOKUP(C152,allStim!$B$1:$H$145,7,FALSE)</f>
        <v>0</v>
      </c>
      <c r="L152" s="13">
        <f>VLOOKUP(C152,triggers!$A:$L,10,FALSE)</f>
        <v>46</v>
      </c>
    </row>
    <row r="153" spans="1:12" ht="15.75" customHeight="1" x14ac:dyDescent="0.15">
      <c r="A153" s="41"/>
      <c r="B153" s="8">
        <f t="shared" ca="1" si="6"/>
        <v>0.96111061238250195</v>
      </c>
      <c r="C153" s="5" t="s">
        <v>423</v>
      </c>
      <c r="D153" s="8" t="str">
        <f>VLOOKUP(C153,allStim!$B$2:$G$145,6,FALSE)</f>
        <v>fortifié</v>
      </c>
      <c r="E153" s="8" t="str">
        <f t="shared" si="7"/>
        <v xml:space="preserve">vernie </v>
      </c>
      <c r="F153" s="8" t="str">
        <f t="shared" si="8"/>
        <v>luxuriante</v>
      </c>
      <c r="G153" s="8" t="str">
        <f t="shared" si="9"/>
        <v>décoré</v>
      </c>
      <c r="H153" s="8" t="str">
        <f t="shared" si="10"/>
        <v>rectiligne</v>
      </c>
      <c r="I153" s="8" t="str">
        <f t="shared" si="11"/>
        <v>aromatisé</v>
      </c>
      <c r="K153" s="8">
        <f>VLOOKUP(C153,allStim!$B$1:$H$145,7,FALSE)</f>
        <v>0</v>
      </c>
      <c r="L153" s="13">
        <f>VLOOKUP(C153,triggers!$A:$L,10,FALSE)</f>
        <v>143</v>
      </c>
    </row>
    <row r="154" spans="1:12" ht="15.75" customHeight="1" x14ac:dyDescent="0.15">
      <c r="A154" s="41"/>
      <c r="B154" s="8">
        <f t="shared" ca="1" si="6"/>
        <v>0.95380484110012376</v>
      </c>
      <c r="C154" s="5" t="s">
        <v>70</v>
      </c>
      <c r="D154" s="8" t="str">
        <f>VLOOKUP(C154,allStim!$B$2:$G$145,6,FALSE)</f>
        <v>efficace</v>
      </c>
      <c r="E154" s="8" t="str">
        <f t="shared" si="7"/>
        <v>fortifié</v>
      </c>
      <c r="F154" s="8" t="str">
        <f t="shared" si="8"/>
        <v xml:space="preserve">vernie </v>
      </c>
      <c r="G154" s="8" t="str">
        <f t="shared" si="9"/>
        <v>luxuriante</v>
      </c>
      <c r="H154" s="8" t="str">
        <f t="shared" si="10"/>
        <v>décoré</v>
      </c>
      <c r="I154" s="8" t="str">
        <f t="shared" si="11"/>
        <v>rectiligne</v>
      </c>
      <c r="K154" s="8">
        <f>VLOOKUP(C154,allStim!$B$1:$H$145,7,FALSE)</f>
        <v>0</v>
      </c>
      <c r="L154" s="13">
        <f>VLOOKUP(C154,triggers!$A:$L,10,FALSE)</f>
        <v>22</v>
      </c>
    </row>
    <row r="155" spans="1:12" ht="15.75" customHeight="1" x14ac:dyDescent="0.15">
      <c r="A155" s="41"/>
      <c r="B155" s="8">
        <f t="shared" ca="1" si="6"/>
        <v>0.41136267443913765</v>
      </c>
      <c r="C155" s="5" t="s">
        <v>101</v>
      </c>
      <c r="D155" s="8" t="str">
        <f>VLOOKUP(C155,allStim!$B$2:$G$145,6,FALSE)</f>
        <v>dérangé</v>
      </c>
      <c r="E155" s="8" t="str">
        <f t="shared" si="7"/>
        <v>efficace</v>
      </c>
      <c r="F155" s="8" t="str">
        <f t="shared" si="8"/>
        <v>fortifié</v>
      </c>
      <c r="G155" s="8" t="str">
        <f t="shared" si="9"/>
        <v xml:space="preserve">vernie </v>
      </c>
      <c r="H155" s="8" t="str">
        <f t="shared" si="10"/>
        <v>luxuriante</v>
      </c>
      <c r="I155" s="8" t="str">
        <f t="shared" si="11"/>
        <v>décoré</v>
      </c>
      <c r="K155" s="8">
        <f>VLOOKUP(C155,allStim!$B$1:$H$145,7,FALSE)</f>
        <v>0</v>
      </c>
      <c r="L155" s="13">
        <f>VLOOKUP(C155,triggers!$A:$L,10,FALSE)</f>
        <v>27</v>
      </c>
    </row>
    <row r="156" spans="1:12" ht="15.75" customHeight="1" x14ac:dyDescent="0.15">
      <c r="A156" s="41"/>
      <c r="B156" s="8">
        <f t="shared" ca="1" si="6"/>
        <v>0.23902055803435185</v>
      </c>
      <c r="C156" s="5" t="s">
        <v>374</v>
      </c>
      <c r="D156" s="8" t="str">
        <f>VLOOKUP(C156,allStim!$B$2:$G$145,6,FALSE)</f>
        <v>chevronné</v>
      </c>
      <c r="E156" s="8" t="str">
        <f t="shared" si="7"/>
        <v>dérangé</v>
      </c>
      <c r="F156" s="8" t="str">
        <f t="shared" si="8"/>
        <v>efficace</v>
      </c>
      <c r="G156" s="8" t="str">
        <f t="shared" si="9"/>
        <v>fortifié</v>
      </c>
      <c r="H156" s="8" t="str">
        <f t="shared" si="10"/>
        <v xml:space="preserve">vernie </v>
      </c>
      <c r="I156" s="8" t="str">
        <f t="shared" si="11"/>
        <v>luxuriante</v>
      </c>
      <c r="K156" s="8">
        <f>VLOOKUP(C156,allStim!$B$1:$H$145,7,FALSE)</f>
        <v>0</v>
      </c>
      <c r="L156" s="13">
        <f>VLOOKUP(C156,triggers!$A:$L,10,FALSE)</f>
        <v>126</v>
      </c>
    </row>
    <row r="157" spans="1:12" ht="15.75" customHeight="1" x14ac:dyDescent="0.15">
      <c r="A157" s="41"/>
      <c r="B157" s="8">
        <f t="shared" ca="1" si="6"/>
        <v>0.67454797552770973</v>
      </c>
      <c r="C157" s="5" t="s">
        <v>366</v>
      </c>
      <c r="D157" s="8" t="str">
        <f>VLOOKUP(C157,allStim!$B$2:$G$145,6,FALSE)</f>
        <v>profitable</v>
      </c>
      <c r="E157" s="8" t="str">
        <f t="shared" si="7"/>
        <v>chevronné</v>
      </c>
      <c r="F157" s="8" t="str">
        <f t="shared" si="8"/>
        <v>dérangé</v>
      </c>
      <c r="G157" s="8" t="str">
        <f t="shared" si="9"/>
        <v>efficace</v>
      </c>
      <c r="H157" s="8" t="str">
        <f t="shared" si="10"/>
        <v>fortifié</v>
      </c>
      <c r="I157" s="8" t="str">
        <f t="shared" si="11"/>
        <v xml:space="preserve">vernie </v>
      </c>
      <c r="K157" s="8">
        <f>VLOOKUP(C157,allStim!$B$1:$H$145,7,FALSE)</f>
        <v>0</v>
      </c>
      <c r="L157" s="13">
        <f>VLOOKUP(C157,triggers!$A:$L,10,FALSE)</f>
        <v>124</v>
      </c>
    </row>
    <row r="158" spans="1:12" ht="15.75" customHeight="1" x14ac:dyDescent="0.15">
      <c r="A158" s="41"/>
      <c r="B158" s="8">
        <f t="shared" ca="1" si="6"/>
        <v>0.4792053187330283</v>
      </c>
      <c r="C158" s="5" t="s">
        <v>114</v>
      </c>
      <c r="D158" s="8" t="str">
        <f>VLOOKUP(C158,allStim!$B$2:$G$145,6,FALSE)</f>
        <v>ouverte</v>
      </c>
      <c r="E158" s="8" t="str">
        <f t="shared" si="7"/>
        <v>profitable</v>
      </c>
      <c r="F158" s="8" t="str">
        <f t="shared" si="8"/>
        <v>chevronné</v>
      </c>
      <c r="G158" s="8" t="str">
        <f t="shared" si="9"/>
        <v>dérangé</v>
      </c>
      <c r="H158" s="8" t="str">
        <f t="shared" si="10"/>
        <v>efficace</v>
      </c>
      <c r="I158" s="8" t="str">
        <f t="shared" si="11"/>
        <v>fortifié</v>
      </c>
      <c r="K158" s="8">
        <f>VLOOKUP(C158,allStim!$B$1:$H$145,7,FALSE)</f>
        <v>0</v>
      </c>
      <c r="L158" s="13">
        <f>VLOOKUP(C158,triggers!$A:$L,10,FALSE)</f>
        <v>30</v>
      </c>
    </row>
    <row r="159" spans="1:12" ht="15.75" customHeight="1" x14ac:dyDescent="0.15">
      <c r="A159" s="41"/>
      <c r="B159" s="8">
        <f t="shared" ca="1" si="6"/>
        <v>0.28842918476391921</v>
      </c>
      <c r="C159" s="5" t="s">
        <v>292</v>
      </c>
      <c r="D159" s="8" t="str">
        <f>VLOOKUP(C159,allStim!$B$2:$G$145,6,FALSE)</f>
        <v>restaurée</v>
      </c>
      <c r="E159" s="8" t="str">
        <f t="shared" si="7"/>
        <v>ouverte</v>
      </c>
      <c r="F159" s="8" t="str">
        <f t="shared" si="8"/>
        <v>profitable</v>
      </c>
      <c r="G159" s="8" t="str">
        <f t="shared" si="9"/>
        <v>chevronné</v>
      </c>
      <c r="H159" s="8" t="str">
        <f t="shared" si="10"/>
        <v>dérangé</v>
      </c>
      <c r="I159" s="8" t="str">
        <f t="shared" si="11"/>
        <v>efficace</v>
      </c>
      <c r="K159" s="8">
        <f>VLOOKUP(C159,allStim!$B$1:$H$145,7,FALSE)</f>
        <v>1</v>
      </c>
      <c r="L159" s="13">
        <f>VLOOKUP(C159,triggers!$A:$L,10,FALSE)</f>
        <v>223</v>
      </c>
    </row>
    <row r="160" spans="1:12" ht="15.75" customHeight="1" x14ac:dyDescent="0.15">
      <c r="A160" s="41"/>
      <c r="B160" s="8">
        <f t="shared" ca="1" si="6"/>
        <v>0.35618641753370328</v>
      </c>
      <c r="C160" s="5" t="s">
        <v>491</v>
      </c>
      <c r="D160" s="8" t="str">
        <f>VLOOKUP(C160,allStim!$B$2:$G$145,6,FALSE)</f>
        <v>élégante</v>
      </c>
      <c r="E160" s="8" t="str">
        <f t="shared" si="7"/>
        <v>restaurée</v>
      </c>
      <c r="F160" s="8" t="str">
        <f t="shared" si="8"/>
        <v>ouverte</v>
      </c>
      <c r="G160" s="8" t="str">
        <f t="shared" si="9"/>
        <v>profitable</v>
      </c>
      <c r="H160" s="8" t="str">
        <f t="shared" si="10"/>
        <v>chevronné</v>
      </c>
      <c r="I160" s="8" t="str">
        <f t="shared" si="11"/>
        <v>dérangé</v>
      </c>
      <c r="K160" s="8">
        <f>VLOOKUP(C160,allStim!$B$1:$H$145,7,FALSE)</f>
        <v>0</v>
      </c>
      <c r="L160" s="13">
        <f>VLOOKUP(C160,triggers!$A:$L,10,FALSE)</f>
        <v>166</v>
      </c>
    </row>
    <row r="161" spans="1:12" ht="15.75" customHeight="1" x14ac:dyDescent="0.15">
      <c r="A161" s="41"/>
      <c r="B161" s="8">
        <f t="shared" ca="1" si="6"/>
        <v>0.44721009759779318</v>
      </c>
      <c r="C161" s="5" t="s">
        <v>437</v>
      </c>
      <c r="D161" s="8" t="str">
        <f>VLOOKUP(C161,allStim!$B$2:$G$145,6,FALSE)</f>
        <v>verdoyant</v>
      </c>
      <c r="E161" s="8" t="str">
        <f t="shared" si="7"/>
        <v>élégante</v>
      </c>
      <c r="F161" s="8" t="str">
        <f t="shared" si="8"/>
        <v>restaurée</v>
      </c>
      <c r="G161" s="8" t="str">
        <f t="shared" si="9"/>
        <v>ouverte</v>
      </c>
      <c r="H161" s="8" t="str">
        <f t="shared" si="10"/>
        <v>profitable</v>
      </c>
      <c r="I161" s="8" t="str">
        <f t="shared" si="11"/>
        <v>chevronné</v>
      </c>
      <c r="K161" s="8">
        <f>VLOOKUP(C161,allStim!$B$1:$H$145,7,FALSE)</f>
        <v>0</v>
      </c>
      <c r="L161" s="13">
        <f>VLOOKUP(C161,triggers!$A:$L,10,FALSE)</f>
        <v>148</v>
      </c>
    </row>
    <row r="162" spans="1:12" ht="15.75" customHeight="1" x14ac:dyDescent="0.15">
      <c r="A162" s="41"/>
      <c r="B162" s="8">
        <f t="shared" ca="1" si="6"/>
        <v>0.95886454944055532</v>
      </c>
      <c r="C162" s="5" t="s">
        <v>74</v>
      </c>
      <c r="D162" s="8" t="str">
        <f>VLOOKUP(C162,allStim!$B$2:$G$145,6,FALSE)</f>
        <v>utile</v>
      </c>
      <c r="E162" s="8" t="str">
        <f t="shared" si="7"/>
        <v>verdoyant</v>
      </c>
      <c r="F162" s="8" t="str">
        <f t="shared" si="8"/>
        <v>élégante</v>
      </c>
      <c r="G162" s="8" t="str">
        <f t="shared" si="9"/>
        <v>restaurée</v>
      </c>
      <c r="H162" s="8" t="str">
        <f t="shared" si="10"/>
        <v>ouverte</v>
      </c>
      <c r="I162" s="8" t="str">
        <f t="shared" si="11"/>
        <v>profitable</v>
      </c>
      <c r="K162" s="8">
        <f>VLOOKUP(C162,allStim!$B$1:$H$145,7,FALSE)</f>
        <v>0</v>
      </c>
      <c r="L162" s="13">
        <f>VLOOKUP(C162,triggers!$A:$L,10,FALSE)</f>
        <v>23</v>
      </c>
    </row>
    <row r="163" spans="1:12" ht="15.75" customHeight="1" x14ac:dyDescent="0.15">
      <c r="A163" s="41"/>
      <c r="B163" s="8">
        <f t="shared" ca="1" si="6"/>
        <v>0.37329557682599479</v>
      </c>
      <c r="C163" s="5" t="s">
        <v>167</v>
      </c>
      <c r="D163" s="8" t="str">
        <f>VLOOKUP(C163,allStim!$B$2:$G$145,6,FALSE)</f>
        <v>jaunes</v>
      </c>
      <c r="E163" s="8" t="str">
        <f t="shared" si="7"/>
        <v>utile</v>
      </c>
      <c r="F163" s="8" t="str">
        <f t="shared" si="8"/>
        <v>verdoyant</v>
      </c>
      <c r="G163" s="8" t="str">
        <f t="shared" si="9"/>
        <v>élégante</v>
      </c>
      <c r="H163" s="8" t="str">
        <f t="shared" si="10"/>
        <v>restaurée</v>
      </c>
      <c r="I163" s="8" t="str">
        <f t="shared" si="11"/>
        <v>ouverte</v>
      </c>
      <c r="K163" s="8">
        <f>VLOOKUP(C163,allStim!$B$1:$H$145,7,FALSE)</f>
        <v>1</v>
      </c>
      <c r="L163" s="13">
        <f>VLOOKUP(C163,triggers!$A:$L,10,FALSE)</f>
        <v>213</v>
      </c>
    </row>
    <row r="164" spans="1:12" ht="15.75" customHeight="1" x14ac:dyDescent="0.15">
      <c r="A164" s="41"/>
      <c r="B164" s="8">
        <f t="shared" ca="1" si="6"/>
        <v>7.4750308873964166E-2</v>
      </c>
      <c r="C164" s="5" t="s">
        <v>225</v>
      </c>
      <c r="D164" s="8" t="str">
        <f>VLOOKUP(C273,allStim!$B$2:$G$145,6,FALSE)</f>
        <v>verdoyant</v>
      </c>
      <c r="E164" s="8" t="str">
        <f t="shared" si="7"/>
        <v>jaunes</v>
      </c>
      <c r="F164" s="8" t="str">
        <f t="shared" si="8"/>
        <v>utile</v>
      </c>
      <c r="G164" s="8" t="str">
        <f t="shared" si="9"/>
        <v>verdoyant</v>
      </c>
      <c r="H164" s="8" t="str">
        <f t="shared" si="10"/>
        <v>élégante</v>
      </c>
      <c r="I164" s="8" t="str">
        <f t="shared" si="11"/>
        <v>restaurée</v>
      </c>
      <c r="K164" s="8">
        <f>VLOOKUP(C164,allStim!$B$1:$H$145,7,FALSE)</f>
        <v>0</v>
      </c>
      <c r="L164" s="13">
        <f>VLOOKUP(C164,triggers!$A:$L,10,FALSE)</f>
        <v>51</v>
      </c>
    </row>
    <row r="165" spans="1:12" ht="15.75" customHeight="1" x14ac:dyDescent="0.15">
      <c r="A165" s="41"/>
      <c r="B165" s="8">
        <f t="shared" ca="1" si="6"/>
        <v>0.54116786577418796</v>
      </c>
      <c r="C165" s="5" t="s">
        <v>403</v>
      </c>
      <c r="D165" s="8" t="str">
        <f>VLOOKUP(C165,allStim!$B$2:$G$145,6,FALSE)</f>
        <v>disparu</v>
      </c>
      <c r="E165" s="8" t="str">
        <f t="shared" si="7"/>
        <v>verdoyant</v>
      </c>
      <c r="F165" s="8" t="str">
        <f t="shared" si="8"/>
        <v>jaunes</v>
      </c>
      <c r="G165" s="8" t="str">
        <f t="shared" si="9"/>
        <v>utile</v>
      </c>
      <c r="H165" s="8" t="str">
        <f t="shared" si="10"/>
        <v>verdoyant</v>
      </c>
      <c r="I165" s="8" t="str">
        <f t="shared" si="11"/>
        <v>élégante</v>
      </c>
      <c r="K165" s="8">
        <f>VLOOKUP(C165,allStim!$B$1:$H$145,7,FALSE)</f>
        <v>0</v>
      </c>
      <c r="L165" s="13">
        <f>VLOOKUP(C165,triggers!$A:$L,10,FALSE)</f>
        <v>136</v>
      </c>
    </row>
    <row r="166" spans="1:12" ht="15.75" customHeight="1" x14ac:dyDescent="0.15">
      <c r="A166" s="41"/>
      <c r="B166" s="8">
        <f t="shared" ca="1" si="6"/>
        <v>0.16889221340303706</v>
      </c>
      <c r="C166" s="5" t="s">
        <v>250</v>
      </c>
      <c r="D166" s="8" t="str">
        <f>VLOOKUP(C166,allStim!$B$2:$G$145,6,FALSE)</f>
        <v>malin</v>
      </c>
      <c r="E166" s="8" t="str">
        <f t="shared" si="7"/>
        <v>disparu</v>
      </c>
      <c r="F166" s="8" t="str">
        <f t="shared" si="8"/>
        <v>verdoyant</v>
      </c>
      <c r="G166" s="8" t="str">
        <f t="shared" si="9"/>
        <v>jaunes</v>
      </c>
      <c r="H166" s="8" t="str">
        <f t="shared" si="10"/>
        <v>utile</v>
      </c>
      <c r="I166" s="8" t="str">
        <f t="shared" si="11"/>
        <v>verdoyant</v>
      </c>
      <c r="K166" s="8">
        <f>VLOOKUP(C166,allStim!$B$1:$H$145,7,FALSE)</f>
        <v>1</v>
      </c>
      <c r="L166" s="13">
        <f>VLOOKUP(C166,triggers!$A:$L,10,FALSE)</f>
        <v>219</v>
      </c>
    </row>
    <row r="167" spans="1:12" ht="15.75" customHeight="1" x14ac:dyDescent="0.15">
      <c r="A167" s="41"/>
      <c r="B167" s="8">
        <f t="shared" ca="1" si="6"/>
        <v>0.67513173956130867</v>
      </c>
      <c r="C167" s="5" t="s">
        <v>352</v>
      </c>
      <c r="D167" s="8" t="str">
        <f>VLOOKUP(C167,allStim!$B$2:$G$145,6,FALSE)</f>
        <v>pur</v>
      </c>
      <c r="E167" s="8" t="str">
        <f t="shared" si="7"/>
        <v>malin</v>
      </c>
      <c r="F167" s="8" t="str">
        <f t="shared" si="8"/>
        <v>disparu</v>
      </c>
      <c r="G167" s="8" t="str">
        <f t="shared" si="9"/>
        <v>verdoyant</v>
      </c>
      <c r="H167" s="8" t="str">
        <f t="shared" si="10"/>
        <v>jaunes</v>
      </c>
      <c r="I167" s="8" t="str">
        <f t="shared" si="11"/>
        <v>utile</v>
      </c>
      <c r="K167" s="8">
        <f>VLOOKUP(C167,allStim!$B$1:$H$145,7,FALSE)</f>
        <v>0</v>
      </c>
      <c r="L167" s="13">
        <f>VLOOKUP(C167,triggers!$A:$L,10,FALSE)</f>
        <v>119</v>
      </c>
    </row>
    <row r="168" spans="1:12" ht="15.75" customHeight="1" x14ac:dyDescent="0.15">
      <c r="A168" s="41"/>
      <c r="B168" s="8">
        <f t="shared" ca="1" si="6"/>
        <v>0.35887129666156792</v>
      </c>
      <c r="C168" s="5" t="s">
        <v>381</v>
      </c>
      <c r="D168" s="8" t="str">
        <f>VLOOKUP(C168,allStim!$B$2:$G$145,6,FALSE)</f>
        <v>furieux</v>
      </c>
      <c r="E168" s="8" t="str">
        <f t="shared" si="7"/>
        <v>pur</v>
      </c>
      <c r="F168" s="8" t="str">
        <f t="shared" si="8"/>
        <v>malin</v>
      </c>
      <c r="G168" s="8" t="str">
        <f t="shared" si="9"/>
        <v>disparu</v>
      </c>
      <c r="H168" s="8" t="str">
        <f t="shared" si="10"/>
        <v>verdoyant</v>
      </c>
      <c r="I168" s="8" t="str">
        <f t="shared" si="11"/>
        <v>jaunes</v>
      </c>
      <c r="K168" s="8">
        <f>VLOOKUP(C168,allStim!$B$1:$H$145,7,FALSE)</f>
        <v>0</v>
      </c>
      <c r="L168" s="13">
        <f>VLOOKUP(C168,triggers!$A:$L,10,FALSE)</f>
        <v>129</v>
      </c>
    </row>
    <row r="169" spans="1:12" ht="15.75" customHeight="1" x14ac:dyDescent="0.15">
      <c r="A169" s="41"/>
      <c r="B169" s="8">
        <f t="shared" ca="1" si="6"/>
        <v>3.8430496318898055E-2</v>
      </c>
      <c r="C169" s="5" t="s">
        <v>53</v>
      </c>
      <c r="D169" s="8" t="str">
        <f>VLOOKUP(C169,allStim!$B$2:$G$145,6,FALSE)</f>
        <v>rampant</v>
      </c>
      <c r="E169" s="8" t="str">
        <f t="shared" si="7"/>
        <v>furieux</v>
      </c>
      <c r="F169" s="8" t="str">
        <f t="shared" si="8"/>
        <v>pur</v>
      </c>
      <c r="G169" s="8" t="str">
        <f t="shared" si="9"/>
        <v>malin</v>
      </c>
      <c r="H169" s="8" t="str">
        <f t="shared" si="10"/>
        <v>disparu</v>
      </c>
      <c r="I169" s="8" t="str">
        <f t="shared" si="11"/>
        <v>verdoyant</v>
      </c>
      <c r="K169" s="8">
        <f>VLOOKUP(C169,allStim!$B$1:$H$145,7,FALSE)</f>
        <v>0</v>
      </c>
      <c r="L169" s="13">
        <f>VLOOKUP(C169,triggers!$A:$L,10,FALSE)</f>
        <v>18</v>
      </c>
    </row>
    <row r="170" spans="1:12" ht="15.75" customHeight="1" x14ac:dyDescent="0.15">
      <c r="A170" s="41"/>
      <c r="B170" s="8">
        <f t="shared" ca="1" si="6"/>
        <v>0.97946752355883393</v>
      </c>
      <c r="C170" s="5" t="s">
        <v>78</v>
      </c>
      <c r="D170" s="8" t="str">
        <f>VLOOKUP(C170,allStim!$B$2:$G$145,6,FALSE)</f>
        <v>simplifiée</v>
      </c>
      <c r="E170" s="8" t="str">
        <f t="shared" si="7"/>
        <v>rampant</v>
      </c>
      <c r="F170" s="8" t="str">
        <f t="shared" si="8"/>
        <v>furieux</v>
      </c>
      <c r="G170" s="8" t="str">
        <f t="shared" si="9"/>
        <v>pur</v>
      </c>
      <c r="H170" s="8" t="str">
        <f t="shared" si="10"/>
        <v>malin</v>
      </c>
      <c r="I170" s="8" t="str">
        <f t="shared" si="11"/>
        <v>disparu</v>
      </c>
      <c r="K170" s="8">
        <f>VLOOKUP(C170,allStim!$B$1:$H$145,7,FALSE)</f>
        <v>1</v>
      </c>
      <c r="L170" s="13">
        <f>VLOOKUP(C170,triggers!$A:$L,10,FALSE)</f>
        <v>205</v>
      </c>
    </row>
    <row r="171" spans="1:12" ht="15.75" customHeight="1" x14ac:dyDescent="0.15">
      <c r="A171" s="41"/>
      <c r="B171" s="8">
        <f t="shared" ca="1" si="6"/>
        <v>0.9351985632958959</v>
      </c>
      <c r="C171" s="5" t="s">
        <v>332</v>
      </c>
      <c r="D171" s="8" t="str">
        <f>VLOOKUP(C171,allStim!$B$2:$G$145,6,FALSE)</f>
        <v>venimeuse</v>
      </c>
      <c r="E171" s="8" t="str">
        <f t="shared" si="7"/>
        <v>simplifiée</v>
      </c>
      <c r="F171" s="8" t="str">
        <f t="shared" si="8"/>
        <v>rampant</v>
      </c>
      <c r="G171" s="8" t="str">
        <f t="shared" si="9"/>
        <v>furieux</v>
      </c>
      <c r="H171" s="8" t="str">
        <f t="shared" si="10"/>
        <v>pur</v>
      </c>
      <c r="I171" s="8" t="str">
        <f t="shared" si="11"/>
        <v>malin</v>
      </c>
      <c r="K171" s="8">
        <f>VLOOKUP(C171,allStim!$B$1:$H$145,7,FALSE)</f>
        <v>0</v>
      </c>
      <c r="L171" s="13">
        <f>VLOOKUP(C171,triggers!$A:$L,10,FALSE)</f>
        <v>111</v>
      </c>
    </row>
    <row r="172" spans="1:12" ht="15.75" customHeight="1" x14ac:dyDescent="0.15">
      <c r="A172" s="41"/>
      <c r="B172" s="8">
        <f t="shared" ca="1" si="6"/>
        <v>0.81657157994166873</v>
      </c>
      <c r="C172" s="5" t="s">
        <v>369</v>
      </c>
      <c r="D172" s="8" t="str">
        <f>VLOOKUP(C172,allStim!$B$2:$G$145,6,FALSE)</f>
        <v>humble</v>
      </c>
      <c r="E172" s="8" t="str">
        <f t="shared" si="7"/>
        <v>venimeuse</v>
      </c>
      <c r="F172" s="8" t="str">
        <f t="shared" si="8"/>
        <v>simplifiée</v>
      </c>
      <c r="G172" s="8" t="str">
        <f t="shared" si="9"/>
        <v>rampant</v>
      </c>
      <c r="H172" s="8" t="str">
        <f t="shared" si="10"/>
        <v>furieux</v>
      </c>
      <c r="I172" s="8" t="str">
        <f t="shared" si="11"/>
        <v>pur</v>
      </c>
      <c r="K172" s="8">
        <f>VLOOKUP(C172,allStim!$B$1:$H$145,7,FALSE)</f>
        <v>0</v>
      </c>
      <c r="L172" s="13">
        <f>VLOOKUP(C172,triggers!$A:$L,10,FALSE)</f>
        <v>208</v>
      </c>
    </row>
    <row r="173" spans="1:12" ht="15.75" customHeight="1" x14ac:dyDescent="0.15">
      <c r="A173" s="41"/>
      <c r="B173" s="8">
        <f t="shared" ca="1" si="6"/>
        <v>0.94559209295870017</v>
      </c>
      <c r="C173" s="5" t="s">
        <v>354</v>
      </c>
      <c r="D173" s="8" t="str">
        <f>VLOOKUP(C173,allStim!$B$2:$G$145,6,FALSE)</f>
        <v>imposant</v>
      </c>
      <c r="E173" s="8" t="str">
        <f t="shared" si="7"/>
        <v>humble</v>
      </c>
      <c r="F173" s="8" t="str">
        <f t="shared" si="8"/>
        <v>venimeuse</v>
      </c>
      <c r="G173" s="8" t="str">
        <f t="shared" si="9"/>
        <v>simplifiée</v>
      </c>
      <c r="H173" s="8" t="str">
        <f t="shared" si="10"/>
        <v>rampant</v>
      </c>
      <c r="I173" s="8" t="str">
        <f t="shared" si="11"/>
        <v>furieux</v>
      </c>
      <c r="K173" s="8">
        <f>VLOOKUP(C173,allStim!$B$1:$H$145,7,FALSE)</f>
        <v>0</v>
      </c>
      <c r="L173" s="13">
        <f>VLOOKUP(C173,triggers!$A:$L,10,FALSE)</f>
        <v>120</v>
      </c>
    </row>
    <row r="174" spans="1:12" ht="15.75" customHeight="1" x14ac:dyDescent="0.15">
      <c r="A174" s="41"/>
      <c r="B174" s="8">
        <f t="shared" ca="1" si="6"/>
        <v>0.95502923715616994</v>
      </c>
      <c r="C174" s="5" t="s">
        <v>173</v>
      </c>
      <c r="D174" s="8" t="str">
        <f>VLOOKUP(C174,allStim!$B$2:$G$145,6,FALSE)</f>
        <v>violette</v>
      </c>
      <c r="E174" s="8" t="str">
        <f t="shared" si="7"/>
        <v>imposant</v>
      </c>
      <c r="F174" s="8" t="str">
        <f t="shared" si="8"/>
        <v>humble</v>
      </c>
      <c r="G174" s="8" t="str">
        <f t="shared" si="9"/>
        <v>venimeuse</v>
      </c>
      <c r="H174" s="8" t="str">
        <f t="shared" si="10"/>
        <v>simplifiée</v>
      </c>
      <c r="I174" s="8" t="str">
        <f t="shared" si="11"/>
        <v>rampant</v>
      </c>
      <c r="K174" s="8">
        <f>VLOOKUP(C174,allStim!$B$1:$H$145,7,FALSE)</f>
        <v>0</v>
      </c>
      <c r="L174" s="13">
        <f>VLOOKUP(C174,triggers!$A:$L,10,FALSE)</f>
        <v>40</v>
      </c>
    </row>
    <row r="175" spans="1:12" ht="15.75" customHeight="1" x14ac:dyDescent="0.15">
      <c r="A175" s="41"/>
      <c r="B175" s="8">
        <f t="shared" ca="1" si="6"/>
        <v>0.45462979007589732</v>
      </c>
      <c r="C175" s="5" t="s">
        <v>450</v>
      </c>
      <c r="D175" s="8" t="str">
        <f>VLOOKUP(C175,allStim!$B$2:$G$145,6,FALSE)</f>
        <v>âgé</v>
      </c>
      <c r="E175" s="8" t="str">
        <f t="shared" si="7"/>
        <v>violette</v>
      </c>
      <c r="F175" s="8" t="str">
        <f t="shared" si="8"/>
        <v>imposant</v>
      </c>
      <c r="G175" s="8" t="str">
        <f t="shared" si="9"/>
        <v>humble</v>
      </c>
      <c r="H175" s="8" t="str">
        <f t="shared" si="10"/>
        <v>venimeuse</v>
      </c>
      <c r="I175" s="8" t="str">
        <f t="shared" si="11"/>
        <v>simplifiée</v>
      </c>
      <c r="K175" s="8">
        <f>VLOOKUP(C175,allStim!$B$1:$H$145,7,FALSE)</f>
        <v>0</v>
      </c>
      <c r="L175" s="13">
        <f>VLOOKUP(C175,triggers!$A:$L,10,FALSE)</f>
        <v>154</v>
      </c>
    </row>
    <row r="176" spans="1:12" ht="15.75" customHeight="1" x14ac:dyDescent="0.15">
      <c r="A176" s="41"/>
      <c r="B176" s="8">
        <f t="shared" ca="1" si="6"/>
        <v>0.9143412748837455</v>
      </c>
      <c r="C176" s="5" t="s">
        <v>474</v>
      </c>
      <c r="D176" s="8" t="str">
        <f>VLOOKUP(C176,allStim!$B$2:$G$145,6,FALSE)</f>
        <v>illustré</v>
      </c>
      <c r="E176" s="8" t="str">
        <f t="shared" si="7"/>
        <v>âgé</v>
      </c>
      <c r="F176" s="8" t="str">
        <f t="shared" si="8"/>
        <v>violette</v>
      </c>
      <c r="G176" s="8" t="str">
        <f t="shared" si="9"/>
        <v>imposant</v>
      </c>
      <c r="H176" s="8" t="str">
        <f t="shared" si="10"/>
        <v>humble</v>
      </c>
      <c r="I176" s="8" t="str">
        <f t="shared" si="11"/>
        <v>venimeuse</v>
      </c>
      <c r="K176" s="8">
        <f>VLOOKUP(C176,allStim!$B$1:$H$145,7,FALSE)</f>
        <v>0</v>
      </c>
      <c r="L176" s="13">
        <f>VLOOKUP(C176,triggers!$A:$L,10,FALSE)</f>
        <v>160</v>
      </c>
    </row>
    <row r="177" spans="1:12" ht="15.75" customHeight="1" x14ac:dyDescent="0.15">
      <c r="A177" s="41"/>
      <c r="B177" s="8">
        <f t="shared" ca="1" si="6"/>
        <v>0.79826044914358807</v>
      </c>
      <c r="C177" s="5" t="s">
        <v>371</v>
      </c>
      <c r="D177" s="8" t="str">
        <f>VLOOKUP(C177,allStim!$B$2:$G$145,6,FALSE)</f>
        <v>experimentée</v>
      </c>
      <c r="E177" s="8" t="str">
        <f t="shared" si="7"/>
        <v>illustré</v>
      </c>
      <c r="F177" s="8" t="str">
        <f t="shared" si="8"/>
        <v>âgé</v>
      </c>
      <c r="G177" s="8" t="str">
        <f t="shared" si="9"/>
        <v>violette</v>
      </c>
      <c r="H177" s="8" t="str">
        <f t="shared" si="10"/>
        <v>imposant</v>
      </c>
      <c r="I177" s="8" t="str">
        <f t="shared" si="11"/>
        <v>humble</v>
      </c>
      <c r="K177" s="8">
        <f>VLOOKUP(C177,allStim!$B$1:$H$145,7,FALSE)</f>
        <v>1</v>
      </c>
      <c r="L177" s="13">
        <f>VLOOKUP(C177,triggers!$A:$L,10,FALSE)</f>
        <v>125</v>
      </c>
    </row>
    <row r="178" spans="1:12" ht="15.75" customHeight="1" x14ac:dyDescent="0.15">
      <c r="A178" s="41"/>
      <c r="B178" s="8">
        <f t="shared" ca="1" si="6"/>
        <v>0.39206794423055336</v>
      </c>
      <c r="C178" s="5" t="s">
        <v>386</v>
      </c>
      <c r="D178" s="8" t="str">
        <f>VLOOKUP(C178,allStim!$B$2:$G$145,6,FALSE)</f>
        <v>démodé</v>
      </c>
      <c r="E178" s="8" t="str">
        <f t="shared" si="7"/>
        <v>experimentée</v>
      </c>
      <c r="F178" s="8" t="str">
        <f t="shared" si="8"/>
        <v>illustré</v>
      </c>
      <c r="G178" s="8" t="str">
        <f t="shared" si="9"/>
        <v>âgé</v>
      </c>
      <c r="H178" s="8" t="str">
        <f t="shared" si="10"/>
        <v>violette</v>
      </c>
      <c r="I178" s="8" t="str">
        <f t="shared" si="11"/>
        <v>imposant</v>
      </c>
      <c r="K178" s="8">
        <f>VLOOKUP(C178,allStim!$B$1:$H$145,7,FALSE)</f>
        <v>0</v>
      </c>
      <c r="L178" s="13">
        <f>VLOOKUP(C178,triggers!$A:$L,10,FALSE)</f>
        <v>131</v>
      </c>
    </row>
    <row r="179" spans="1:12" ht="15.75" customHeight="1" x14ac:dyDescent="0.15">
      <c r="A179" s="41"/>
      <c r="B179" s="8">
        <f t="shared" ca="1" si="6"/>
        <v>0.70685080884560147</v>
      </c>
      <c r="C179" s="5" t="s">
        <v>220</v>
      </c>
      <c r="D179" s="8" t="str">
        <f>VLOOKUP(C179,allStim!$B$2:$G$145,6,FALSE)</f>
        <v>précieux</v>
      </c>
      <c r="E179" s="8" t="str">
        <f t="shared" si="7"/>
        <v>démodé</v>
      </c>
      <c r="F179" s="8" t="str">
        <f t="shared" si="8"/>
        <v>experimentée</v>
      </c>
      <c r="G179" s="8" t="str">
        <f t="shared" si="9"/>
        <v>illustré</v>
      </c>
      <c r="H179" s="8" t="str">
        <f t="shared" si="10"/>
        <v>âgé</v>
      </c>
      <c r="I179" s="8" t="str">
        <f t="shared" si="11"/>
        <v>violette</v>
      </c>
      <c r="K179" s="8">
        <f>VLOOKUP(C179,allStim!$B$1:$H$145,7,FALSE)</f>
        <v>0</v>
      </c>
      <c r="L179" s="13">
        <f>VLOOKUP(C179,triggers!$A:$L,10,FALSE)</f>
        <v>50</v>
      </c>
    </row>
    <row r="180" spans="1:12" ht="15.75" customHeight="1" x14ac:dyDescent="0.15">
      <c r="A180" s="41"/>
      <c r="B180" s="8">
        <f t="shared" ca="1" si="6"/>
        <v>0.24858666115366113</v>
      </c>
      <c r="C180" s="5" t="s">
        <v>379</v>
      </c>
      <c r="D180" s="8" t="str">
        <f>VLOOKUP(C180,allStim!$B$2:$G$145,6,FALSE)</f>
        <v>rapide</v>
      </c>
      <c r="E180" s="8" t="str">
        <f t="shared" si="7"/>
        <v>précieux</v>
      </c>
      <c r="F180" s="8" t="str">
        <f t="shared" si="8"/>
        <v>démodé</v>
      </c>
      <c r="G180" s="8" t="str">
        <f t="shared" si="9"/>
        <v>experimentée</v>
      </c>
      <c r="H180" s="8" t="str">
        <f t="shared" si="10"/>
        <v>illustré</v>
      </c>
      <c r="I180" s="8" t="str">
        <f t="shared" si="11"/>
        <v>âgé</v>
      </c>
      <c r="K180" s="8">
        <f>VLOOKUP(C180,allStim!$B$1:$H$145,7,FALSE)</f>
        <v>0</v>
      </c>
      <c r="L180" s="13">
        <f>VLOOKUP(C180,triggers!$A:$L,10,FALSE)</f>
        <v>128</v>
      </c>
    </row>
    <row r="181" spans="1:12" ht="15.75" customHeight="1" x14ac:dyDescent="0.15">
      <c r="A181" s="41"/>
      <c r="B181" s="8">
        <f t="shared" ca="1" si="6"/>
        <v>0.13230845058793439</v>
      </c>
      <c r="C181" s="5" t="s">
        <v>123</v>
      </c>
      <c r="D181" s="8" t="str">
        <f>VLOOKUP(C181,allStim!$B$2:$G$145,6,FALSE)</f>
        <v>usé</v>
      </c>
      <c r="E181" s="8" t="str">
        <f t="shared" si="7"/>
        <v>rapide</v>
      </c>
      <c r="F181" s="8" t="str">
        <f t="shared" si="8"/>
        <v>précieux</v>
      </c>
      <c r="G181" s="8" t="str">
        <f t="shared" si="9"/>
        <v>démodé</v>
      </c>
      <c r="H181" s="8" t="str">
        <f t="shared" si="10"/>
        <v>experimentée</v>
      </c>
      <c r="I181" s="8" t="str">
        <f t="shared" si="11"/>
        <v>illustré</v>
      </c>
      <c r="K181" s="8">
        <f>VLOOKUP(C181,allStim!$B$1:$H$145,7,FALSE)</f>
        <v>0</v>
      </c>
      <c r="L181" s="13">
        <f>VLOOKUP(C181,triggers!$A:$L,10,FALSE)</f>
        <v>32</v>
      </c>
    </row>
    <row r="182" spans="1:12" ht="15.75" customHeight="1" x14ac:dyDescent="0.15">
      <c r="A182" s="41"/>
      <c r="B182" s="8">
        <f t="shared" ca="1" si="6"/>
        <v>9.40310279490435E-2</v>
      </c>
      <c r="C182" s="5" t="s">
        <v>444</v>
      </c>
      <c r="D182" s="8" t="str">
        <f>VLOOKUP(C182,allStim!$B$2:$G$145,6,FALSE)</f>
        <v>exotique</v>
      </c>
      <c r="E182" s="8" t="str">
        <f t="shared" si="7"/>
        <v>usé</v>
      </c>
      <c r="F182" s="8" t="str">
        <f t="shared" si="8"/>
        <v>rapide</v>
      </c>
      <c r="G182" s="8" t="str">
        <f t="shared" si="9"/>
        <v>précieux</v>
      </c>
      <c r="H182" s="8" t="str">
        <f t="shared" si="10"/>
        <v>démodé</v>
      </c>
      <c r="I182" s="8" t="str">
        <f t="shared" si="11"/>
        <v>experimentée</v>
      </c>
      <c r="K182" s="8">
        <f>VLOOKUP(C182,allStim!$B$1:$H$145,7,FALSE)</f>
        <v>0</v>
      </c>
      <c r="L182" s="13">
        <f>VLOOKUP(C182,triggers!$A:$L,10,FALSE)</f>
        <v>151</v>
      </c>
    </row>
    <row r="183" spans="1:12" ht="15.75" customHeight="1" x14ac:dyDescent="0.15">
      <c r="A183" s="41"/>
      <c r="B183" s="8">
        <f t="shared" ca="1" si="6"/>
        <v>0.77396844861265934</v>
      </c>
      <c r="C183" s="5" t="s">
        <v>383</v>
      </c>
      <c r="D183" s="8" t="str">
        <f>VLOOKUP(C183,allStim!$B$2:$G$145,6,FALSE)</f>
        <v>ouverte</v>
      </c>
      <c r="E183" s="8" t="str">
        <f t="shared" si="7"/>
        <v>exotique</v>
      </c>
      <c r="F183" s="8" t="str">
        <f t="shared" si="8"/>
        <v>usé</v>
      </c>
      <c r="G183" s="8" t="str">
        <f t="shared" si="9"/>
        <v>rapide</v>
      </c>
      <c r="H183" s="8" t="str">
        <f t="shared" si="10"/>
        <v>précieux</v>
      </c>
      <c r="I183" s="8" t="str">
        <f t="shared" si="11"/>
        <v>démodé</v>
      </c>
      <c r="K183" s="8">
        <f>VLOOKUP(C183,allStim!$B$1:$H$145,7,FALSE)</f>
        <v>0</v>
      </c>
      <c r="L183" s="13">
        <f>VLOOKUP(C183,triggers!$A:$L,10,FALSE)</f>
        <v>130</v>
      </c>
    </row>
    <row r="184" spans="1:12" ht="15.75" customHeight="1" x14ac:dyDescent="0.15">
      <c r="A184" s="41"/>
      <c r="B184" s="8">
        <f t="shared" ca="1" si="6"/>
        <v>0.45661681042829372</v>
      </c>
      <c r="C184" s="5" t="s">
        <v>454</v>
      </c>
      <c r="D184" s="8" t="str">
        <f>VLOOKUP(C184,allStim!$B$2:$G$145,6,FALSE)</f>
        <v>douce</v>
      </c>
      <c r="E184" s="8" t="str">
        <f t="shared" si="7"/>
        <v>ouverte</v>
      </c>
      <c r="F184" s="8" t="str">
        <f t="shared" si="8"/>
        <v>exotique</v>
      </c>
      <c r="G184" s="8" t="str">
        <f t="shared" si="9"/>
        <v>usé</v>
      </c>
      <c r="H184" s="8" t="str">
        <f t="shared" si="10"/>
        <v>rapide</v>
      </c>
      <c r="I184" s="8" t="str">
        <f t="shared" si="11"/>
        <v>précieux</v>
      </c>
      <c r="K184" s="8">
        <f>VLOOKUP(C184,allStim!$B$1:$H$145,7,FALSE)</f>
        <v>1</v>
      </c>
      <c r="L184" s="13">
        <f>VLOOKUP(C184,triggers!$A:$L,10,FALSE)</f>
        <v>218</v>
      </c>
    </row>
    <row r="185" spans="1:12" ht="15.75" customHeight="1" x14ac:dyDescent="0.15">
      <c r="A185" s="41"/>
      <c r="B185" s="8">
        <f t="shared" ca="1" si="6"/>
        <v>0.8476033472901211</v>
      </c>
      <c r="C185" s="5" t="s">
        <v>421</v>
      </c>
      <c r="D185" s="8" t="str">
        <f>VLOOKUP(C185,allStim!$B$2:$G$145,6,FALSE)</f>
        <v>astiqué</v>
      </c>
      <c r="E185" s="8" t="str">
        <f t="shared" si="7"/>
        <v>douce</v>
      </c>
      <c r="F185" s="8" t="str">
        <f t="shared" si="8"/>
        <v>ouverte</v>
      </c>
      <c r="G185" s="8" t="str">
        <f t="shared" si="9"/>
        <v>exotique</v>
      </c>
      <c r="H185" s="8" t="str">
        <f t="shared" si="10"/>
        <v>usé</v>
      </c>
      <c r="I185" s="8" t="str">
        <f t="shared" si="11"/>
        <v>rapide</v>
      </c>
      <c r="K185" s="8">
        <f>VLOOKUP(C185,allStim!$B$1:$H$145,7,FALSE)</f>
        <v>0</v>
      </c>
      <c r="L185" s="13">
        <f>VLOOKUP(C185,triggers!$A:$L,10,FALSE)</f>
        <v>142</v>
      </c>
    </row>
    <row r="186" spans="1:12" ht="15.75" customHeight="1" x14ac:dyDescent="0.15">
      <c r="A186" s="41"/>
      <c r="B186" s="8">
        <f t="shared" ca="1" si="6"/>
        <v>0.86989744165758498</v>
      </c>
      <c r="C186" s="5" t="s">
        <v>486</v>
      </c>
      <c r="D186" s="8" t="str">
        <f>VLOOKUP(C186,allStim!$B$2:$G$145,6,FALSE)</f>
        <v>tigré</v>
      </c>
      <c r="E186" s="8" t="str">
        <f t="shared" si="7"/>
        <v>astiqué</v>
      </c>
      <c r="F186" s="8" t="str">
        <f t="shared" si="8"/>
        <v>douce</v>
      </c>
      <c r="G186" s="8" t="str">
        <f t="shared" si="9"/>
        <v>ouverte</v>
      </c>
      <c r="H186" s="8" t="str">
        <f t="shared" si="10"/>
        <v>exotique</v>
      </c>
      <c r="I186" s="8" t="str">
        <f t="shared" si="11"/>
        <v>usé</v>
      </c>
      <c r="K186" s="8">
        <f>VLOOKUP(C186,allStim!$B$1:$H$145,7,FALSE)</f>
        <v>0</v>
      </c>
      <c r="L186" s="13">
        <f>VLOOKUP(C186,triggers!$A:$L,10,FALSE)</f>
        <v>164</v>
      </c>
    </row>
    <row r="187" spans="1:12" ht="15.75" customHeight="1" x14ac:dyDescent="0.15">
      <c r="A187" s="41"/>
      <c r="B187" s="8">
        <f t="shared" ca="1" si="6"/>
        <v>0.31112001545369816</v>
      </c>
      <c r="C187" s="5" t="s">
        <v>329</v>
      </c>
      <c r="D187" s="8" t="str">
        <f>VLOOKUP(C187,allStim!$B$2:$G$145,6,FALSE)</f>
        <v>bigarré</v>
      </c>
      <c r="E187" s="8" t="str">
        <f t="shared" si="7"/>
        <v>tigré</v>
      </c>
      <c r="F187" s="8" t="str">
        <f t="shared" si="8"/>
        <v>astiqué</v>
      </c>
      <c r="G187" s="8" t="str">
        <f t="shared" si="9"/>
        <v>douce</v>
      </c>
      <c r="H187" s="8" t="str">
        <f t="shared" si="10"/>
        <v>ouverte</v>
      </c>
      <c r="I187" s="8" t="str">
        <f t="shared" si="11"/>
        <v>exotique</v>
      </c>
      <c r="K187" s="8">
        <f>VLOOKUP(C187,allStim!$B$1:$H$145,7,FALSE)</f>
        <v>0</v>
      </c>
      <c r="L187" s="13">
        <f>VLOOKUP(C187,triggers!$A:$L,10,FALSE)</f>
        <v>110</v>
      </c>
    </row>
    <row r="188" spans="1:12" ht="15.75" customHeight="1" x14ac:dyDescent="0.15">
      <c r="A188" s="41"/>
      <c r="B188" s="8">
        <f t="shared" ca="1" si="6"/>
        <v>0.84065288065542698</v>
      </c>
      <c r="C188" s="5" t="s">
        <v>460</v>
      </c>
      <c r="D188" s="8" t="str">
        <f>VLOOKUP(C188,allStim!$B$2:$G$145,6,FALSE)</f>
        <v>exquise</v>
      </c>
      <c r="E188" s="8" t="str">
        <f t="shared" si="7"/>
        <v>bigarré</v>
      </c>
      <c r="F188" s="8" t="str">
        <f t="shared" si="8"/>
        <v>tigré</v>
      </c>
      <c r="G188" s="8" t="str">
        <f t="shared" si="9"/>
        <v>astiqué</v>
      </c>
      <c r="H188" s="8" t="str">
        <f t="shared" si="10"/>
        <v>douce</v>
      </c>
      <c r="I188" s="8" t="str">
        <f t="shared" si="11"/>
        <v>ouverte</v>
      </c>
      <c r="K188" s="8">
        <f>VLOOKUP(C188,allStim!$B$1:$H$145,7,FALSE)</f>
        <v>0</v>
      </c>
      <c r="L188" s="13">
        <f>VLOOKUP(C188,triggers!$A:$L,10,FALSE)</f>
        <v>156</v>
      </c>
    </row>
    <row r="189" spans="1:12" ht="15.75" customHeight="1" x14ac:dyDescent="0.15">
      <c r="A189" s="41"/>
      <c r="B189" s="8">
        <f t="shared" ca="1" si="6"/>
        <v>1.0963032642343884E-2</v>
      </c>
      <c r="C189" s="5" t="s">
        <v>136</v>
      </c>
      <c r="D189" s="8" t="str">
        <f>VLOOKUP(C189,allStim!$B$2:$G$145,6,FALSE)</f>
        <v>cicatrisée</v>
      </c>
      <c r="E189" s="8" t="str">
        <f t="shared" si="7"/>
        <v>exquise</v>
      </c>
      <c r="F189" s="8" t="str">
        <f t="shared" si="8"/>
        <v>bigarré</v>
      </c>
      <c r="G189" s="8" t="str">
        <f t="shared" si="9"/>
        <v>tigré</v>
      </c>
      <c r="H189" s="8" t="str">
        <f t="shared" si="10"/>
        <v>astiqué</v>
      </c>
      <c r="I189" s="8" t="str">
        <f t="shared" si="11"/>
        <v>douce</v>
      </c>
      <c r="K189" s="8">
        <f>VLOOKUP(C189,allStim!$B$1:$H$145,7,FALSE)</f>
        <v>0</v>
      </c>
      <c r="L189" s="13">
        <f>VLOOKUP(C189,triggers!$A:$L,10,FALSE)</f>
        <v>34</v>
      </c>
    </row>
    <row r="190" spans="1:12" ht="15.75" customHeight="1" x14ac:dyDescent="0.15">
      <c r="A190" s="41"/>
      <c r="B190" s="8">
        <f t="shared" ca="1" si="6"/>
        <v>0.42322111301877374</v>
      </c>
      <c r="C190" s="5" t="s">
        <v>477</v>
      </c>
      <c r="D190" s="8" t="str">
        <f>VLOOKUP(C190,allStim!$B$2:$G$145,6,FALSE)</f>
        <v>apprêtée</v>
      </c>
      <c r="E190" s="8" t="str">
        <f t="shared" si="7"/>
        <v>cicatrisée</v>
      </c>
      <c r="F190" s="8" t="str">
        <f t="shared" si="8"/>
        <v>exquise</v>
      </c>
      <c r="G190" s="8" t="str">
        <f t="shared" si="9"/>
        <v>bigarré</v>
      </c>
      <c r="H190" s="8" t="str">
        <f t="shared" si="10"/>
        <v>tigré</v>
      </c>
      <c r="I190" s="8" t="str">
        <f t="shared" si="11"/>
        <v>astiqué</v>
      </c>
      <c r="K190" s="8">
        <f>VLOOKUP(C190,allStim!$B$1:$H$145,7,FALSE)</f>
        <v>0</v>
      </c>
      <c r="L190" s="13">
        <f>VLOOKUP(C190,triggers!$A:$L,10,FALSE)</f>
        <v>161</v>
      </c>
    </row>
    <row r="191" spans="1:12" ht="15.75" customHeight="1" x14ac:dyDescent="0.15">
      <c r="A191" s="41"/>
      <c r="B191" s="8">
        <f t="shared" ca="1" si="6"/>
        <v>0.47292873900256227</v>
      </c>
      <c r="C191" s="5" t="s">
        <v>401</v>
      </c>
      <c r="D191" s="8" t="str">
        <f>VLOOKUP(C191,allStim!$B$2:$G$145,6,FALSE)</f>
        <v>polluée</v>
      </c>
      <c r="E191" s="8" t="str">
        <f t="shared" si="7"/>
        <v>apprêtée</v>
      </c>
      <c r="F191" s="8" t="str">
        <f t="shared" si="8"/>
        <v>cicatrisée</v>
      </c>
      <c r="G191" s="8" t="str">
        <f t="shared" si="9"/>
        <v>exquise</v>
      </c>
      <c r="H191" s="8" t="str">
        <f t="shared" si="10"/>
        <v>bigarré</v>
      </c>
      <c r="I191" s="8" t="str">
        <f t="shared" si="11"/>
        <v>tigré</v>
      </c>
      <c r="K191" s="8">
        <f>VLOOKUP(C191,allStim!$B$1:$H$145,7,FALSE)</f>
        <v>0</v>
      </c>
      <c r="L191" s="13">
        <f>VLOOKUP(C191,triggers!$A:$L,10,FALSE)</f>
        <v>135</v>
      </c>
    </row>
    <row r="192" spans="1:12" ht="15.75" customHeight="1" x14ac:dyDescent="0.15">
      <c r="A192" s="41"/>
      <c r="B192" s="8">
        <f t="shared" ca="1" si="6"/>
        <v>0.7260270443802731</v>
      </c>
      <c r="C192" s="5" t="s">
        <v>363</v>
      </c>
      <c r="D192" s="8" t="str">
        <f>VLOOKUP(C192,allStim!$B$2:$G$145,6,FALSE)</f>
        <v>simplifiée</v>
      </c>
      <c r="E192" s="8" t="str">
        <f t="shared" si="7"/>
        <v>polluée</v>
      </c>
      <c r="F192" s="8" t="str">
        <f t="shared" si="8"/>
        <v>apprêtée</v>
      </c>
      <c r="G192" s="8" t="str">
        <f t="shared" si="9"/>
        <v>cicatrisée</v>
      </c>
      <c r="H192" s="8" t="str">
        <f t="shared" si="10"/>
        <v>exquise</v>
      </c>
      <c r="I192" s="8" t="str">
        <f t="shared" si="11"/>
        <v>bigarré</v>
      </c>
      <c r="K192" s="8">
        <f>VLOOKUP(C192,allStim!$B$1:$H$145,7,FALSE)</f>
        <v>1</v>
      </c>
      <c r="L192" s="13">
        <f>VLOOKUP(C192,triggers!$A:$L,10,FALSE)</f>
        <v>206</v>
      </c>
    </row>
    <row r="193" spans="1:12" ht="15.75" customHeight="1" x14ac:dyDescent="0.15">
      <c r="A193" s="41"/>
      <c r="B193" s="8">
        <f t="shared" ca="1" si="6"/>
        <v>7.6246254924272394E-2</v>
      </c>
      <c r="C193" s="5" t="s">
        <v>416</v>
      </c>
      <c r="D193" s="8" t="str">
        <f>VLOOKUP(C193,allStim!$B$2:$G$145,6,FALSE)</f>
        <v>violette</v>
      </c>
      <c r="E193" s="8" t="str">
        <f t="shared" si="7"/>
        <v>simplifiée</v>
      </c>
      <c r="F193" s="8" t="str">
        <f t="shared" si="8"/>
        <v>polluée</v>
      </c>
      <c r="G193" s="8" t="str">
        <f t="shared" si="9"/>
        <v>apprêtée</v>
      </c>
      <c r="H193" s="8" t="str">
        <f t="shared" si="10"/>
        <v>cicatrisée</v>
      </c>
      <c r="I193" s="8" t="str">
        <f t="shared" si="11"/>
        <v>exquise</v>
      </c>
      <c r="K193" s="8">
        <f>VLOOKUP(C193,allStim!$B$1:$H$145,7,FALSE)</f>
        <v>0</v>
      </c>
      <c r="L193" s="13">
        <f>VLOOKUP(C193,triggers!$A:$L,10,FALSE)</f>
        <v>140</v>
      </c>
    </row>
    <row r="194" spans="1:12" ht="15.75" customHeight="1" x14ac:dyDescent="0.15">
      <c r="A194" s="41"/>
      <c r="B194" s="8">
        <f t="shared" ca="1" si="6"/>
        <v>0.35098436332302507</v>
      </c>
      <c r="C194" s="5" t="s">
        <v>92</v>
      </c>
      <c r="D194" s="8" t="str">
        <f>VLOOKUP(C194,allStim!$B$2:$G$145,6,FALSE)</f>
        <v>experimentée</v>
      </c>
      <c r="E194" s="8" t="str">
        <f t="shared" si="7"/>
        <v>violette</v>
      </c>
      <c r="F194" s="8" t="str">
        <f t="shared" si="8"/>
        <v>simplifiée</v>
      </c>
      <c r="G194" s="8" t="str">
        <f t="shared" si="9"/>
        <v>polluée</v>
      </c>
      <c r="H194" s="8" t="str">
        <f t="shared" si="10"/>
        <v>apprêtée</v>
      </c>
      <c r="I194" s="8" t="str">
        <f t="shared" si="11"/>
        <v>cicatrisée</v>
      </c>
      <c r="K194" s="8">
        <f>VLOOKUP(C194,allStim!$B$1:$H$145,7,FALSE)</f>
        <v>1</v>
      </c>
      <c r="L194" s="13">
        <f>VLOOKUP(C194,triggers!$A:$L,10,FALSE)</f>
        <v>25</v>
      </c>
    </row>
    <row r="195" spans="1:12" ht="15.75" customHeight="1" x14ac:dyDescent="0.15">
      <c r="A195" s="41"/>
      <c r="B195" s="8">
        <f t="shared" ca="1" si="6"/>
        <v>0.58899348833582432</v>
      </c>
      <c r="C195" s="5" t="s">
        <v>388</v>
      </c>
      <c r="D195" s="8" t="str">
        <f>VLOOKUP(C195,allStim!$B$2:$G$145,6,FALSE)</f>
        <v>usé</v>
      </c>
      <c r="E195" s="8" t="str">
        <f t="shared" si="7"/>
        <v>experimentée</v>
      </c>
      <c r="F195" s="8" t="str">
        <f t="shared" si="8"/>
        <v>violette</v>
      </c>
      <c r="G195" s="8" t="str">
        <f t="shared" si="9"/>
        <v>simplifiée</v>
      </c>
      <c r="H195" s="8" t="str">
        <f t="shared" si="10"/>
        <v>polluée</v>
      </c>
      <c r="I195" s="8" t="str">
        <f t="shared" si="11"/>
        <v>apprêtée</v>
      </c>
      <c r="K195" s="8">
        <f>VLOOKUP(C195,allStim!$B$1:$H$145,7,FALSE)</f>
        <v>0</v>
      </c>
      <c r="L195" s="13">
        <f>VLOOKUP(C195,triggers!$A:$L,10,FALSE)</f>
        <v>132</v>
      </c>
    </row>
    <row r="196" spans="1:12" ht="15.75" customHeight="1" x14ac:dyDescent="0.15">
      <c r="A196" s="41"/>
      <c r="B196" s="8">
        <f t="shared" ca="1" si="6"/>
        <v>0.60073650667095102</v>
      </c>
      <c r="C196" s="5" t="s">
        <v>392</v>
      </c>
      <c r="D196" s="8" t="str">
        <f>VLOOKUP(C196,allStim!$B$2:$G$145,6,FALSE)</f>
        <v>tordu</v>
      </c>
      <c r="E196" s="8" t="str">
        <f t="shared" si="7"/>
        <v>usé</v>
      </c>
      <c r="F196" s="8" t="str">
        <f t="shared" si="8"/>
        <v>experimentée</v>
      </c>
      <c r="G196" s="8" t="str">
        <f t="shared" si="9"/>
        <v>violette</v>
      </c>
      <c r="H196" s="8" t="str">
        <f t="shared" si="10"/>
        <v>simplifiée</v>
      </c>
      <c r="I196" s="8" t="str">
        <f t="shared" si="11"/>
        <v>polluée</v>
      </c>
      <c r="K196" s="8">
        <f>VLOOKUP(C196,allStim!$B$1:$H$145,7,FALSE)</f>
        <v>1</v>
      </c>
      <c r="L196" s="13">
        <f>VLOOKUP(C196,triggers!$A:$L,10,FALSE)</f>
        <v>210</v>
      </c>
    </row>
    <row r="197" spans="1:12" ht="15.75" customHeight="1" x14ac:dyDescent="0.15">
      <c r="A197" s="41"/>
      <c r="B197" s="8">
        <f t="shared" ca="1" si="6"/>
        <v>0.25489829383115203</v>
      </c>
      <c r="C197" s="5" t="s">
        <v>19</v>
      </c>
      <c r="D197" s="8" t="str">
        <f>VLOOKUP(C197,allStim!$B$2:$G$145,6,FALSE)</f>
        <v>venimeuse</v>
      </c>
      <c r="E197" s="8" t="str">
        <f t="shared" si="7"/>
        <v>tordu</v>
      </c>
      <c r="F197" s="8" t="str">
        <f t="shared" si="8"/>
        <v>usé</v>
      </c>
      <c r="G197" s="8" t="str">
        <f t="shared" si="9"/>
        <v>experimentée</v>
      </c>
      <c r="H197" s="8" t="str">
        <f t="shared" si="10"/>
        <v>violette</v>
      </c>
      <c r="I197" s="8" t="str">
        <f t="shared" si="11"/>
        <v>simplifiée</v>
      </c>
      <c r="K197" s="8">
        <f>VLOOKUP(C197,allStim!$B$1:$H$145,7,FALSE)</f>
        <v>0</v>
      </c>
      <c r="L197" s="13">
        <f>VLOOKUP(C197,triggers!$A:$L,10,FALSE)</f>
        <v>11</v>
      </c>
    </row>
    <row r="198" spans="1:12" ht="15.75" customHeight="1" x14ac:dyDescent="0.15">
      <c r="A198" s="41"/>
      <c r="B198" s="8">
        <f t="shared" ca="1" si="6"/>
        <v>0.27786919320360681</v>
      </c>
      <c r="C198" s="5" t="s">
        <v>265</v>
      </c>
      <c r="D198" s="8" t="str">
        <f>VLOOKUP(C198,allStim!$B$2:$G$145,6,FALSE)</f>
        <v>duveteux</v>
      </c>
      <c r="E198" s="8" t="str">
        <f t="shared" si="7"/>
        <v>venimeuse</v>
      </c>
      <c r="F198" s="8" t="str">
        <f t="shared" si="8"/>
        <v>tordu</v>
      </c>
      <c r="G198" s="8" t="str">
        <f t="shared" si="9"/>
        <v>usé</v>
      </c>
      <c r="H198" s="8" t="str">
        <f t="shared" si="10"/>
        <v>experimentée</v>
      </c>
      <c r="I198" s="8" t="str">
        <f t="shared" si="11"/>
        <v>violette</v>
      </c>
      <c r="K198" s="8">
        <f>VLOOKUP(C198,allStim!$B$1:$H$145,7,FALSE)</f>
        <v>0</v>
      </c>
      <c r="L198" s="13">
        <f>VLOOKUP(C198,triggers!$A:$L,10,FALSE)</f>
        <v>58</v>
      </c>
    </row>
    <row r="199" spans="1:12" ht="15.75" customHeight="1" x14ac:dyDescent="0.15">
      <c r="A199" s="41"/>
      <c r="B199" s="8">
        <f t="shared" ca="1" si="6"/>
        <v>0.41647014294579099</v>
      </c>
      <c r="C199" s="5" t="s">
        <v>97</v>
      </c>
      <c r="D199" s="8" t="str">
        <f>VLOOKUP(C199,allStim!$B$2:$G$145,6,FALSE)</f>
        <v>chevronné</v>
      </c>
      <c r="E199" s="8" t="str">
        <f t="shared" si="7"/>
        <v>duveteux</v>
      </c>
      <c r="F199" s="8" t="str">
        <f t="shared" si="8"/>
        <v>venimeuse</v>
      </c>
      <c r="G199" s="8" t="str">
        <f t="shared" si="9"/>
        <v>tordu</v>
      </c>
      <c r="H199" s="8" t="str">
        <f t="shared" si="10"/>
        <v>usé</v>
      </c>
      <c r="I199" s="8" t="str">
        <f t="shared" si="11"/>
        <v>experimentée</v>
      </c>
      <c r="K199" s="8">
        <f>VLOOKUP(C199,allStim!$B$1:$H$145,7,FALSE)</f>
        <v>0</v>
      </c>
      <c r="L199" s="13">
        <f>VLOOKUP(C199,triggers!$A:$L,10,FALSE)</f>
        <v>26</v>
      </c>
    </row>
    <row r="200" spans="1:12" ht="15.75" customHeight="1" x14ac:dyDescent="0.15">
      <c r="A200" s="41"/>
      <c r="B200" s="8">
        <f t="shared" ca="1" si="6"/>
        <v>9.2704280109450199E-3</v>
      </c>
      <c r="C200" s="5" t="s">
        <v>57</v>
      </c>
      <c r="D200" s="8" t="str">
        <f>VLOOKUP(C200,allStim!$B$2:$G$145,6,FALSE)</f>
        <v>pur</v>
      </c>
      <c r="E200" s="8" t="str">
        <f t="shared" si="7"/>
        <v>chevronné</v>
      </c>
      <c r="F200" s="8" t="str">
        <f t="shared" si="8"/>
        <v>duveteux</v>
      </c>
      <c r="G200" s="8" t="str">
        <f t="shared" si="9"/>
        <v>venimeuse</v>
      </c>
      <c r="H200" s="8" t="str">
        <f t="shared" si="10"/>
        <v>tordu</v>
      </c>
      <c r="I200" s="8" t="str">
        <f t="shared" si="11"/>
        <v>usé</v>
      </c>
      <c r="K200" s="8">
        <f>VLOOKUP(C200,allStim!$B$1:$H$145,7,FALSE)</f>
        <v>0</v>
      </c>
      <c r="L200" s="13">
        <f>VLOOKUP(C200,triggers!$A:$L,10,FALSE)</f>
        <v>19</v>
      </c>
    </row>
    <row r="201" spans="1:12" ht="15.75" customHeight="1" x14ac:dyDescent="0.15">
      <c r="A201" s="41"/>
      <c r="B201" s="8">
        <f t="shared" ca="1" si="6"/>
        <v>0.18016790891347811</v>
      </c>
      <c r="C201" s="5" t="s">
        <v>359</v>
      </c>
      <c r="D201" s="8" t="str">
        <f>VLOOKUP(C201,allStim!$B$2:$G$145,6,FALSE)</f>
        <v>efficace</v>
      </c>
      <c r="E201" s="8" t="str">
        <f t="shared" si="7"/>
        <v>pur</v>
      </c>
      <c r="F201" s="8" t="str">
        <f t="shared" si="8"/>
        <v>chevronné</v>
      </c>
      <c r="G201" s="8" t="str">
        <f t="shared" si="9"/>
        <v>duveteux</v>
      </c>
      <c r="H201" s="8" t="str">
        <f t="shared" si="10"/>
        <v>venimeuse</v>
      </c>
      <c r="I201" s="8" t="str">
        <f t="shared" si="11"/>
        <v>tordu</v>
      </c>
      <c r="K201" s="8">
        <f>VLOOKUP(C201,allStim!$B$1:$H$145,7,FALSE)</f>
        <v>0</v>
      </c>
      <c r="L201" s="13">
        <f>VLOOKUP(C201,triggers!$A:$L,10,FALSE)</f>
        <v>122</v>
      </c>
    </row>
    <row r="202" spans="1:12" ht="15.75" customHeight="1" x14ac:dyDescent="0.15">
      <c r="A202" s="41"/>
      <c r="B202" s="8">
        <f t="shared" ca="1" si="6"/>
        <v>0.59589037021293845</v>
      </c>
      <c r="C202" s="5" t="s">
        <v>207</v>
      </c>
      <c r="D202" s="8" t="str">
        <f>VLOOKUP(C202,allStim!$B$2:$G$145,6,FALSE)</f>
        <v>brillante</v>
      </c>
      <c r="E202" s="8" t="str">
        <f t="shared" si="7"/>
        <v>efficace</v>
      </c>
      <c r="F202" s="8" t="str">
        <f t="shared" si="8"/>
        <v>pur</v>
      </c>
      <c r="G202" s="8" t="str">
        <f t="shared" si="9"/>
        <v>chevronné</v>
      </c>
      <c r="H202" s="8" t="str">
        <f t="shared" si="10"/>
        <v>duveteux</v>
      </c>
      <c r="I202" s="8" t="str">
        <f t="shared" si="11"/>
        <v>venimeuse</v>
      </c>
      <c r="K202" s="8">
        <f>VLOOKUP(C202,allStim!$B$1:$H$145,7,FALSE)</f>
        <v>0</v>
      </c>
      <c r="L202" s="13">
        <f>VLOOKUP(C202,triggers!$A:$L,10,FALSE)</f>
        <v>47</v>
      </c>
    </row>
    <row r="203" spans="1:12" ht="15.75" customHeight="1" x14ac:dyDescent="0.15">
      <c r="A203" s="41"/>
      <c r="B203" s="8">
        <f t="shared" ca="1" si="6"/>
        <v>0.40613363718054052</v>
      </c>
      <c r="C203" s="5" t="s">
        <v>40</v>
      </c>
      <c r="D203" s="8" t="str">
        <f>VLOOKUP(C203,allStim!$B$2:$G$145,6,FALSE)</f>
        <v>aiguisée</v>
      </c>
      <c r="E203" s="8" t="str">
        <f t="shared" si="7"/>
        <v>brillante</v>
      </c>
      <c r="F203" s="8" t="str">
        <f t="shared" si="8"/>
        <v>efficace</v>
      </c>
      <c r="G203" s="8" t="str">
        <f t="shared" si="9"/>
        <v>pur</v>
      </c>
      <c r="H203" s="8" t="str">
        <f t="shared" si="10"/>
        <v>chevronné</v>
      </c>
      <c r="I203" s="8" t="str">
        <f t="shared" si="11"/>
        <v>duveteux</v>
      </c>
      <c r="K203" s="8">
        <f>VLOOKUP(C203,allStim!$B$1:$H$145,7,FALSE)</f>
        <v>0</v>
      </c>
      <c r="L203" s="13">
        <f>VLOOKUP(C203,triggers!$A:$L,10,FALSE)</f>
        <v>15</v>
      </c>
    </row>
    <row r="204" spans="1:12" ht="15.75" customHeight="1" x14ac:dyDescent="0.15">
      <c r="A204" s="41"/>
      <c r="B204" s="8">
        <f t="shared" ca="1" si="6"/>
        <v>0.86224200536119255</v>
      </c>
      <c r="C204" s="5" t="s">
        <v>338</v>
      </c>
      <c r="D204" s="8" t="str">
        <f>VLOOKUP(C204,allStim!$B$2:$G$145,6,FALSE)</f>
        <v>méchant</v>
      </c>
      <c r="E204" s="8" t="str">
        <f t="shared" si="7"/>
        <v>aiguisée</v>
      </c>
      <c r="F204" s="8" t="str">
        <f t="shared" si="8"/>
        <v>brillante</v>
      </c>
      <c r="G204" s="8" t="str">
        <f t="shared" si="9"/>
        <v>efficace</v>
      </c>
      <c r="H204" s="8" t="str">
        <f t="shared" si="10"/>
        <v>pur</v>
      </c>
      <c r="I204" s="8" t="str">
        <f t="shared" si="11"/>
        <v>chevronné</v>
      </c>
      <c r="K204" s="8">
        <f>VLOOKUP(C204,allStim!$B$1:$H$145,7,FALSE)</f>
        <v>0</v>
      </c>
      <c r="L204" s="13">
        <f>VLOOKUP(C204,triggers!$A:$L,10,FALSE)</f>
        <v>114</v>
      </c>
    </row>
    <row r="205" spans="1:12" ht="15.75" customHeight="1" x14ac:dyDescent="0.15">
      <c r="A205" s="41"/>
      <c r="B205" s="8">
        <f t="shared" ca="1" si="6"/>
        <v>0.72704355597087389</v>
      </c>
      <c r="C205" s="5" t="s">
        <v>334</v>
      </c>
      <c r="D205" s="8" t="str">
        <f>VLOOKUP(C205,allStim!$B$2:$G$145,6,FALSE)</f>
        <v>noble</v>
      </c>
      <c r="E205" s="8" t="str">
        <f t="shared" si="7"/>
        <v>méchant</v>
      </c>
      <c r="F205" s="8" t="str">
        <f t="shared" si="8"/>
        <v>aiguisée</v>
      </c>
      <c r="G205" s="8" t="str">
        <f t="shared" si="9"/>
        <v>brillante</v>
      </c>
      <c r="H205" s="8" t="str">
        <f t="shared" si="10"/>
        <v>efficace</v>
      </c>
      <c r="I205" s="8" t="str">
        <f t="shared" si="11"/>
        <v>pur</v>
      </c>
      <c r="K205" s="8">
        <f>VLOOKUP(C205,allStim!$B$1:$H$145,7,FALSE)</f>
        <v>0</v>
      </c>
      <c r="L205" s="13">
        <f>VLOOKUP(C205,triggers!$A:$L,10,FALSE)</f>
        <v>112</v>
      </c>
    </row>
    <row r="206" spans="1:12" ht="15.75" customHeight="1" x14ac:dyDescent="0.15">
      <c r="A206" s="41"/>
      <c r="B206" s="8">
        <f t="shared" ca="1" si="6"/>
        <v>3.8304137546356642E-3</v>
      </c>
      <c r="C206" s="5" t="s">
        <v>35</v>
      </c>
      <c r="D206" s="8" t="str">
        <f>VLOOKUP(C206,allStim!$B$2:$G$145,6,FALSE)</f>
        <v>anciennne</v>
      </c>
      <c r="E206" s="8" t="str">
        <f t="shared" si="7"/>
        <v>noble</v>
      </c>
      <c r="F206" s="8" t="str">
        <f t="shared" si="8"/>
        <v>méchant</v>
      </c>
      <c r="G206" s="8" t="str">
        <f t="shared" si="9"/>
        <v>aiguisée</v>
      </c>
      <c r="H206" s="8" t="str">
        <f t="shared" si="10"/>
        <v>brillante</v>
      </c>
      <c r="I206" s="8" t="str">
        <f t="shared" si="11"/>
        <v>efficace</v>
      </c>
      <c r="K206" s="8">
        <f>VLOOKUP(C206,allStim!$B$1:$H$145,7,FALSE)</f>
        <v>1</v>
      </c>
      <c r="L206" s="13">
        <f>VLOOKUP(C206,triggers!$A:$L,10,FALSE)</f>
        <v>203</v>
      </c>
    </row>
    <row r="207" spans="1:12" ht="15.75" customHeight="1" x14ac:dyDescent="0.15">
      <c r="A207" s="41"/>
      <c r="B207" s="8">
        <f t="shared" ca="1" si="6"/>
        <v>9.7470246568872154E-2</v>
      </c>
      <c r="C207" s="5" t="s">
        <v>269</v>
      </c>
      <c r="D207" s="8" t="str">
        <f>VLOOKUP(C207,allStim!$B$2:$G$145,6,FALSE)</f>
        <v>bavard</v>
      </c>
      <c r="E207" s="8" t="str">
        <f t="shared" si="7"/>
        <v>anciennne</v>
      </c>
      <c r="F207" s="8" t="str">
        <f t="shared" si="8"/>
        <v>noble</v>
      </c>
      <c r="G207" s="8" t="str">
        <f t="shared" si="9"/>
        <v>méchant</v>
      </c>
      <c r="H207" s="8" t="str">
        <f t="shared" si="10"/>
        <v>aiguisée</v>
      </c>
      <c r="I207" s="8" t="str">
        <f t="shared" si="11"/>
        <v>brillante</v>
      </c>
      <c r="K207" s="8">
        <f>VLOOKUP(C207,allStim!$B$1:$H$145,7,FALSE)</f>
        <v>0</v>
      </c>
      <c r="L207" s="13">
        <f>VLOOKUP(C207,triggers!$A:$L,10,FALSE)</f>
        <v>59</v>
      </c>
    </row>
    <row r="208" spans="1:12" ht="15.75" customHeight="1" x14ac:dyDescent="0.15">
      <c r="A208" s="41"/>
      <c r="B208" s="8">
        <f t="shared" ca="1" si="6"/>
        <v>0.57042887239037665</v>
      </c>
      <c r="C208" s="5" t="s">
        <v>484</v>
      </c>
      <c r="D208" s="8" t="str">
        <f>VLOOKUP(C208,allStim!$B$2:$G$145,6,FALSE)</f>
        <v>décoré</v>
      </c>
      <c r="E208" s="8" t="str">
        <f t="shared" si="7"/>
        <v>bavard</v>
      </c>
      <c r="F208" s="8" t="str">
        <f t="shared" si="8"/>
        <v>anciennne</v>
      </c>
      <c r="G208" s="8" t="str">
        <f t="shared" si="9"/>
        <v>noble</v>
      </c>
      <c r="H208" s="8" t="str">
        <f t="shared" si="10"/>
        <v>méchant</v>
      </c>
      <c r="I208" s="8" t="str">
        <f t="shared" si="11"/>
        <v>aiguisée</v>
      </c>
      <c r="K208" s="8">
        <f>VLOOKUP(C208,allStim!$B$1:$H$145,7,FALSE)</f>
        <v>0</v>
      </c>
      <c r="L208" s="13">
        <f>VLOOKUP(C208,triggers!$A:$L,10,FALSE)</f>
        <v>163</v>
      </c>
    </row>
    <row r="209" spans="1:12" ht="15.75" customHeight="1" x14ac:dyDescent="0.15">
      <c r="A209" s="41"/>
      <c r="B209" s="8">
        <f t="shared" ca="1" si="6"/>
        <v>0.64239874593674717</v>
      </c>
      <c r="C209" s="5" t="s">
        <v>150</v>
      </c>
      <c r="D209" s="8" t="str">
        <f>VLOOKUP(C209,allStim!$B$2:$G$145,6,FALSE)</f>
        <v>disparu</v>
      </c>
      <c r="E209" s="8" t="str">
        <f t="shared" si="7"/>
        <v>décoré</v>
      </c>
      <c r="F209" s="8" t="str">
        <f t="shared" si="8"/>
        <v>bavard</v>
      </c>
      <c r="G209" s="8" t="str">
        <f t="shared" si="9"/>
        <v>anciennne</v>
      </c>
      <c r="H209" s="8" t="str">
        <f t="shared" si="10"/>
        <v>noble</v>
      </c>
      <c r="I209" s="8" t="str">
        <f t="shared" si="11"/>
        <v>méchant</v>
      </c>
      <c r="K209" s="8">
        <f>VLOOKUP(C209,allStim!$B$1:$H$145,7,FALSE)</f>
        <v>0</v>
      </c>
      <c r="L209" s="13">
        <f>VLOOKUP(C209,triggers!$A:$L,10,FALSE)</f>
        <v>36</v>
      </c>
    </row>
    <row r="210" spans="1:12" ht="15.75" customHeight="1" x14ac:dyDescent="0.15">
      <c r="A210" s="41"/>
      <c r="B210" s="8">
        <f t="shared" ca="1" si="6"/>
        <v>0.80161002938506654</v>
      </c>
      <c r="C210" s="5" t="s">
        <v>310</v>
      </c>
      <c r="D210" s="8" t="str">
        <f>VLOOKUP(C210,allStim!$B$2:$G$145,6,FALSE)</f>
        <v>élégante</v>
      </c>
      <c r="E210" s="8" t="str">
        <f t="shared" si="7"/>
        <v>disparu</v>
      </c>
      <c r="F210" s="8" t="str">
        <f t="shared" si="8"/>
        <v>décoré</v>
      </c>
      <c r="G210" s="8" t="str">
        <f t="shared" si="9"/>
        <v>bavard</v>
      </c>
      <c r="H210" s="8" t="str">
        <f t="shared" si="10"/>
        <v>anciennne</v>
      </c>
      <c r="I210" s="8" t="str">
        <f t="shared" si="11"/>
        <v>noble</v>
      </c>
      <c r="K210" s="8">
        <f>VLOOKUP(C210,allStim!$B$1:$H$145,7,FALSE)</f>
        <v>0</v>
      </c>
      <c r="L210" s="13">
        <f>VLOOKUP(C210,triggers!$A:$L,10,FALSE)</f>
        <v>66</v>
      </c>
    </row>
    <row r="211" spans="1:12" ht="15.75" customHeight="1" x14ac:dyDescent="0.15">
      <c r="A211" s="41"/>
      <c r="B211" s="8">
        <f t="shared" ca="1" si="6"/>
        <v>0.3424014542005126</v>
      </c>
      <c r="C211" s="5" t="s">
        <v>318</v>
      </c>
      <c r="D211" s="8" t="str">
        <f>VLOOKUP(C211,allStim!$B$2:$G$145,6,FALSE)</f>
        <v>charmante</v>
      </c>
      <c r="E211" s="8" t="str">
        <f t="shared" si="7"/>
        <v>élégante</v>
      </c>
      <c r="F211" s="8" t="str">
        <f t="shared" si="8"/>
        <v>disparu</v>
      </c>
      <c r="G211" s="8" t="str">
        <f t="shared" si="9"/>
        <v>décoré</v>
      </c>
      <c r="H211" s="8" t="str">
        <f t="shared" si="10"/>
        <v>bavard</v>
      </c>
      <c r="I211" s="8" t="str">
        <f t="shared" si="11"/>
        <v>anciennne</v>
      </c>
      <c r="K211" s="8">
        <f>VLOOKUP(C211,allStim!$B$1:$H$145,7,FALSE)</f>
        <v>0</v>
      </c>
      <c r="L211" s="13">
        <f>VLOOKUP(C211,triggers!$A:$L,10,FALSE)</f>
        <v>68</v>
      </c>
    </row>
    <row r="212" spans="1:12" ht="15.75" customHeight="1" x14ac:dyDescent="0.15">
      <c r="A212" s="41"/>
      <c r="B212" s="8">
        <f t="shared" ca="1" si="6"/>
        <v>6.3918624417639736E-2</v>
      </c>
      <c r="C212" s="5" t="s">
        <v>131</v>
      </c>
      <c r="D212" s="8" t="str">
        <f>VLOOKUP(C212,allStim!$B$2:$G$145,6,FALSE)</f>
        <v>tordu</v>
      </c>
      <c r="E212" s="8" t="str">
        <f t="shared" si="7"/>
        <v>charmante</v>
      </c>
      <c r="F212" s="8" t="str">
        <f t="shared" si="8"/>
        <v>élégante</v>
      </c>
      <c r="G212" s="8" t="str">
        <f t="shared" si="9"/>
        <v>disparu</v>
      </c>
      <c r="H212" s="8" t="str">
        <f t="shared" si="10"/>
        <v>décoré</v>
      </c>
      <c r="I212" s="8" t="str">
        <f t="shared" si="11"/>
        <v>bavard</v>
      </c>
      <c r="K212" s="8">
        <f>VLOOKUP(C212,allStim!$B$1:$H$145,7,FALSE)</f>
        <v>1</v>
      </c>
      <c r="L212" s="13">
        <f>VLOOKUP(C212,triggers!$A:$L,10,FALSE)</f>
        <v>209</v>
      </c>
    </row>
    <row r="213" spans="1:12" ht="15.75" customHeight="1" x14ac:dyDescent="0.15">
      <c r="A213" s="41"/>
      <c r="B213" s="8">
        <f t="shared" ca="1" si="6"/>
        <v>0.97598242569682181</v>
      </c>
      <c r="C213" s="5" t="s">
        <v>357</v>
      </c>
      <c r="D213" s="8" t="str">
        <f>VLOOKUP(C213,allStim!$B$2:$G$145,6,FALSE)</f>
        <v>lourde</v>
      </c>
      <c r="E213" s="8" t="str">
        <f t="shared" si="7"/>
        <v>tordu</v>
      </c>
      <c r="F213" s="8" t="str">
        <f t="shared" si="8"/>
        <v>charmante</v>
      </c>
      <c r="G213" s="8" t="str">
        <f t="shared" si="9"/>
        <v>élégante</v>
      </c>
      <c r="H213" s="8" t="str">
        <f t="shared" si="10"/>
        <v>disparu</v>
      </c>
      <c r="I213" s="8" t="str">
        <f t="shared" si="11"/>
        <v>décoré</v>
      </c>
      <c r="K213" s="8">
        <f>VLOOKUP(C213,allStim!$B$1:$H$145,7,FALSE)</f>
        <v>0</v>
      </c>
      <c r="L213" s="13">
        <f>VLOOKUP(C213,triggers!$A:$L,10,FALSE)</f>
        <v>121</v>
      </c>
    </row>
    <row r="214" spans="1:12" ht="15.75" customHeight="1" x14ac:dyDescent="0.15">
      <c r="A214" s="41"/>
      <c r="B214" s="8">
        <f t="shared" ca="1" si="6"/>
        <v>0.53398422307150439</v>
      </c>
      <c r="C214" s="5" t="s">
        <v>429</v>
      </c>
      <c r="D214" s="8" t="str">
        <f>VLOOKUP(C214,allStim!$B$2:$G$145,6,FALSE)</f>
        <v>torsadé</v>
      </c>
      <c r="E214" s="8" t="str">
        <f t="shared" si="7"/>
        <v>lourde</v>
      </c>
      <c r="F214" s="8" t="str">
        <f t="shared" si="8"/>
        <v>tordu</v>
      </c>
      <c r="G214" s="8" t="str">
        <f t="shared" si="9"/>
        <v>charmante</v>
      </c>
      <c r="H214" s="8" t="str">
        <f t="shared" si="10"/>
        <v>élégante</v>
      </c>
      <c r="I214" s="8" t="str">
        <f t="shared" si="11"/>
        <v>disparu</v>
      </c>
      <c r="K214" s="8">
        <f>VLOOKUP(C214,allStim!$B$1:$H$145,7,FALSE)</f>
        <v>1</v>
      </c>
      <c r="L214" s="13">
        <f>VLOOKUP(C214,triggers!$A:$L,10,FALSE)</f>
        <v>216</v>
      </c>
    </row>
    <row r="215" spans="1:12" ht="15.75" customHeight="1" x14ac:dyDescent="0.15">
      <c r="A215" s="41"/>
      <c r="B215" s="8">
        <f t="shared" ca="1" si="6"/>
        <v>0.82697557380173659</v>
      </c>
      <c r="C215" s="5" t="s">
        <v>119</v>
      </c>
      <c r="D215" s="8" t="str">
        <f>VLOOKUP(C215,allStim!$B$2:$G$145,6,FALSE)</f>
        <v>démodé</v>
      </c>
      <c r="E215" s="8" t="str">
        <f t="shared" si="7"/>
        <v>torsadé</v>
      </c>
      <c r="F215" s="8" t="str">
        <f t="shared" si="8"/>
        <v>lourde</v>
      </c>
      <c r="G215" s="8" t="str">
        <f t="shared" si="9"/>
        <v>tordu</v>
      </c>
      <c r="H215" s="8" t="str">
        <f t="shared" si="10"/>
        <v>charmante</v>
      </c>
      <c r="I215" s="8" t="str">
        <f t="shared" si="11"/>
        <v>élégante</v>
      </c>
      <c r="K215" s="8">
        <f>VLOOKUP(C215,allStim!$B$1:$H$145,7,FALSE)</f>
        <v>0</v>
      </c>
      <c r="L215" s="13">
        <f>VLOOKUP(C215,triggers!$A:$L,10,FALSE)</f>
        <v>31</v>
      </c>
    </row>
    <row r="216" spans="1:12" ht="15.75" customHeight="1" x14ac:dyDescent="0.15">
      <c r="A216" s="41"/>
      <c r="B216" s="8">
        <f t="shared" ca="1" si="6"/>
        <v>0.85163527849577814</v>
      </c>
      <c r="C216" s="5" t="s">
        <v>163</v>
      </c>
      <c r="D216" s="8" t="str">
        <f>VLOOKUP(C216,allStim!$B$2:$G$145,6,FALSE)</f>
        <v>artificielles</v>
      </c>
      <c r="E216" s="8" t="str">
        <f t="shared" si="7"/>
        <v>démodé</v>
      </c>
      <c r="F216" s="8" t="str">
        <f t="shared" si="8"/>
        <v>torsadé</v>
      </c>
      <c r="G216" s="8" t="str">
        <f t="shared" si="9"/>
        <v>lourde</v>
      </c>
      <c r="H216" s="8" t="str">
        <f t="shared" si="10"/>
        <v>tordu</v>
      </c>
      <c r="I216" s="8" t="str">
        <f t="shared" si="11"/>
        <v>charmante</v>
      </c>
      <c r="K216" s="8">
        <f>VLOOKUP(C216,allStim!$B$1:$H$145,7,FALSE)</f>
        <v>0</v>
      </c>
      <c r="L216" s="13">
        <f>VLOOKUP(C216,triggers!$A:$L,10,FALSE)</f>
        <v>39</v>
      </c>
    </row>
    <row r="217" spans="1:12" ht="15.75" customHeight="1" x14ac:dyDescent="0.15">
      <c r="A217" s="41"/>
      <c r="B217" s="8">
        <f t="shared" ca="1" si="6"/>
        <v>0.45933858903101077</v>
      </c>
      <c r="C217" s="5" t="s">
        <v>159</v>
      </c>
      <c r="D217" s="8" t="str">
        <f>VLOOKUP(C217,allStim!$B$2:$G$145,6,FALSE)</f>
        <v>dénudées</v>
      </c>
      <c r="E217" s="8" t="str">
        <f t="shared" si="7"/>
        <v>artificielles</v>
      </c>
      <c r="F217" s="8" t="str">
        <f t="shared" si="8"/>
        <v>démodé</v>
      </c>
      <c r="G217" s="8" t="str">
        <f t="shared" si="9"/>
        <v>torsadé</v>
      </c>
      <c r="H217" s="8" t="str">
        <f t="shared" si="10"/>
        <v>lourde</v>
      </c>
      <c r="I217" s="8" t="str">
        <f t="shared" si="11"/>
        <v>tordu</v>
      </c>
      <c r="K217" s="8">
        <f>VLOOKUP(C217,allStim!$B$1:$H$145,7,FALSE)</f>
        <v>0</v>
      </c>
      <c r="L217" s="13">
        <f>VLOOKUP(C217,triggers!$A:$L,10,FALSE)</f>
        <v>38</v>
      </c>
    </row>
    <row r="218" spans="1:12" ht="15.75" customHeight="1" x14ac:dyDescent="0.15">
      <c r="A218" s="41"/>
      <c r="B218" s="8">
        <f t="shared" ca="1" si="6"/>
        <v>0.76974758496273843</v>
      </c>
      <c r="C218" s="5" t="s">
        <v>448</v>
      </c>
      <c r="D218" s="8" t="str">
        <f>VLOOKUP(C218,allStim!$B$2:$G$145,6,FALSE)</f>
        <v>ornée</v>
      </c>
      <c r="E218" s="8" t="str">
        <f t="shared" si="7"/>
        <v>dénudées</v>
      </c>
      <c r="F218" s="8" t="str">
        <f t="shared" si="8"/>
        <v>artificielles</v>
      </c>
      <c r="G218" s="8" t="str">
        <f t="shared" si="9"/>
        <v>démodé</v>
      </c>
      <c r="H218" s="8" t="str">
        <f t="shared" si="10"/>
        <v>torsadé</v>
      </c>
      <c r="I218" s="8" t="str">
        <f t="shared" si="11"/>
        <v>lourde</v>
      </c>
      <c r="K218" s="8">
        <f>VLOOKUP(C218,allStim!$B$1:$H$145,7,FALSE)</f>
        <v>0</v>
      </c>
      <c r="L218" s="13">
        <f>VLOOKUP(C218,triggers!$A:$L,10,FALSE)</f>
        <v>153</v>
      </c>
    </row>
    <row r="219" spans="1:12" ht="15.75" customHeight="1" x14ac:dyDescent="0.15">
      <c r="A219" s="41"/>
      <c r="B219" s="8">
        <f t="shared" ca="1" si="6"/>
        <v>1.648521616877352E-2</v>
      </c>
      <c r="C219" s="5" t="s">
        <v>470</v>
      </c>
      <c r="D219" s="8" t="str">
        <f>VLOOKUP(C219,allStim!$B$2:$G$145,6,FALSE)</f>
        <v>dorée</v>
      </c>
      <c r="E219" s="8" t="str">
        <f t="shared" si="7"/>
        <v>ornée</v>
      </c>
      <c r="F219" s="8" t="str">
        <f t="shared" si="8"/>
        <v>dénudées</v>
      </c>
      <c r="G219" s="8" t="str">
        <f t="shared" si="9"/>
        <v>artificielles</v>
      </c>
      <c r="H219" s="8" t="str">
        <f t="shared" si="10"/>
        <v>démodé</v>
      </c>
      <c r="I219" s="8" t="str">
        <f t="shared" si="11"/>
        <v>torsadé</v>
      </c>
      <c r="K219" s="8">
        <f>VLOOKUP(C219,allStim!$B$1:$H$145,7,FALSE)</f>
        <v>1</v>
      </c>
      <c r="L219" s="13">
        <f>VLOOKUP(C219,triggers!$A:$L,10,FALSE)</f>
        <v>222</v>
      </c>
    </row>
    <row r="220" spans="1:12" ht="15.75" customHeight="1" x14ac:dyDescent="0.15">
      <c r="A220" s="41"/>
      <c r="B220" s="8">
        <f t="shared" ca="1" si="6"/>
        <v>0.61010565780555825</v>
      </c>
      <c r="C220" s="5" t="s">
        <v>110</v>
      </c>
      <c r="D220" s="8" t="str">
        <f>VLOOKUP(C220,allStim!$B$2:$G$145,6,FALSE)</f>
        <v>furieux</v>
      </c>
      <c r="E220" s="8" t="str">
        <f t="shared" si="7"/>
        <v>dorée</v>
      </c>
      <c r="F220" s="8" t="str">
        <f t="shared" si="8"/>
        <v>ornée</v>
      </c>
      <c r="G220" s="8" t="str">
        <f t="shared" si="9"/>
        <v>dénudées</v>
      </c>
      <c r="H220" s="8" t="str">
        <f t="shared" si="10"/>
        <v>artificielles</v>
      </c>
      <c r="I220" s="8" t="str">
        <f t="shared" si="11"/>
        <v>démodé</v>
      </c>
      <c r="K220" s="8">
        <f>VLOOKUP(C220,allStim!$B$1:$H$145,7,FALSE)</f>
        <v>0</v>
      </c>
      <c r="L220" s="13">
        <f>VLOOKUP(C220,triggers!$A:$L,10,FALSE)</f>
        <v>29</v>
      </c>
    </row>
    <row r="221" spans="1:12" ht="15.75" customHeight="1" x14ac:dyDescent="0.15">
      <c r="A221" s="41"/>
      <c r="B221" s="8">
        <f t="shared" ca="1" si="6"/>
        <v>0.4336201194112298</v>
      </c>
      <c r="C221" s="5" t="s">
        <v>27</v>
      </c>
      <c r="D221" s="8" t="str">
        <f>VLOOKUP(C221,allStim!$B$2:$G$145,6,FALSE)</f>
        <v>féroce</v>
      </c>
      <c r="E221" s="8" t="str">
        <f t="shared" si="7"/>
        <v>furieux</v>
      </c>
      <c r="F221" s="8" t="str">
        <f t="shared" si="8"/>
        <v>dorée</v>
      </c>
      <c r="G221" s="8" t="str">
        <f t="shared" si="9"/>
        <v>ornée</v>
      </c>
      <c r="H221" s="8" t="str">
        <f t="shared" si="10"/>
        <v>dénudées</v>
      </c>
      <c r="I221" s="8" t="str">
        <f t="shared" si="11"/>
        <v>artificielles</v>
      </c>
      <c r="K221" s="8">
        <f>VLOOKUP(C221,allStim!$B$1:$H$145,7,FALSE)</f>
        <v>0</v>
      </c>
      <c r="L221" s="13">
        <f>VLOOKUP(C221,triggers!$A:$L,10,FALSE)</f>
        <v>13</v>
      </c>
    </row>
    <row r="222" spans="1:12" ht="15.75" customHeight="1" x14ac:dyDescent="0.15">
      <c r="A222" s="41"/>
      <c r="B222" s="8">
        <f t="shared" ca="1" si="6"/>
        <v>0.83241409770069719</v>
      </c>
      <c r="C222" s="5" t="s">
        <v>376</v>
      </c>
      <c r="D222" s="8" t="str">
        <f>VLOOKUP(C222,allStim!$B$2:$G$145,6,FALSE)</f>
        <v>dérangé</v>
      </c>
      <c r="E222" s="8" t="str">
        <f t="shared" si="7"/>
        <v>féroce</v>
      </c>
      <c r="F222" s="8" t="str">
        <f t="shared" si="8"/>
        <v>furieux</v>
      </c>
      <c r="G222" s="8" t="str">
        <f t="shared" si="9"/>
        <v>dorée</v>
      </c>
      <c r="H222" s="8" t="str">
        <f t="shared" si="10"/>
        <v>ornée</v>
      </c>
      <c r="I222" s="8" t="str">
        <f t="shared" si="11"/>
        <v>dénudées</v>
      </c>
      <c r="K222" s="8">
        <f>VLOOKUP(C222,allStim!$B$1:$H$145,7,FALSE)</f>
        <v>0</v>
      </c>
      <c r="L222" s="13">
        <f>VLOOKUP(C222,triggers!$A:$L,10,FALSE)</f>
        <v>127</v>
      </c>
    </row>
    <row r="223" spans="1:12" ht="15.75" customHeight="1" x14ac:dyDescent="0.15">
      <c r="A223" s="41"/>
      <c r="B223" s="8">
        <f t="shared" ca="1" si="6"/>
        <v>0.94543778998600625</v>
      </c>
      <c r="C223" s="5" t="s">
        <v>481</v>
      </c>
      <c r="D223" s="8" t="str">
        <f>VLOOKUP(C223,allStim!$B$2:$G$145,6,FALSE)</f>
        <v>restaurée</v>
      </c>
      <c r="E223" s="8" t="str">
        <f t="shared" si="7"/>
        <v>dérangé</v>
      </c>
      <c r="F223" s="8" t="str">
        <f t="shared" si="8"/>
        <v>féroce</v>
      </c>
      <c r="G223" s="8" t="str">
        <f t="shared" si="9"/>
        <v>furieux</v>
      </c>
      <c r="H223" s="8" t="str">
        <f t="shared" si="10"/>
        <v>dorée</v>
      </c>
      <c r="I223" s="8" t="str">
        <f t="shared" si="11"/>
        <v>ornée</v>
      </c>
      <c r="K223" s="8">
        <f>VLOOKUP(C223,allStim!$B$1:$H$145,7,FALSE)</f>
        <v>1</v>
      </c>
      <c r="L223" s="13">
        <f>VLOOKUP(C223,triggers!$A:$L,10,FALSE)</f>
        <v>224</v>
      </c>
    </row>
    <row r="224" spans="1:12" ht="15.75" customHeight="1" x14ac:dyDescent="0.15">
      <c r="A224" s="41"/>
      <c r="B224" s="8">
        <f t="shared" ca="1" si="6"/>
        <v>0.4229021016294684</v>
      </c>
      <c r="C224" s="5" t="s">
        <v>432</v>
      </c>
      <c r="D224" s="8" t="str">
        <f>VLOOKUP(C224,allStim!$B$2:$G$145,6,FALSE)</f>
        <v xml:space="preserve">vernie </v>
      </c>
      <c r="E224" s="8" t="str">
        <f t="shared" si="7"/>
        <v>restaurée</v>
      </c>
      <c r="F224" s="8" t="str">
        <f t="shared" si="8"/>
        <v>dérangé</v>
      </c>
      <c r="G224" s="8" t="str">
        <f t="shared" si="9"/>
        <v>féroce</v>
      </c>
      <c r="H224" s="8" t="str">
        <f t="shared" si="10"/>
        <v>furieux</v>
      </c>
      <c r="I224" s="8" t="str">
        <f t="shared" si="11"/>
        <v>dorée</v>
      </c>
      <c r="K224" s="8">
        <f>VLOOKUP(C224,allStim!$B$1:$H$145,7,FALSE)</f>
        <v>0</v>
      </c>
      <c r="L224" s="13">
        <f>VLOOKUP(C224,triggers!$A:$L,10,FALSE)</f>
        <v>146</v>
      </c>
    </row>
    <row r="225" spans="1:12" ht="15.75" customHeight="1" x14ac:dyDescent="0.15">
      <c r="A225" s="41"/>
      <c r="B225" s="8">
        <f t="shared" ca="1" si="6"/>
        <v>0.30096028809786901</v>
      </c>
      <c r="C225" s="5" t="s">
        <v>49</v>
      </c>
      <c r="D225" s="8" t="str">
        <f>VLOOKUP(C225,allStim!$B$2:$G$145,6,FALSE)</f>
        <v>sain</v>
      </c>
      <c r="E225" s="8" t="str">
        <f t="shared" si="7"/>
        <v xml:space="preserve">vernie </v>
      </c>
      <c r="F225" s="8" t="str">
        <f t="shared" si="8"/>
        <v>restaurée</v>
      </c>
      <c r="G225" s="8" t="str">
        <f t="shared" si="9"/>
        <v>dérangé</v>
      </c>
      <c r="H225" s="8" t="str">
        <f t="shared" si="10"/>
        <v>féroce</v>
      </c>
      <c r="I225" s="8" t="str">
        <f t="shared" si="11"/>
        <v>furieux</v>
      </c>
      <c r="K225" s="8">
        <f>VLOOKUP(C225,allStim!$B$1:$H$145,7,FALSE)</f>
        <v>0</v>
      </c>
      <c r="L225" s="13">
        <f>VLOOKUP(C225,triggers!$A:$L,10,FALSE)</f>
        <v>17</v>
      </c>
    </row>
    <row r="226" spans="1:12" ht="15.75" customHeight="1" x14ac:dyDescent="0.15">
      <c r="A226" s="41"/>
      <c r="B226" s="8">
        <f t="shared" ca="1" si="6"/>
        <v>0.24075026618468842</v>
      </c>
      <c r="C226" s="5" t="s">
        <v>452</v>
      </c>
      <c r="D226" s="8" t="str">
        <f>VLOOKUP(C226,allStim!$B$2:$G$145,6,FALSE)</f>
        <v>dessinées</v>
      </c>
      <c r="E226" s="8" t="str">
        <f t="shared" si="7"/>
        <v>sain</v>
      </c>
      <c r="F226" s="8" t="str">
        <f t="shared" si="8"/>
        <v xml:space="preserve">vernie </v>
      </c>
      <c r="G226" s="8" t="str">
        <f t="shared" si="9"/>
        <v>restaurée</v>
      </c>
      <c r="H226" s="8" t="str">
        <f t="shared" si="10"/>
        <v>dérangé</v>
      </c>
      <c r="I226" s="8" t="str">
        <f t="shared" si="11"/>
        <v>féroce</v>
      </c>
      <c r="K226" s="8">
        <f>VLOOKUP(C226,allStim!$B$1:$H$145,7,FALSE)</f>
        <v>0</v>
      </c>
      <c r="L226" s="13">
        <f>VLOOKUP(C226,triggers!$A:$L,10,FALSE)</f>
        <v>155</v>
      </c>
    </row>
    <row r="227" spans="1:12" ht="15.75" customHeight="1" x14ac:dyDescent="0.15">
      <c r="A227" s="41"/>
      <c r="B227" s="8">
        <f t="shared" ca="1" si="6"/>
        <v>0.87574816404245215</v>
      </c>
      <c r="C227" s="5" t="s">
        <v>88</v>
      </c>
      <c r="D227" s="8" t="str">
        <f>VLOOKUP(C227,allStim!$B$2:$G$145,6,FALSE)</f>
        <v>humble</v>
      </c>
      <c r="E227" s="8" t="str">
        <f t="shared" si="7"/>
        <v>dessinées</v>
      </c>
      <c r="F227" s="8" t="str">
        <f t="shared" si="8"/>
        <v>sain</v>
      </c>
      <c r="G227" s="8" t="str">
        <f t="shared" si="9"/>
        <v xml:space="preserve">vernie </v>
      </c>
      <c r="H227" s="8" t="str">
        <f t="shared" si="10"/>
        <v>restaurée</v>
      </c>
      <c r="I227" s="8" t="str">
        <f t="shared" si="11"/>
        <v>dérangé</v>
      </c>
      <c r="K227" s="8">
        <f>VLOOKUP(C227,allStim!$B$1:$H$145,7,FALSE)</f>
        <v>0</v>
      </c>
      <c r="L227" s="13">
        <f>VLOOKUP(C227,triggers!$A:$L,10,FALSE)</f>
        <v>207</v>
      </c>
    </row>
    <row r="228" spans="1:12" ht="15.75" customHeight="1" x14ac:dyDescent="0.15">
      <c r="A228" s="41"/>
      <c r="B228" s="8">
        <f t="shared" ca="1" si="6"/>
        <v>0.27445438318706628</v>
      </c>
      <c r="C228" s="5" t="s">
        <v>301</v>
      </c>
      <c r="D228" s="8" t="str">
        <f>VLOOKUP(C228,allStim!$B$2:$G$145,6,FALSE)</f>
        <v>tigré</v>
      </c>
      <c r="E228" s="8" t="str">
        <f t="shared" si="7"/>
        <v>humble</v>
      </c>
      <c r="F228" s="8" t="str">
        <f t="shared" si="8"/>
        <v>dessinées</v>
      </c>
      <c r="G228" s="8" t="str">
        <f t="shared" si="9"/>
        <v>sain</v>
      </c>
      <c r="H228" s="8" t="str">
        <f t="shared" si="10"/>
        <v xml:space="preserve">vernie </v>
      </c>
      <c r="I228" s="8" t="str">
        <f t="shared" si="11"/>
        <v>restaurée</v>
      </c>
      <c r="K228" s="8">
        <f>VLOOKUP(C228,allStim!$B$1:$H$145,7,FALSE)</f>
        <v>0</v>
      </c>
      <c r="L228" s="13">
        <f>VLOOKUP(C228,triggers!$A:$L,10,FALSE)</f>
        <v>64</v>
      </c>
    </row>
    <row r="229" spans="1:12" ht="15.75" customHeight="1" x14ac:dyDescent="0.15">
      <c r="A229" s="41"/>
      <c r="B229" s="8">
        <f t="shared" ca="1" si="6"/>
        <v>0.98526248079677325</v>
      </c>
      <c r="C229" s="5" t="s">
        <v>361</v>
      </c>
      <c r="D229" s="8" t="str">
        <f>VLOOKUP(C229,allStim!$B$2:$G$145,6,FALSE)</f>
        <v>utile</v>
      </c>
      <c r="E229" s="8" t="str">
        <f t="shared" si="7"/>
        <v>tigré</v>
      </c>
      <c r="F229" s="8" t="str">
        <f t="shared" si="8"/>
        <v>humble</v>
      </c>
      <c r="G229" s="8" t="str">
        <f t="shared" si="9"/>
        <v>dessinées</v>
      </c>
      <c r="H229" s="8" t="str">
        <f t="shared" si="10"/>
        <v>sain</v>
      </c>
      <c r="I229" s="8" t="str">
        <f t="shared" si="11"/>
        <v xml:space="preserve">vernie </v>
      </c>
      <c r="K229" s="8">
        <f>VLOOKUP(C229,allStim!$B$1:$H$145,7,FALSE)</f>
        <v>0</v>
      </c>
      <c r="L229" s="13">
        <f>VLOOKUP(C229,triggers!$A:$L,10,FALSE)</f>
        <v>123</v>
      </c>
    </row>
    <row r="230" spans="1:12" ht="15.75" customHeight="1" x14ac:dyDescent="0.15">
      <c r="A230" s="41"/>
      <c r="B230" s="8">
        <f t="shared" ca="1" si="6"/>
        <v>0.19960024661941711</v>
      </c>
      <c r="C230" s="5" t="s">
        <v>182</v>
      </c>
      <c r="D230" s="8" t="str">
        <f>VLOOKUP(C230,allStim!$B$2:$G$145,6,FALSE)</f>
        <v>astiqué</v>
      </c>
      <c r="E230" s="8" t="str">
        <f t="shared" si="7"/>
        <v>utile</v>
      </c>
      <c r="F230" s="8" t="str">
        <f t="shared" si="8"/>
        <v>tigré</v>
      </c>
      <c r="G230" s="8" t="str">
        <f t="shared" si="9"/>
        <v>humble</v>
      </c>
      <c r="H230" s="8" t="str">
        <f t="shared" si="10"/>
        <v>dessinées</v>
      </c>
      <c r="I230" s="8" t="str">
        <f t="shared" si="11"/>
        <v>sain</v>
      </c>
      <c r="K230" s="8">
        <f>VLOOKUP(C230,allStim!$B$1:$H$145,7,FALSE)</f>
        <v>0</v>
      </c>
      <c r="L230" s="13">
        <f>VLOOKUP(C230,triggers!$A:$L,10,FALSE)</f>
        <v>42</v>
      </c>
    </row>
    <row r="231" spans="1:12" ht="15.75" customHeight="1" x14ac:dyDescent="0.15">
      <c r="A231" s="41"/>
      <c r="B231" s="8">
        <f t="shared" ca="1" si="6"/>
        <v>0.77666731246677612</v>
      </c>
      <c r="C231" s="5" t="s">
        <v>8</v>
      </c>
      <c r="D231" s="8" t="str">
        <f>VLOOKUP(C231,allStim!$B$2:$G$145,6,FALSE)</f>
        <v>rouge</v>
      </c>
      <c r="E231" s="8" t="str">
        <f t="shared" si="7"/>
        <v>astiqué</v>
      </c>
      <c r="F231" s="8" t="str">
        <f t="shared" si="8"/>
        <v>utile</v>
      </c>
      <c r="G231" s="8" t="str">
        <f t="shared" si="9"/>
        <v>tigré</v>
      </c>
      <c r="H231" s="8" t="str">
        <f t="shared" si="10"/>
        <v>humble</v>
      </c>
      <c r="I231" s="8" t="str">
        <f t="shared" si="11"/>
        <v>dessinées</v>
      </c>
      <c r="K231" s="8">
        <f>VLOOKUP(C231,allStim!$B$1:$H$145,7,FALSE)</f>
        <v>1</v>
      </c>
      <c r="L231" s="13">
        <f>VLOOKUP(C231,triggers!$A:$L,10,FALSE)</f>
        <v>201</v>
      </c>
    </row>
    <row r="232" spans="1:12" ht="15.75" customHeight="1" x14ac:dyDescent="0.15">
      <c r="A232" s="41"/>
      <c r="B232" s="8">
        <f t="shared" ca="1" si="6"/>
        <v>0.85095160080243792</v>
      </c>
      <c r="C232" s="5" t="s">
        <v>408</v>
      </c>
      <c r="D232" s="8" t="str">
        <f>VLOOKUP(C232,allStim!$B$2:$G$145,6,FALSE)</f>
        <v>dénudées</v>
      </c>
      <c r="E232" s="8" t="str">
        <f t="shared" si="7"/>
        <v>rouge</v>
      </c>
      <c r="F232" s="8" t="str">
        <f t="shared" si="8"/>
        <v>astiqué</v>
      </c>
      <c r="G232" s="8" t="str">
        <f t="shared" si="9"/>
        <v>utile</v>
      </c>
      <c r="H232" s="8" t="str">
        <f t="shared" si="10"/>
        <v>tigré</v>
      </c>
      <c r="I232" s="8" t="str">
        <f t="shared" si="11"/>
        <v>humble</v>
      </c>
      <c r="K232" s="8">
        <f>VLOOKUP(C232,allStim!$B$1:$H$145,7,FALSE)</f>
        <v>0</v>
      </c>
      <c r="L232" s="13">
        <f>VLOOKUP(C232,triggers!$A:$L,10,FALSE)</f>
        <v>138</v>
      </c>
    </row>
    <row r="233" spans="1:12" ht="15.75" customHeight="1" x14ac:dyDescent="0.15">
      <c r="A233" s="41"/>
      <c r="B233" s="8">
        <f t="shared" ca="1" si="6"/>
        <v>0.32847149289790167</v>
      </c>
      <c r="C233" s="5" t="s">
        <v>194</v>
      </c>
      <c r="D233" s="8" t="str">
        <f>VLOOKUP(C233,allStim!$B$2:$G$145,6,FALSE)</f>
        <v>blanche</v>
      </c>
      <c r="E233" s="8" t="str">
        <f t="shared" si="7"/>
        <v>dénudées</v>
      </c>
      <c r="F233" s="8" t="str">
        <f t="shared" si="8"/>
        <v>rouge</v>
      </c>
      <c r="G233" s="8" t="str">
        <f t="shared" si="9"/>
        <v>astiqué</v>
      </c>
      <c r="H233" s="8" t="str">
        <f t="shared" si="10"/>
        <v>utile</v>
      </c>
      <c r="I233" s="8" t="str">
        <f t="shared" si="11"/>
        <v>tigré</v>
      </c>
      <c r="K233" s="8">
        <f>VLOOKUP(C233,allStim!$B$1:$H$145,7,FALSE)</f>
        <v>0</v>
      </c>
      <c r="L233" s="13">
        <f>VLOOKUP(C233,triggers!$A:$L,10,FALSE)</f>
        <v>45</v>
      </c>
    </row>
    <row r="234" spans="1:12" ht="15.75" customHeight="1" x14ac:dyDescent="0.15">
      <c r="A234" s="41"/>
      <c r="B234" s="8">
        <f t="shared" ca="1" si="6"/>
        <v>0.92053637253287046</v>
      </c>
      <c r="C234" s="5" t="s">
        <v>343</v>
      </c>
      <c r="D234" s="8" t="str">
        <f>VLOOKUP(C234,allStim!$B$2:$G$145,6,FALSE)</f>
        <v>aiguisée</v>
      </c>
      <c r="E234" s="8" t="str">
        <f t="shared" si="7"/>
        <v>blanche</v>
      </c>
      <c r="F234" s="8" t="str">
        <f t="shared" si="8"/>
        <v>dénudées</v>
      </c>
      <c r="G234" s="8" t="str">
        <f t="shared" si="9"/>
        <v>rouge</v>
      </c>
      <c r="H234" s="8" t="str">
        <f t="shared" si="10"/>
        <v>astiqué</v>
      </c>
      <c r="I234" s="8" t="str">
        <f t="shared" si="11"/>
        <v>utile</v>
      </c>
      <c r="K234" s="8">
        <f>VLOOKUP(C234,allStim!$B$1:$H$145,7,FALSE)</f>
        <v>0</v>
      </c>
      <c r="L234" s="13">
        <f>VLOOKUP(C234,triggers!$A:$L,10,FALSE)</f>
        <v>115</v>
      </c>
    </row>
    <row r="235" spans="1:12" ht="15.75" customHeight="1" x14ac:dyDescent="0.15">
      <c r="A235" s="41"/>
      <c r="B235" s="8">
        <f t="shared" ca="1" si="6"/>
        <v>0.27422080519560488</v>
      </c>
      <c r="C235" s="5" t="s">
        <v>44</v>
      </c>
      <c r="D235" s="8" t="str">
        <f>VLOOKUP(C235,allStim!$B$2:$G$145,6,FALSE)</f>
        <v>géant</v>
      </c>
      <c r="E235" s="8" t="str">
        <f t="shared" si="7"/>
        <v>aiguisée</v>
      </c>
      <c r="F235" s="8" t="str">
        <f t="shared" si="8"/>
        <v>blanche</v>
      </c>
      <c r="G235" s="8" t="str">
        <f t="shared" si="9"/>
        <v>dénudées</v>
      </c>
      <c r="H235" s="8" t="str">
        <f t="shared" si="10"/>
        <v>rouge</v>
      </c>
      <c r="I235" s="8" t="str">
        <f t="shared" si="11"/>
        <v>astiqué</v>
      </c>
      <c r="K235" s="8">
        <f>VLOOKUP(C235,allStim!$B$1:$H$145,7,FALSE)</f>
        <v>0</v>
      </c>
      <c r="L235" s="13">
        <f>VLOOKUP(C235,triggers!$A:$L,10,FALSE)</f>
        <v>16</v>
      </c>
    </row>
    <row r="236" spans="1:12" ht="15.75" customHeight="1" x14ac:dyDescent="0.15">
      <c r="A236" s="41"/>
      <c r="B236" s="8">
        <f t="shared" ca="1" si="6"/>
        <v>0.86276529925056078</v>
      </c>
      <c r="C236" s="5" t="s">
        <v>395</v>
      </c>
      <c r="D236" s="8" t="str">
        <f>VLOOKUP(C236,allStim!$B$2:$G$145,6,FALSE)</f>
        <v>cicatrisée</v>
      </c>
      <c r="E236" s="8" t="str">
        <f t="shared" si="7"/>
        <v>géant</v>
      </c>
      <c r="F236" s="8" t="str">
        <f t="shared" si="8"/>
        <v>aiguisée</v>
      </c>
      <c r="G236" s="8" t="str">
        <f t="shared" si="9"/>
        <v>blanche</v>
      </c>
      <c r="H236" s="8" t="str">
        <f t="shared" si="10"/>
        <v>dénudées</v>
      </c>
      <c r="I236" s="8" t="str">
        <f t="shared" si="11"/>
        <v>rouge</v>
      </c>
      <c r="K236" s="8">
        <f>VLOOKUP(C236,allStim!$B$1:$H$145,7,FALSE)</f>
        <v>0</v>
      </c>
      <c r="L236" s="13">
        <f>VLOOKUP(C236,triggers!$A:$L,10,FALSE)</f>
        <v>134</v>
      </c>
    </row>
    <row r="237" spans="1:12" ht="15.75" customHeight="1" x14ac:dyDescent="0.15">
      <c r="A237" s="41"/>
      <c r="B237" s="8">
        <f t="shared" ca="1" si="6"/>
        <v>0.82069105875266835</v>
      </c>
      <c r="C237" s="5" t="s">
        <v>434</v>
      </c>
      <c r="D237" s="8" t="str">
        <f>VLOOKUP(C237,allStim!$B$2:$G$145,6,FALSE)</f>
        <v>brillante</v>
      </c>
      <c r="E237" s="8" t="str">
        <f t="shared" si="7"/>
        <v>cicatrisée</v>
      </c>
      <c r="F237" s="8" t="str">
        <f t="shared" si="8"/>
        <v>géant</v>
      </c>
      <c r="G237" s="8" t="str">
        <f t="shared" si="9"/>
        <v>aiguisée</v>
      </c>
      <c r="H237" s="8" t="str">
        <f t="shared" si="10"/>
        <v>blanche</v>
      </c>
      <c r="I237" s="8" t="str">
        <f t="shared" si="11"/>
        <v>dénudées</v>
      </c>
      <c r="K237" s="8">
        <f>VLOOKUP(C237,allStim!$B$1:$H$145,7,FALSE)</f>
        <v>0</v>
      </c>
      <c r="L237" s="13">
        <f>VLOOKUP(C237,triggers!$A:$L,10,FALSE)</f>
        <v>147</v>
      </c>
    </row>
    <row r="238" spans="1:12" ht="15.75" customHeight="1" x14ac:dyDescent="0.15">
      <c r="A238" s="41"/>
      <c r="B238" s="8">
        <f t="shared" ca="1" si="6"/>
        <v>0.53493059583918179</v>
      </c>
      <c r="C238" s="5" t="s">
        <v>419</v>
      </c>
      <c r="D238" s="8" t="str">
        <f>VLOOKUP(C238,allStim!$B$2:$G$145,6,FALSE)</f>
        <v>coloré</v>
      </c>
      <c r="E238" s="8" t="str">
        <f t="shared" si="7"/>
        <v>brillante</v>
      </c>
      <c r="F238" s="8" t="str">
        <f t="shared" si="8"/>
        <v>cicatrisée</v>
      </c>
      <c r="G238" s="8" t="str">
        <f t="shared" si="9"/>
        <v>géant</v>
      </c>
      <c r="H238" s="8" t="str">
        <f t="shared" si="10"/>
        <v>aiguisée</v>
      </c>
      <c r="I238" s="8" t="str">
        <f t="shared" si="11"/>
        <v>blanche</v>
      </c>
      <c r="K238" s="8">
        <f>VLOOKUP(C238,allStim!$B$1:$H$145,7,FALSE)</f>
        <v>0</v>
      </c>
      <c r="L238" s="13">
        <f>VLOOKUP(C238,triggers!$A:$L,10,FALSE)</f>
        <v>141</v>
      </c>
    </row>
    <row r="239" spans="1:12" ht="15.75" customHeight="1" x14ac:dyDescent="0.15">
      <c r="A239" s="41"/>
      <c r="B239" s="8">
        <f t="shared" ca="1" si="6"/>
        <v>0.22934537364198304</v>
      </c>
      <c r="C239" s="5" t="s">
        <v>314</v>
      </c>
      <c r="D239" s="8" t="str">
        <f>VLOOKUP(C239,allStim!$B$2:$G$145,6,FALSE)</f>
        <v>volante</v>
      </c>
      <c r="E239" s="8" t="str">
        <f t="shared" si="7"/>
        <v>coloré</v>
      </c>
      <c r="F239" s="8" t="str">
        <f t="shared" si="8"/>
        <v>brillante</v>
      </c>
      <c r="G239" s="8" t="str">
        <f t="shared" si="9"/>
        <v>cicatrisée</v>
      </c>
      <c r="H239" s="8" t="str">
        <f t="shared" si="10"/>
        <v>géant</v>
      </c>
      <c r="I239" s="8" t="str">
        <f t="shared" si="11"/>
        <v>aiguisée</v>
      </c>
      <c r="K239" s="8">
        <f>VLOOKUP(C239,allStim!$B$1:$H$145,7,FALSE)</f>
        <v>0</v>
      </c>
      <c r="L239" s="13">
        <f>VLOOKUP(C239,triggers!$A:$L,10,FALSE)</f>
        <v>67</v>
      </c>
    </row>
    <row r="240" spans="1:12" ht="15.75" customHeight="1" x14ac:dyDescent="0.15">
      <c r="A240" s="41"/>
      <c r="B240" s="8">
        <f t="shared" ca="1" si="6"/>
        <v>0.20919676196510983</v>
      </c>
      <c r="C240" s="5" t="s">
        <v>489</v>
      </c>
      <c r="D240" s="8" t="str">
        <f>VLOOKUP(C240,allStim!$B$2:$G$145,6,FALSE)</f>
        <v>toiletté</v>
      </c>
      <c r="E240" s="8" t="str">
        <f t="shared" si="7"/>
        <v>volante</v>
      </c>
      <c r="F240" s="8" t="str">
        <f t="shared" si="8"/>
        <v>coloré</v>
      </c>
      <c r="G240" s="8" t="str">
        <f t="shared" si="9"/>
        <v>brillante</v>
      </c>
      <c r="H240" s="8" t="str">
        <f t="shared" si="10"/>
        <v>cicatrisée</v>
      </c>
      <c r="I240" s="8" t="str">
        <f t="shared" si="11"/>
        <v>géant</v>
      </c>
      <c r="K240" s="8">
        <f>VLOOKUP(C240,allStim!$B$1:$H$145,7,FALSE)</f>
        <v>0</v>
      </c>
      <c r="L240" s="13">
        <f>VLOOKUP(C240,triggers!$A:$L,10,FALSE)</f>
        <v>165</v>
      </c>
    </row>
    <row r="241" spans="1:12" ht="15.75" customHeight="1" x14ac:dyDescent="0.15">
      <c r="A241" s="41"/>
      <c r="B241" s="8">
        <f t="shared" ca="1" si="6"/>
        <v>0.81729002505204329</v>
      </c>
      <c r="C241" s="5" t="s">
        <v>146</v>
      </c>
      <c r="D241" s="8" t="str">
        <f>VLOOKUP(C241,allStim!$B$2:$G$145,6,FALSE)</f>
        <v>polluée</v>
      </c>
      <c r="E241" s="8" t="str">
        <f t="shared" si="7"/>
        <v>toiletté</v>
      </c>
      <c r="F241" s="8" t="str">
        <f t="shared" si="8"/>
        <v>volante</v>
      </c>
      <c r="G241" s="8" t="str">
        <f t="shared" si="9"/>
        <v>coloré</v>
      </c>
      <c r="H241" s="8" t="str">
        <f t="shared" si="10"/>
        <v>brillante</v>
      </c>
      <c r="I241" s="8" t="str">
        <f t="shared" si="11"/>
        <v>cicatrisée</v>
      </c>
      <c r="K241" s="8">
        <f>VLOOKUP(C241,allStim!$B$1:$H$145,7,FALSE)</f>
        <v>0</v>
      </c>
      <c r="L241" s="13">
        <f>VLOOKUP(C241,triggers!$A:$L,10,FALSE)</f>
        <v>35</v>
      </c>
    </row>
    <row r="242" spans="1:12" ht="15.75" customHeight="1" x14ac:dyDescent="0.15">
      <c r="A242" s="41"/>
      <c r="B242" s="8">
        <f t="shared" ca="1" si="6"/>
        <v>0.95129835984541566</v>
      </c>
      <c r="C242" s="5" t="s">
        <v>439</v>
      </c>
      <c r="D242" s="8" t="str">
        <f>VLOOKUP(C242,allStim!$B$2:$G$145,6,FALSE)</f>
        <v>luxuriante</v>
      </c>
      <c r="E242" s="8" t="str">
        <f t="shared" si="7"/>
        <v>polluée</v>
      </c>
      <c r="F242" s="8" t="str">
        <f t="shared" si="8"/>
        <v>toiletté</v>
      </c>
      <c r="G242" s="8" t="str">
        <f t="shared" si="9"/>
        <v>volante</v>
      </c>
      <c r="H242" s="8" t="str">
        <f t="shared" si="10"/>
        <v>coloré</v>
      </c>
      <c r="I242" s="8" t="str">
        <f t="shared" si="11"/>
        <v>brillante</v>
      </c>
      <c r="K242" s="8">
        <f>VLOOKUP(C242,allStim!$B$1:$H$145,7,FALSE)</f>
        <v>0</v>
      </c>
      <c r="L242" s="13">
        <f>VLOOKUP(C242,triggers!$A:$L,10,FALSE)</f>
        <v>149</v>
      </c>
    </row>
    <row r="243" spans="1:12" ht="15.75" customHeight="1" x14ac:dyDescent="0.15">
      <c r="A243" s="41"/>
      <c r="B243" s="8">
        <f t="shared" ca="1" si="6"/>
        <v>0.2592386236188452</v>
      </c>
      <c r="C243" s="5" t="s">
        <v>245</v>
      </c>
      <c r="D243" s="8" t="str">
        <f>VLOOKUP(C243,allStim!$B$2:$G$145,6,FALSE)</f>
        <v>douce</v>
      </c>
      <c r="E243" s="8" t="str">
        <f t="shared" si="7"/>
        <v>luxuriante</v>
      </c>
      <c r="F243" s="8" t="str">
        <f t="shared" si="8"/>
        <v>polluée</v>
      </c>
      <c r="G243" s="8" t="str">
        <f t="shared" si="9"/>
        <v>toiletté</v>
      </c>
      <c r="H243" s="8" t="str">
        <f t="shared" si="10"/>
        <v>volante</v>
      </c>
      <c r="I243" s="8" t="str">
        <f t="shared" si="11"/>
        <v>coloré</v>
      </c>
      <c r="K243" s="8">
        <f>VLOOKUP(C243,allStim!$B$1:$H$145,7,FALSE)</f>
        <v>1</v>
      </c>
      <c r="L243" s="13">
        <f>VLOOKUP(C243,triggers!$A:$L,10,FALSE)</f>
        <v>217</v>
      </c>
    </row>
    <row r="244" spans="1:12" ht="15.75" customHeight="1" x14ac:dyDescent="0.15">
      <c r="A244" s="41"/>
      <c r="B244" s="8">
        <f t="shared" ca="1" si="6"/>
        <v>0.85003389969138421</v>
      </c>
      <c r="C244" s="5" t="s">
        <v>466</v>
      </c>
      <c r="D244" s="8" t="str">
        <f>VLOOKUP(C244,allStim!$B$2:$G$145,6,FALSE)</f>
        <v>duveteux</v>
      </c>
      <c r="E244" s="8" t="str">
        <f t="shared" si="7"/>
        <v>douce</v>
      </c>
      <c r="F244" s="8" t="str">
        <f t="shared" si="8"/>
        <v>luxuriante</v>
      </c>
      <c r="G244" s="8" t="str">
        <f t="shared" si="9"/>
        <v>polluée</v>
      </c>
      <c r="H244" s="8" t="str">
        <f t="shared" si="10"/>
        <v>toiletté</v>
      </c>
      <c r="I244" s="8" t="str">
        <f t="shared" si="11"/>
        <v>volante</v>
      </c>
      <c r="K244" s="8">
        <f>VLOOKUP(C244,allStim!$B$1:$H$145,7,FALSE)</f>
        <v>0</v>
      </c>
      <c r="L244" s="13">
        <f>VLOOKUP(C244,triggers!$A:$L,10,FALSE)</f>
        <v>158</v>
      </c>
    </row>
    <row r="245" spans="1:12" ht="15.75" customHeight="1" x14ac:dyDescent="0.15">
      <c r="A245" s="41"/>
      <c r="B245" s="8">
        <f t="shared" ca="1" si="6"/>
        <v>0.87450571926310294</v>
      </c>
      <c r="C245" s="5" t="s">
        <v>457</v>
      </c>
      <c r="D245" s="8" t="str">
        <f>VLOOKUP(C245,allStim!$B$2:$G$145,6,FALSE)</f>
        <v>malin</v>
      </c>
      <c r="E245" s="8" t="str">
        <f t="shared" si="7"/>
        <v>duveteux</v>
      </c>
      <c r="F245" s="8" t="str">
        <f t="shared" si="8"/>
        <v>douce</v>
      </c>
      <c r="G245" s="8" t="str">
        <f t="shared" si="9"/>
        <v>luxuriante</v>
      </c>
      <c r="H245" s="8" t="str">
        <f t="shared" si="10"/>
        <v>polluée</v>
      </c>
      <c r="I245" s="8" t="str">
        <f t="shared" si="11"/>
        <v>toiletté</v>
      </c>
      <c r="K245" s="8">
        <f>VLOOKUP(C245,allStim!$B$1:$H$145,7,FALSE)</f>
        <v>1</v>
      </c>
      <c r="L245" s="13">
        <f>VLOOKUP(C245,triggers!$A:$L,10,FALSE)</f>
        <v>220</v>
      </c>
    </row>
    <row r="246" spans="1:12" ht="15.75" customHeight="1" x14ac:dyDescent="0.15">
      <c r="A246" s="41"/>
      <c r="B246" s="8">
        <f t="shared" ca="1" si="6"/>
        <v>0.54290643734632982</v>
      </c>
      <c r="C246" s="5" t="s">
        <v>468</v>
      </c>
      <c r="D246" s="8" t="str">
        <f>VLOOKUP(C246,allStim!$B$2:$G$145,6,FALSE)</f>
        <v>bavard</v>
      </c>
      <c r="E246" s="8" t="str">
        <f t="shared" si="7"/>
        <v>malin</v>
      </c>
      <c r="F246" s="8" t="str">
        <f t="shared" si="8"/>
        <v>duveteux</v>
      </c>
      <c r="G246" s="8" t="str">
        <f t="shared" si="9"/>
        <v>douce</v>
      </c>
      <c r="H246" s="8" t="str">
        <f t="shared" si="10"/>
        <v>luxuriante</v>
      </c>
      <c r="I246" s="8" t="str">
        <f t="shared" si="11"/>
        <v>polluée</v>
      </c>
      <c r="K246" s="8">
        <f>VLOOKUP(C246,allStim!$B$1:$H$145,7,FALSE)</f>
        <v>0</v>
      </c>
      <c r="L246" s="13">
        <f>VLOOKUP(C246,triggers!$A:$L,10,FALSE)</f>
        <v>159</v>
      </c>
    </row>
    <row r="247" spans="1:12" ht="15.75" customHeight="1" x14ac:dyDescent="0.15">
      <c r="A247" s="41"/>
      <c r="B247" s="8">
        <f t="shared" ca="1" si="6"/>
        <v>0.45840311686853663</v>
      </c>
      <c r="C247" s="5" t="s">
        <v>497</v>
      </c>
      <c r="D247" s="8" t="str">
        <f>VLOOKUP(C247,allStim!$B$2:$G$145,6,FALSE)</f>
        <v>peint</v>
      </c>
      <c r="E247" s="8" t="str">
        <f t="shared" si="7"/>
        <v>bavard</v>
      </c>
      <c r="F247" s="8" t="str">
        <f t="shared" si="8"/>
        <v>malin</v>
      </c>
      <c r="G247" s="8" t="str">
        <f t="shared" si="9"/>
        <v>duveteux</v>
      </c>
      <c r="H247" s="8" t="str">
        <f t="shared" si="10"/>
        <v>douce</v>
      </c>
      <c r="I247" s="8" t="str">
        <f t="shared" si="11"/>
        <v>luxuriante</v>
      </c>
      <c r="K247" s="8">
        <f>VLOOKUP(C247,allStim!$B$1:$H$145,7,FALSE)</f>
        <v>0</v>
      </c>
      <c r="L247" s="13">
        <f>VLOOKUP(C247,triggers!$A:$L,10,FALSE)</f>
        <v>169</v>
      </c>
    </row>
    <row r="248" spans="1:12" ht="15.75" customHeight="1" x14ac:dyDescent="0.15">
      <c r="A248" s="41"/>
      <c r="B248" s="8">
        <f t="shared" ca="1" si="6"/>
        <v>0.6750219845869232</v>
      </c>
      <c r="C248" s="5" t="s">
        <v>493</v>
      </c>
      <c r="D248" s="8" t="str">
        <f>VLOOKUP(C248,allStim!$B$2:$G$145,6,FALSE)</f>
        <v>volante</v>
      </c>
      <c r="E248" s="8" t="str">
        <f t="shared" si="7"/>
        <v>peint</v>
      </c>
      <c r="F248" s="8" t="str">
        <f t="shared" si="8"/>
        <v>bavard</v>
      </c>
      <c r="G248" s="8" t="str">
        <f t="shared" si="9"/>
        <v>malin</v>
      </c>
      <c r="H248" s="8" t="str">
        <f t="shared" si="10"/>
        <v>duveteux</v>
      </c>
      <c r="I248" s="8" t="str">
        <f t="shared" si="11"/>
        <v>douce</v>
      </c>
      <c r="K248" s="8">
        <f>VLOOKUP(C248,allStim!$B$1:$H$145,7,FALSE)</f>
        <v>0</v>
      </c>
      <c r="L248" s="13">
        <f>VLOOKUP(C248,triggers!$A:$L,10,FALSE)</f>
        <v>167</v>
      </c>
    </row>
    <row r="249" spans="1:12" ht="15.75" customHeight="1" x14ac:dyDescent="0.15">
      <c r="A249" s="41"/>
      <c r="B249" s="8">
        <f t="shared" ca="1" si="6"/>
        <v>0.30241163161086992</v>
      </c>
      <c r="C249" s="5" t="s">
        <v>190</v>
      </c>
      <c r="D249" s="8" t="str">
        <f>VLOOKUP(C249,allStim!$B$2:$G$145,6,FALSE)</f>
        <v>scintillante</v>
      </c>
      <c r="E249" s="8" t="str">
        <f t="shared" si="7"/>
        <v>volante</v>
      </c>
      <c r="F249" s="8" t="str">
        <f t="shared" si="8"/>
        <v>peint</v>
      </c>
      <c r="G249" s="8" t="str">
        <f t="shared" si="9"/>
        <v>bavard</v>
      </c>
      <c r="H249" s="8" t="str">
        <f t="shared" si="10"/>
        <v>malin</v>
      </c>
      <c r="I249" s="8" t="str">
        <f t="shared" si="11"/>
        <v>duveteux</v>
      </c>
      <c r="K249" s="8">
        <f>VLOOKUP(C249,allStim!$B$1:$H$145,7,FALSE)</f>
        <v>0</v>
      </c>
      <c r="L249" s="13">
        <f>VLOOKUP(C249,triggers!$A:$L,10,FALSE)</f>
        <v>44</v>
      </c>
    </row>
    <row r="250" spans="1:12" ht="15.75" customHeight="1" x14ac:dyDescent="0.15">
      <c r="A250" s="41"/>
      <c r="B250" s="8">
        <f t="shared" ca="1" si="6"/>
        <v>0.57458857273552422</v>
      </c>
      <c r="C250" s="5" t="s">
        <v>255</v>
      </c>
      <c r="D250" s="8" t="str">
        <f>VLOOKUP(C250,allStim!$B$2:$G$145,6,FALSE)</f>
        <v>exquise</v>
      </c>
      <c r="E250" s="8" t="str">
        <f t="shared" si="7"/>
        <v>scintillante</v>
      </c>
      <c r="F250" s="8" t="str">
        <f t="shared" si="8"/>
        <v>volante</v>
      </c>
      <c r="G250" s="8" t="str">
        <f t="shared" si="9"/>
        <v>peint</v>
      </c>
      <c r="H250" s="8" t="str">
        <f t="shared" si="10"/>
        <v>bavard</v>
      </c>
      <c r="I250" s="8" t="str">
        <f t="shared" si="11"/>
        <v>malin</v>
      </c>
      <c r="K250" s="8">
        <f>VLOOKUP(C250,allStim!$B$1:$H$145,7,FALSE)</f>
        <v>0</v>
      </c>
      <c r="L250" s="13">
        <f>VLOOKUP(C250,triggers!$A:$L,10,FALSE)</f>
        <v>56</v>
      </c>
    </row>
    <row r="251" spans="1:12" ht="15.75" customHeight="1" x14ac:dyDescent="0.15">
      <c r="A251" s="41"/>
      <c r="B251" s="8">
        <f t="shared" ca="1" si="6"/>
        <v>0.541158956923811</v>
      </c>
      <c r="C251" s="5" t="s">
        <v>127</v>
      </c>
      <c r="D251" s="8" t="str">
        <f>VLOOKUP(C251,allStim!$B$2:$G$145,6,FALSE)</f>
        <v>épanoui</v>
      </c>
      <c r="E251" s="8" t="str">
        <f t="shared" si="7"/>
        <v>exquise</v>
      </c>
      <c r="F251" s="8" t="str">
        <f t="shared" si="8"/>
        <v>scintillante</v>
      </c>
      <c r="G251" s="8" t="str">
        <f t="shared" si="9"/>
        <v>volante</v>
      </c>
      <c r="H251" s="8" t="str">
        <f t="shared" si="10"/>
        <v>peint</v>
      </c>
      <c r="I251" s="8" t="str">
        <f t="shared" si="11"/>
        <v>bavard</v>
      </c>
      <c r="K251" s="8">
        <f>VLOOKUP(C251,allStim!$B$1:$H$145,7,FALSE)</f>
        <v>0</v>
      </c>
      <c r="L251" s="13">
        <f>VLOOKUP(C251,triggers!$A:$L,10,FALSE)</f>
        <v>33</v>
      </c>
    </row>
    <row r="252" spans="1:12" ht="15.75" customHeight="1" x14ac:dyDescent="0.15">
      <c r="A252" s="41"/>
      <c r="B252" s="8">
        <f t="shared" ca="1" si="6"/>
        <v>0.2252247519742373</v>
      </c>
      <c r="C252" s="5" t="s">
        <v>279</v>
      </c>
      <c r="D252" s="8" t="str">
        <f>VLOOKUP(C252,allStim!$B$2:$G$145,6,FALSE)</f>
        <v>illustré</v>
      </c>
      <c r="E252" s="8" t="str">
        <f t="shared" si="7"/>
        <v>épanoui</v>
      </c>
      <c r="F252" s="8" t="str">
        <f t="shared" si="8"/>
        <v>exquise</v>
      </c>
      <c r="G252" s="8" t="str">
        <f t="shared" si="9"/>
        <v>scintillante</v>
      </c>
      <c r="H252" s="8" t="str">
        <f t="shared" si="10"/>
        <v>volante</v>
      </c>
      <c r="I252" s="8" t="str">
        <f t="shared" si="11"/>
        <v>peint</v>
      </c>
      <c r="K252" s="8">
        <f>VLOOKUP(C252,allStim!$B$1:$H$145,7,FALSE)</f>
        <v>0</v>
      </c>
      <c r="L252" s="13">
        <f>VLOOKUP(C252,triggers!$A:$L,10,FALSE)</f>
        <v>60</v>
      </c>
    </row>
    <row r="253" spans="1:12" ht="15.75" customHeight="1" x14ac:dyDescent="0.15">
      <c r="A253" s="41"/>
      <c r="B253" s="8">
        <f t="shared" ca="1" si="6"/>
        <v>0.6769337783932341</v>
      </c>
      <c r="C253" s="5" t="s">
        <v>348</v>
      </c>
      <c r="D253" s="8" t="str">
        <f>VLOOKUP(C253,allStim!$B$2:$G$145,6,FALSE)</f>
        <v>sain</v>
      </c>
      <c r="E253" s="8" t="str">
        <f t="shared" si="7"/>
        <v>illustré</v>
      </c>
      <c r="F253" s="8" t="str">
        <f t="shared" si="8"/>
        <v>épanoui</v>
      </c>
      <c r="G253" s="8" t="str">
        <f t="shared" si="9"/>
        <v>exquise</v>
      </c>
      <c r="H253" s="8" t="str">
        <f t="shared" si="10"/>
        <v>scintillante</v>
      </c>
      <c r="I253" s="8" t="str">
        <f t="shared" si="11"/>
        <v>volante</v>
      </c>
      <c r="K253" s="8">
        <f>VLOOKUP(C253,allStim!$B$1:$H$145,7,FALSE)</f>
        <v>0</v>
      </c>
      <c r="L253" s="13">
        <f>VLOOKUP(C253,triggers!$A:$L,10,FALSE)</f>
        <v>117</v>
      </c>
    </row>
    <row r="254" spans="1:12" ht="15.75" customHeight="1" x14ac:dyDescent="0.15">
      <c r="A254" s="41"/>
      <c r="B254" s="8">
        <f t="shared" ca="1" si="6"/>
        <v>0.16090213311919621</v>
      </c>
      <c r="C254" s="5" t="s">
        <v>61</v>
      </c>
      <c r="D254" s="8" t="str">
        <f>VLOOKUP(C254,allStim!$B$2:$G$145,6,FALSE)</f>
        <v>imposant</v>
      </c>
      <c r="E254" s="8" t="str">
        <f t="shared" si="7"/>
        <v>sain</v>
      </c>
      <c r="F254" s="8" t="str">
        <f t="shared" si="8"/>
        <v>illustré</v>
      </c>
      <c r="G254" s="8" t="str">
        <f t="shared" si="9"/>
        <v>épanoui</v>
      </c>
      <c r="H254" s="8" t="str">
        <f t="shared" si="10"/>
        <v>exquise</v>
      </c>
      <c r="I254" s="8" t="str">
        <f t="shared" si="11"/>
        <v>scintillante</v>
      </c>
      <c r="K254" s="8">
        <f>VLOOKUP(C254,allStim!$B$1:$H$145,7,FALSE)</f>
        <v>0</v>
      </c>
      <c r="L254" s="13">
        <f>VLOOKUP(C254,triggers!$A:$L,10,FALSE)</f>
        <v>20</v>
      </c>
    </row>
    <row r="255" spans="1:12" ht="15.75" customHeight="1" x14ac:dyDescent="0.15">
      <c r="A255" s="41"/>
      <c r="B255" s="8">
        <f t="shared" ca="1" si="6"/>
        <v>0.91782600461050301</v>
      </c>
      <c r="C255" s="5" t="s">
        <v>479</v>
      </c>
      <c r="D255" s="8" t="str">
        <f>VLOOKUP(C255,allStim!$B$2:$G$145,6,FALSE)</f>
        <v>fleuri</v>
      </c>
      <c r="E255" s="8" t="str">
        <f t="shared" si="7"/>
        <v>imposant</v>
      </c>
      <c r="F255" s="8" t="str">
        <f t="shared" si="8"/>
        <v>sain</v>
      </c>
      <c r="G255" s="8" t="str">
        <f t="shared" si="9"/>
        <v>illustré</v>
      </c>
      <c r="H255" s="8" t="str">
        <f t="shared" si="10"/>
        <v>épanoui</v>
      </c>
      <c r="I255" s="8" t="str">
        <f t="shared" si="11"/>
        <v>exquise</v>
      </c>
      <c r="K255" s="8">
        <f>VLOOKUP(C255,allStim!$B$1:$H$145,7,FALSE)</f>
        <v>0</v>
      </c>
      <c r="L255" s="13">
        <f>VLOOKUP(C255,triggers!$A:$L,10,FALSE)</f>
        <v>162</v>
      </c>
    </row>
    <row r="256" spans="1:12" ht="15.75" customHeight="1" x14ac:dyDescent="0.15">
      <c r="A256" s="41"/>
      <c r="B256" s="8">
        <f t="shared" ca="1" si="6"/>
        <v>0.50008392054946338</v>
      </c>
      <c r="C256" s="5" t="s">
        <v>233</v>
      </c>
      <c r="D256" s="8" t="str">
        <f>VLOOKUP(C256,allStim!$B$2:$G$145,6,FALSE)</f>
        <v>ornée</v>
      </c>
      <c r="E256" s="8" t="str">
        <f t="shared" si="7"/>
        <v>fleuri</v>
      </c>
      <c r="F256" s="8" t="str">
        <f t="shared" si="8"/>
        <v>imposant</v>
      </c>
      <c r="G256" s="8" t="str">
        <f t="shared" si="9"/>
        <v>sain</v>
      </c>
      <c r="H256" s="8" t="str">
        <f t="shared" si="10"/>
        <v>illustré</v>
      </c>
      <c r="I256" s="8" t="str">
        <f t="shared" si="11"/>
        <v>épanoui</v>
      </c>
      <c r="K256" s="8">
        <f>VLOOKUP(C256,allStim!$B$1:$H$145,7,FALSE)</f>
        <v>0</v>
      </c>
      <c r="L256" s="13">
        <f>VLOOKUP(C256,triggers!$A:$L,10,FALSE)</f>
        <v>53</v>
      </c>
    </row>
    <row r="257" spans="1:12" ht="15.75" customHeight="1" x14ac:dyDescent="0.15">
      <c r="A257" s="41"/>
      <c r="B257" s="8">
        <f t="shared" ca="1" si="6"/>
        <v>0.62310833561826862</v>
      </c>
      <c r="C257" s="5" t="s">
        <v>241</v>
      </c>
      <c r="D257" s="8" t="str">
        <f>VLOOKUP(C257,allStim!$B$2:$G$145,6,FALSE)</f>
        <v>dessinées</v>
      </c>
      <c r="E257" s="8" t="str">
        <f t="shared" si="7"/>
        <v>ornée</v>
      </c>
      <c r="F257" s="8" t="str">
        <f t="shared" si="8"/>
        <v>fleuri</v>
      </c>
      <c r="G257" s="8" t="str">
        <f t="shared" si="9"/>
        <v>imposant</v>
      </c>
      <c r="H257" s="8" t="str">
        <f t="shared" si="10"/>
        <v>sain</v>
      </c>
      <c r="I257" s="8" t="str">
        <f t="shared" si="11"/>
        <v>illustré</v>
      </c>
      <c r="K257" s="8">
        <f>VLOOKUP(C257,allStim!$B$1:$H$145,7,FALSE)</f>
        <v>0</v>
      </c>
      <c r="L257" s="13">
        <f>VLOOKUP(C257,triggers!$A:$L,10,FALSE)</f>
        <v>55</v>
      </c>
    </row>
    <row r="258" spans="1:12" ht="15.75" customHeight="1" x14ac:dyDescent="0.15">
      <c r="A258" s="41"/>
      <c r="B258" s="8">
        <f t="shared" ca="1" si="6"/>
        <v>9.4384927165989119E-3</v>
      </c>
      <c r="C258" s="5" t="s">
        <v>446</v>
      </c>
      <c r="D258" s="8" t="str">
        <f>VLOOKUP(C258,allStim!$B$2:$G$145,6,FALSE)</f>
        <v>argentée</v>
      </c>
      <c r="E258" s="8" t="str">
        <f t="shared" si="7"/>
        <v>dessinées</v>
      </c>
      <c r="F258" s="8" t="str">
        <f t="shared" si="8"/>
        <v>ornée</v>
      </c>
      <c r="G258" s="8" t="str">
        <f t="shared" si="9"/>
        <v>fleuri</v>
      </c>
      <c r="H258" s="8" t="str">
        <f t="shared" si="10"/>
        <v>imposant</v>
      </c>
      <c r="I258" s="8" t="str">
        <f t="shared" si="11"/>
        <v>sain</v>
      </c>
      <c r="K258" s="8">
        <f>VLOOKUP(C258,allStim!$B$1:$H$145,7,FALSE)</f>
        <v>0</v>
      </c>
      <c r="L258" s="13">
        <f>VLOOKUP(C258,triggers!$A:$L,10,FALSE)</f>
        <v>152</v>
      </c>
    </row>
    <row r="259" spans="1:12" ht="15.75" customHeight="1" x14ac:dyDescent="0.15">
      <c r="A259" s="41"/>
      <c r="B259" s="8">
        <f t="shared" ca="1" si="6"/>
        <v>0.93219721558874902</v>
      </c>
      <c r="C259" s="5" t="s">
        <v>427</v>
      </c>
      <c r="D259" s="8" t="str">
        <f>VLOOKUP(C259,allStim!$B$2:$G$145,6,FALSE)</f>
        <v>blanche</v>
      </c>
      <c r="E259" s="8" t="str">
        <f t="shared" si="7"/>
        <v>argentée</v>
      </c>
      <c r="F259" s="8" t="str">
        <f t="shared" si="8"/>
        <v>dessinées</v>
      </c>
      <c r="G259" s="8" t="str">
        <f t="shared" si="9"/>
        <v>ornée</v>
      </c>
      <c r="H259" s="8" t="str">
        <f t="shared" si="10"/>
        <v>fleuri</v>
      </c>
      <c r="I259" s="8" t="str">
        <f t="shared" si="11"/>
        <v>imposant</v>
      </c>
      <c r="K259" s="8">
        <f>VLOOKUP(C259,allStim!$B$1:$H$145,7,FALSE)</f>
        <v>0</v>
      </c>
      <c r="L259" s="13">
        <f>VLOOKUP(C259,triggers!$A:$L,10,FALSE)</f>
        <v>145</v>
      </c>
    </row>
    <row r="260" spans="1:12" ht="15.75" customHeight="1" x14ac:dyDescent="0.15">
      <c r="A260" s="41"/>
      <c r="B260" s="8">
        <f t="shared" ca="1" si="6"/>
        <v>0.76269120473704954</v>
      </c>
      <c r="C260" s="5" t="s">
        <v>495</v>
      </c>
      <c r="D260" s="8" t="str">
        <f>VLOOKUP(C260,allStim!$B$2:$G$145,6,FALSE)</f>
        <v>charmante</v>
      </c>
      <c r="E260" s="8" t="str">
        <f t="shared" si="7"/>
        <v>blanche</v>
      </c>
      <c r="F260" s="8" t="str">
        <f t="shared" si="8"/>
        <v>argentée</v>
      </c>
      <c r="G260" s="8" t="str">
        <f t="shared" si="9"/>
        <v>dessinées</v>
      </c>
      <c r="H260" s="8" t="str">
        <f t="shared" si="10"/>
        <v>ornée</v>
      </c>
      <c r="I260" s="8" t="str">
        <f t="shared" si="11"/>
        <v>fleuri</v>
      </c>
      <c r="K260" s="8">
        <f>VLOOKUP(C260,allStim!$B$1:$H$145,7,FALSE)</f>
        <v>0</v>
      </c>
      <c r="L260" s="13">
        <f>VLOOKUP(C260,triggers!$A:$L,10,FALSE)</f>
        <v>168</v>
      </c>
    </row>
    <row r="261" spans="1:12" ht="15.75" customHeight="1" x14ac:dyDescent="0.15">
      <c r="A261" s="41"/>
      <c r="B261" s="8">
        <f t="shared" ca="1" si="6"/>
        <v>0.67679588692356474</v>
      </c>
      <c r="C261" s="5" t="s">
        <v>273</v>
      </c>
      <c r="D261" s="8" t="str">
        <f>VLOOKUP(C261,allStim!$B$2:$G$145,6,FALSE)</f>
        <v>dorée</v>
      </c>
      <c r="E261" s="8" t="str">
        <f t="shared" si="7"/>
        <v>charmante</v>
      </c>
      <c r="F261" s="8" t="str">
        <f t="shared" si="8"/>
        <v>blanche</v>
      </c>
      <c r="G261" s="8" t="str">
        <f t="shared" si="9"/>
        <v>argentée</v>
      </c>
      <c r="H261" s="8" t="str">
        <f t="shared" si="10"/>
        <v>dessinées</v>
      </c>
      <c r="I261" s="8" t="str">
        <f t="shared" si="11"/>
        <v>ornée</v>
      </c>
      <c r="K261" s="8">
        <f>VLOOKUP(C261,allStim!$B$1:$H$145,7,FALSE)</f>
        <v>1</v>
      </c>
      <c r="L261" s="13">
        <f>VLOOKUP(C261,triggers!$A:$L,10,FALSE)</f>
        <v>221</v>
      </c>
    </row>
    <row r="262" spans="1:12" ht="15.75" customHeight="1" x14ac:dyDescent="0.15">
      <c r="A262" s="41"/>
      <c r="B262" s="8">
        <f t="shared" ca="1" si="6"/>
        <v>0.75104144123591443</v>
      </c>
      <c r="C262" s="5" t="s">
        <v>425</v>
      </c>
      <c r="D262" s="8" t="str">
        <f>VLOOKUP(C262,allStim!$B$2:$G$145,6,FALSE)</f>
        <v>scintillante</v>
      </c>
      <c r="E262" s="8" t="str">
        <f t="shared" si="7"/>
        <v>dorée</v>
      </c>
      <c r="F262" s="8" t="str">
        <f t="shared" si="8"/>
        <v>charmante</v>
      </c>
      <c r="G262" s="8" t="str">
        <f t="shared" si="9"/>
        <v>blanche</v>
      </c>
      <c r="H262" s="8" t="str">
        <f t="shared" si="10"/>
        <v>argentée</v>
      </c>
      <c r="I262" s="8" t="str">
        <f t="shared" si="11"/>
        <v>dessinées</v>
      </c>
      <c r="K262" s="8">
        <f>VLOOKUP(C262,allStim!$B$1:$H$145,7,FALSE)</f>
        <v>0</v>
      </c>
      <c r="L262" s="13">
        <f>VLOOKUP(C262,triggers!$A:$L,10,FALSE)</f>
        <v>144</v>
      </c>
    </row>
    <row r="263" spans="1:12" ht="15.75" customHeight="1" x14ac:dyDescent="0.15">
      <c r="A263" s="41"/>
      <c r="B263" s="8">
        <f t="shared" ca="1" si="6"/>
        <v>0.49512260111332007</v>
      </c>
      <c r="C263" s="5" t="s">
        <v>198</v>
      </c>
      <c r="D263" s="8" t="str">
        <f>VLOOKUP(C263,allStim!$B$2:$G$145,6,FALSE)</f>
        <v>torsadé</v>
      </c>
      <c r="E263" s="8" t="str">
        <f t="shared" si="7"/>
        <v>scintillante</v>
      </c>
      <c r="F263" s="8" t="str">
        <f t="shared" si="8"/>
        <v>dorée</v>
      </c>
      <c r="G263" s="8" t="str">
        <f t="shared" si="9"/>
        <v>charmante</v>
      </c>
      <c r="H263" s="8" t="str">
        <f t="shared" si="10"/>
        <v>blanche</v>
      </c>
      <c r="I263" s="8" t="str">
        <f t="shared" si="11"/>
        <v>argentée</v>
      </c>
      <c r="K263" s="8">
        <f>VLOOKUP(C263,allStim!$B$1:$H$145,7,FALSE)</f>
        <v>1</v>
      </c>
      <c r="L263" s="13">
        <f>VLOOKUP(C263,triggers!$A:$L,10,FALSE)</f>
        <v>215</v>
      </c>
    </row>
    <row r="264" spans="1:12" ht="15.75" customHeight="1" x14ac:dyDescent="0.15">
      <c r="A264" s="41"/>
      <c r="B264" s="8">
        <f t="shared" ca="1" si="6"/>
        <v>0.57672672315438478</v>
      </c>
      <c r="C264" s="5" t="s">
        <v>463</v>
      </c>
      <c r="D264" s="8" t="str">
        <f>VLOOKUP(C264,allStim!$B$2:$G$145,6,FALSE)</f>
        <v>aromatisé</v>
      </c>
      <c r="E264" s="8" t="str">
        <f t="shared" si="7"/>
        <v>torsadé</v>
      </c>
      <c r="F264" s="8" t="str">
        <f t="shared" si="8"/>
        <v>scintillante</v>
      </c>
      <c r="G264" s="8" t="str">
        <f t="shared" si="9"/>
        <v>dorée</v>
      </c>
      <c r="H264" s="8" t="str">
        <f t="shared" si="10"/>
        <v>charmante</v>
      </c>
      <c r="I264" s="8" t="str">
        <f t="shared" si="11"/>
        <v>blanche</v>
      </c>
      <c r="K264" s="8">
        <f>VLOOKUP(C264,allStim!$B$1:$H$145,7,FALSE)</f>
        <v>0</v>
      </c>
      <c r="L264" s="13">
        <f>VLOOKUP(C264,triggers!$A:$L,10,FALSE)</f>
        <v>157</v>
      </c>
    </row>
    <row r="265" spans="1:12" ht="15.75" customHeight="1" x14ac:dyDescent="0.15">
      <c r="A265" s="41"/>
      <c r="B265" s="8">
        <f t="shared" ca="1" si="6"/>
        <v>0.79867430990736277</v>
      </c>
      <c r="C265" s="5" t="s">
        <v>284</v>
      </c>
      <c r="D265" s="8" t="str">
        <f>VLOOKUP(C265,allStim!$B$2:$G$145,6,FALSE)</f>
        <v>apprêtée</v>
      </c>
      <c r="E265" s="8" t="str">
        <f t="shared" si="7"/>
        <v>aromatisé</v>
      </c>
      <c r="F265" s="8" t="str">
        <f t="shared" si="8"/>
        <v>torsadé</v>
      </c>
      <c r="G265" s="8" t="str">
        <f t="shared" si="9"/>
        <v>scintillante</v>
      </c>
      <c r="H265" s="8" t="str">
        <f t="shared" si="10"/>
        <v>dorée</v>
      </c>
      <c r="I265" s="8" t="str">
        <f t="shared" si="11"/>
        <v>charmante</v>
      </c>
      <c r="K265" s="8">
        <f>VLOOKUP(C265,allStim!$B$1:$H$145,7,FALSE)</f>
        <v>0</v>
      </c>
      <c r="L265" s="13">
        <f>VLOOKUP(C265,triggers!$A:$L,10,FALSE)</f>
        <v>61</v>
      </c>
    </row>
    <row r="266" spans="1:12" ht="15.75" customHeight="1" x14ac:dyDescent="0.15">
      <c r="A266" s="41"/>
      <c r="B266" s="8">
        <f t="shared" ca="1" si="6"/>
        <v>0.58578124347919891</v>
      </c>
      <c r="C266" s="5" t="s">
        <v>325</v>
      </c>
      <c r="D266" s="8" t="str">
        <f>VLOOKUP(C266,allStim!$B$2:$G$145,6,FALSE)</f>
        <v>rouge</v>
      </c>
      <c r="E266" s="8" t="str">
        <f t="shared" si="7"/>
        <v>apprêtée</v>
      </c>
      <c r="F266" s="8" t="str">
        <f t="shared" si="8"/>
        <v>aromatisé</v>
      </c>
      <c r="G266" s="8" t="str">
        <f t="shared" si="9"/>
        <v>torsadé</v>
      </c>
      <c r="H266" s="8" t="str">
        <f t="shared" si="10"/>
        <v>scintillante</v>
      </c>
      <c r="I266" s="8" t="str">
        <f t="shared" si="11"/>
        <v>dorée</v>
      </c>
      <c r="K266" s="8">
        <f>VLOOKUP(C266,allStim!$B$1:$H$145,7,FALSE)</f>
        <v>1</v>
      </c>
      <c r="L266" s="13">
        <f>VLOOKUP(C266,triggers!$A:$L,10,FALSE)</f>
        <v>202</v>
      </c>
    </row>
    <row r="267" spans="1:12" ht="15.75" customHeight="1" x14ac:dyDescent="0.15">
      <c r="A267" s="41"/>
      <c r="B267" s="8">
        <f t="shared" ca="1" si="6"/>
        <v>0.42024913735333547</v>
      </c>
      <c r="C267" s="5" t="s">
        <v>14</v>
      </c>
      <c r="D267" s="8" t="str">
        <f>VLOOKUP(C267,allStim!$B$2:$G$145,6,FALSE)</f>
        <v>bigarré</v>
      </c>
      <c r="E267" s="8" t="str">
        <f t="shared" si="7"/>
        <v>rouge</v>
      </c>
      <c r="F267" s="8" t="str">
        <f t="shared" si="8"/>
        <v>apprêtée</v>
      </c>
      <c r="G267" s="8" t="str">
        <f t="shared" si="9"/>
        <v>aromatisé</v>
      </c>
      <c r="H267" s="8" t="str">
        <f t="shared" si="10"/>
        <v>torsadé</v>
      </c>
      <c r="I267" s="8" t="str">
        <f t="shared" si="11"/>
        <v>scintillante</v>
      </c>
      <c r="K267" s="8">
        <f>VLOOKUP(C267,allStim!$B$1:$H$145,7,FALSE)</f>
        <v>0</v>
      </c>
      <c r="L267" s="13">
        <f>VLOOKUP(C267,triggers!$A:$L,10,FALSE)</f>
        <v>10</v>
      </c>
    </row>
    <row r="268" spans="1:12" ht="15.75" customHeight="1" x14ac:dyDescent="0.15">
      <c r="A268" s="41"/>
      <c r="B268" s="8">
        <f t="shared" ca="1" si="6"/>
        <v>0.96779785093555093</v>
      </c>
      <c r="C268" s="5" t="s">
        <v>66</v>
      </c>
      <c r="D268" s="8" t="str">
        <f>VLOOKUP(C268,allStim!$B$2:$G$145,6,FALSE)</f>
        <v>lourde</v>
      </c>
      <c r="E268" s="8" t="str">
        <f t="shared" si="7"/>
        <v>bigarré</v>
      </c>
      <c r="F268" s="8" t="str">
        <f t="shared" si="8"/>
        <v>rouge</v>
      </c>
      <c r="G268" s="8" t="str">
        <f t="shared" si="9"/>
        <v>apprêtée</v>
      </c>
      <c r="H268" s="8" t="str">
        <f t="shared" si="10"/>
        <v>aromatisé</v>
      </c>
      <c r="I268" s="8" t="str">
        <f t="shared" si="11"/>
        <v>torsadé</v>
      </c>
      <c r="K268" s="8">
        <f>VLOOKUP(C268,allStim!$B$1:$H$145,7,FALSE)</f>
        <v>0</v>
      </c>
      <c r="L268" s="13">
        <f>VLOOKUP(C268,triggers!$A:$L,10,FALSE)</f>
        <v>21</v>
      </c>
    </row>
    <row r="269" spans="1:12" ht="15.75" customHeight="1" x14ac:dyDescent="0.15">
      <c r="A269" s="41"/>
      <c r="B269" s="8">
        <f t="shared" ca="1" si="6"/>
        <v>0.26325515409171041</v>
      </c>
      <c r="C269" s="5" t="s">
        <v>106</v>
      </c>
      <c r="D269" s="8" t="str">
        <f>VLOOKUP(C269,allStim!$B$2:$G$145,6,FALSE)</f>
        <v>rapide</v>
      </c>
      <c r="E269" s="8" t="str">
        <f t="shared" si="7"/>
        <v>lourde</v>
      </c>
      <c r="F269" s="8" t="str">
        <f t="shared" si="8"/>
        <v>bigarré</v>
      </c>
      <c r="G269" s="8" t="str">
        <f t="shared" si="9"/>
        <v>rouge</v>
      </c>
      <c r="H269" s="8" t="str">
        <f t="shared" si="10"/>
        <v>apprêtée</v>
      </c>
      <c r="I269" s="8" t="str">
        <f t="shared" si="11"/>
        <v>aromatisé</v>
      </c>
      <c r="K269" s="8">
        <f>VLOOKUP(C269,allStim!$B$1:$H$145,7,FALSE)</f>
        <v>0</v>
      </c>
      <c r="L269" s="13">
        <f>VLOOKUP(C269,triggers!$A:$L,10,FALSE)</f>
        <v>28</v>
      </c>
    </row>
    <row r="270" spans="1:12" ht="15.75" customHeight="1" x14ac:dyDescent="0.15">
      <c r="A270" s="41"/>
      <c r="B270" s="8">
        <f t="shared" ca="1" si="6"/>
        <v>0.99752321848274439</v>
      </c>
      <c r="C270" s="5" t="s">
        <v>31</v>
      </c>
      <c r="D270" s="8" t="str">
        <f>VLOOKUP(C270,allStim!$B$2:$G$145,6,FALSE)</f>
        <v>méchant</v>
      </c>
      <c r="E270" s="8" t="str">
        <f t="shared" si="7"/>
        <v>rapide</v>
      </c>
      <c r="F270" s="8" t="str">
        <f t="shared" si="8"/>
        <v>lourde</v>
      </c>
      <c r="G270" s="8" t="str">
        <f t="shared" si="9"/>
        <v>bigarré</v>
      </c>
      <c r="H270" s="8" t="str">
        <f t="shared" si="10"/>
        <v>rouge</v>
      </c>
      <c r="I270" s="8" t="str">
        <f t="shared" si="11"/>
        <v>apprêtée</v>
      </c>
      <c r="K270" s="8">
        <f>VLOOKUP(C270,allStim!$B$1:$H$145,7,FALSE)</f>
        <v>0</v>
      </c>
      <c r="L270" s="13">
        <f>VLOOKUP(C270,triggers!$A:$L,10,FALSE)</f>
        <v>14</v>
      </c>
    </row>
    <row r="271" spans="1:12" ht="15.75" customHeight="1" x14ac:dyDescent="0.15">
      <c r="A271" s="41"/>
      <c r="B271" s="8">
        <f t="shared" ca="1" si="6"/>
        <v>0.71337697913364639</v>
      </c>
      <c r="C271" s="5" t="s">
        <v>350</v>
      </c>
      <c r="D271" s="8" t="str">
        <f>VLOOKUP(C271,allStim!$B$2:$G$145,6,FALSE)</f>
        <v>rampant</v>
      </c>
      <c r="E271" s="8" t="str">
        <f t="shared" si="7"/>
        <v>méchant</v>
      </c>
      <c r="F271" s="8" t="str">
        <f t="shared" si="8"/>
        <v>rapide</v>
      </c>
      <c r="G271" s="8" t="str">
        <f t="shared" si="9"/>
        <v>lourde</v>
      </c>
      <c r="H271" s="8" t="str">
        <f t="shared" si="10"/>
        <v>bigarré</v>
      </c>
      <c r="I271" s="8" t="str">
        <f t="shared" si="11"/>
        <v>rouge</v>
      </c>
      <c r="K271" s="8">
        <f>VLOOKUP(C271,allStim!$B$1:$H$145,7,FALSE)</f>
        <v>0</v>
      </c>
      <c r="L271" s="13">
        <f>VLOOKUP(C271,triggers!$A:$L,10,FALSE)</f>
        <v>118</v>
      </c>
    </row>
    <row r="272" spans="1:12" ht="15.75" customHeight="1" x14ac:dyDescent="0.15">
      <c r="A272" s="41"/>
      <c r="B272" s="8">
        <f t="shared" ca="1" si="6"/>
        <v>0.86742166943262522</v>
      </c>
      <c r="C272" s="5" t="s">
        <v>237</v>
      </c>
      <c r="D272" s="8" t="str">
        <f>VLOOKUP(C272,allStim!$B$2:$G$145,6,FALSE)</f>
        <v>âgé</v>
      </c>
      <c r="E272" s="8" t="str">
        <f t="shared" si="7"/>
        <v>rampant</v>
      </c>
      <c r="F272" s="8" t="str">
        <f t="shared" si="8"/>
        <v>méchant</v>
      </c>
      <c r="G272" s="8" t="str">
        <f t="shared" si="9"/>
        <v>rapide</v>
      </c>
      <c r="H272" s="8" t="str">
        <f t="shared" si="10"/>
        <v>lourde</v>
      </c>
      <c r="I272" s="8" t="str">
        <f t="shared" si="11"/>
        <v>bigarré</v>
      </c>
      <c r="K272" s="8">
        <f>VLOOKUP(C272,allStim!$B$1:$H$145,7,FALSE)</f>
        <v>0</v>
      </c>
      <c r="L272" s="13">
        <f>VLOOKUP(C272,triggers!$A:$L,10,FALSE)</f>
        <v>54</v>
      </c>
    </row>
    <row r="273" spans="1:12" ht="15.75" customHeight="1" x14ac:dyDescent="0.15">
      <c r="A273" s="41"/>
      <c r="B273" s="8">
        <f t="shared" ca="1" si="6"/>
        <v>0.83304926419059511</v>
      </c>
      <c r="C273" s="5" t="s">
        <v>212</v>
      </c>
      <c r="D273" s="8" t="str">
        <f>VLOOKUP(C164,allStim!$B$2:$G$145,6,FALSE)</f>
        <v>exotique</v>
      </c>
      <c r="E273" s="8" t="str">
        <f t="shared" si="7"/>
        <v>âgé</v>
      </c>
      <c r="F273" s="8" t="str">
        <f t="shared" si="8"/>
        <v>rampant</v>
      </c>
      <c r="G273" s="8" t="str">
        <f t="shared" si="9"/>
        <v>méchant</v>
      </c>
      <c r="H273" s="8" t="str">
        <f t="shared" si="10"/>
        <v>rapide</v>
      </c>
      <c r="I273" s="8" t="str">
        <f t="shared" si="11"/>
        <v>lourde</v>
      </c>
      <c r="K273" s="8">
        <f>VLOOKUP(C273,allStim!$B$1:$H$145,7,FALSE)</f>
        <v>0</v>
      </c>
      <c r="L273" s="13">
        <f>VLOOKUP(C273,triggers!$A:$L,10,FALSE)</f>
        <v>48</v>
      </c>
    </row>
    <row r="274" spans="1:12" ht="15.75" customHeight="1" x14ac:dyDescent="0.15">
      <c r="A274" s="41"/>
      <c r="B274" s="8">
        <f t="shared" ca="1" si="6"/>
        <v>0.56810423261246035</v>
      </c>
      <c r="C274" s="5" t="s">
        <v>155</v>
      </c>
      <c r="D274" s="8" t="str">
        <f>VLOOKUP(C274,allStim!$B$2:$G$145,6,FALSE)</f>
        <v>défoncé</v>
      </c>
      <c r="E274" s="8" t="str">
        <f t="shared" si="7"/>
        <v>exotique</v>
      </c>
      <c r="F274" s="8" t="str">
        <f t="shared" si="8"/>
        <v>âgé</v>
      </c>
      <c r="G274" s="8" t="str">
        <f t="shared" si="9"/>
        <v>rampant</v>
      </c>
      <c r="H274" s="8" t="str">
        <f t="shared" si="10"/>
        <v>méchant</v>
      </c>
      <c r="I274" s="8" t="str">
        <f t="shared" si="11"/>
        <v>rapide</v>
      </c>
      <c r="K274" s="8">
        <f>VLOOKUP(C274,allStim!$B$1:$H$145,7,FALSE)</f>
        <v>0</v>
      </c>
      <c r="L274" s="13">
        <f>VLOOKUP(C274,triggers!$A:$L,10,FALSE)</f>
        <v>37</v>
      </c>
    </row>
    <row r="275" spans="1:12" ht="15.75" customHeight="1" x14ac:dyDescent="0.15">
      <c r="A275" s="41"/>
      <c r="B275" s="8">
        <f t="shared" ca="1" si="6"/>
        <v>0.16370935117228824</v>
      </c>
      <c r="C275" s="5" t="s">
        <v>345</v>
      </c>
      <c r="D275" s="8" t="str">
        <f>VLOOKUP(C275,allStim!$B$2:$G$145,6,FALSE)</f>
        <v>géant</v>
      </c>
      <c r="E275" s="8" t="str">
        <f t="shared" si="7"/>
        <v>défoncé</v>
      </c>
      <c r="F275" s="8" t="str">
        <f t="shared" si="8"/>
        <v>exotique</v>
      </c>
      <c r="G275" s="8" t="str">
        <f t="shared" si="9"/>
        <v>âgé</v>
      </c>
      <c r="H275" s="8" t="str">
        <f t="shared" si="10"/>
        <v>rampant</v>
      </c>
      <c r="I275" s="8" t="str">
        <f t="shared" si="11"/>
        <v>méchant</v>
      </c>
      <c r="K275" s="8">
        <f>VLOOKUP(C275,allStim!$B$1:$H$145,7,FALSE)</f>
        <v>0</v>
      </c>
      <c r="L275" s="13">
        <f>VLOOKUP(C275,triggers!$A:$L,10,FALSE)</f>
        <v>116</v>
      </c>
    </row>
    <row r="276" spans="1:12" ht="15.75" customHeight="1" x14ac:dyDescent="0.15">
      <c r="A276" s="41"/>
      <c r="B276" s="8">
        <f t="shared" ca="1" si="6"/>
        <v>0.59084908696341865</v>
      </c>
      <c r="C276" s="5" t="s">
        <v>141</v>
      </c>
      <c r="D276" s="8" t="str">
        <f>VLOOKUP(C276,allStim!$B$2:$G$145,6,FALSE)</f>
        <v>rectiligne</v>
      </c>
      <c r="E276" s="8" t="str">
        <f t="shared" si="7"/>
        <v>géant</v>
      </c>
      <c r="F276" s="8" t="str">
        <f t="shared" si="8"/>
        <v>défoncé</v>
      </c>
      <c r="G276" s="8" t="str">
        <f t="shared" si="9"/>
        <v>exotique</v>
      </c>
      <c r="H276" s="8" t="str">
        <f t="shared" si="10"/>
        <v>âgé</v>
      </c>
      <c r="I276" s="8" t="str">
        <f t="shared" si="11"/>
        <v>rampant</v>
      </c>
      <c r="K276" s="8">
        <f>VLOOKUP(C276,allStim!$B$1:$H$145,7,FALSE)</f>
        <v>1</v>
      </c>
      <c r="L276" s="13">
        <f>VLOOKUP(C276,triggers!$A:$L,10,FALSE)</f>
        <v>211</v>
      </c>
    </row>
    <row r="277" spans="1:12" ht="15.75" customHeight="1" x14ac:dyDescent="0.15">
      <c r="A277" s="41"/>
      <c r="B277" s="8">
        <f t="shared" ca="1" si="6"/>
        <v>0.85742147304605476</v>
      </c>
      <c r="C277" s="5" t="s">
        <v>390</v>
      </c>
      <c r="D277" s="8" t="str">
        <f>VLOOKUP(C277,allStim!$B$2:$G$145,6,FALSE)</f>
        <v>épanoui</v>
      </c>
      <c r="E277" s="8" t="str">
        <f t="shared" si="7"/>
        <v>rectiligne</v>
      </c>
      <c r="F277" s="8" t="str">
        <f t="shared" si="8"/>
        <v>géant</v>
      </c>
      <c r="G277" s="8" t="str">
        <f t="shared" si="9"/>
        <v>défoncé</v>
      </c>
      <c r="H277" s="8" t="str">
        <f t="shared" si="10"/>
        <v>exotique</v>
      </c>
      <c r="I277" s="8" t="str">
        <f t="shared" si="11"/>
        <v>âgé</v>
      </c>
      <c r="K277" s="8">
        <f>VLOOKUP(C277,allStim!$B$1:$H$145,7,FALSE)</f>
        <v>0</v>
      </c>
      <c r="L277" s="13">
        <f>VLOOKUP(C277,triggers!$A:$L,10,FALSE)</f>
        <v>133</v>
      </c>
    </row>
    <row r="278" spans="1:12" ht="15.75" customHeight="1" x14ac:dyDescent="0.15">
      <c r="A278" s="41"/>
      <c r="B278" s="8">
        <f t="shared" ca="1" si="6"/>
        <v>0.27188445932390626</v>
      </c>
      <c r="C278" s="5" t="s">
        <v>288</v>
      </c>
      <c r="D278" s="8" t="str">
        <f>VLOOKUP(C278,allStim!$B$2:$G$145,6,FALSE)</f>
        <v>fleuri</v>
      </c>
      <c r="E278" s="8" t="str">
        <f t="shared" si="7"/>
        <v>épanoui</v>
      </c>
      <c r="F278" s="8" t="str">
        <f t="shared" si="8"/>
        <v>rectiligne</v>
      </c>
      <c r="G278" s="8" t="str">
        <f t="shared" si="9"/>
        <v>géant</v>
      </c>
      <c r="H278" s="8" t="str">
        <f t="shared" si="10"/>
        <v>défoncé</v>
      </c>
      <c r="I278" s="8" t="str">
        <f t="shared" si="11"/>
        <v>exotique</v>
      </c>
      <c r="K278" s="8">
        <f>VLOOKUP(C278,allStim!$B$1:$H$145,7,FALSE)</f>
        <v>0</v>
      </c>
      <c r="L278" s="13">
        <f>VLOOKUP(C278,triggers!$A:$L,10,FALSE)</f>
        <v>62</v>
      </c>
    </row>
    <row r="279" spans="1:12" ht="15.75" customHeight="1" x14ac:dyDescent="0.15">
      <c r="A279" s="41"/>
      <c r="B279" s="8">
        <f t="shared" ca="1" si="6"/>
        <v>0.24872698400453852</v>
      </c>
      <c r="C279" s="5" t="s">
        <v>340</v>
      </c>
      <c r="D279" s="8" t="str">
        <f>VLOOKUP(C279,allStim!$B$2:$G$145,6,FALSE)</f>
        <v>anciennne</v>
      </c>
      <c r="E279" s="8" t="str">
        <f t="shared" si="7"/>
        <v>fleuri</v>
      </c>
      <c r="F279" s="8" t="str">
        <f t="shared" si="8"/>
        <v>épanoui</v>
      </c>
      <c r="G279" s="8" t="str">
        <f t="shared" si="9"/>
        <v>rectiligne</v>
      </c>
      <c r="H279" s="8" t="str">
        <f t="shared" si="10"/>
        <v>géant</v>
      </c>
      <c r="I279" s="8" t="str">
        <f t="shared" si="11"/>
        <v>défoncé</v>
      </c>
      <c r="K279" s="8">
        <f>VLOOKUP(C279,allStim!$B$1:$H$145,7,FALSE)</f>
        <v>1</v>
      </c>
      <c r="L279" s="13">
        <f>VLOOKUP(C279,triggers!$A:$L,10,FALSE)</f>
        <v>204</v>
      </c>
    </row>
    <row r="280" spans="1:12" ht="15.75" customHeight="1" x14ac:dyDescent="0.15">
      <c r="A280" s="41"/>
      <c r="B280" s="8">
        <f t="shared" ca="1" si="6"/>
        <v>0.40853313299493832</v>
      </c>
      <c r="C280" s="5" t="s">
        <v>410</v>
      </c>
      <c r="D280" s="8" t="str">
        <f>VLOOKUP(C280,allStim!$B$2:$G$145,6,FALSE)</f>
        <v>artificielles</v>
      </c>
      <c r="E280" s="8" t="str">
        <f t="shared" si="7"/>
        <v>anciennne</v>
      </c>
      <c r="F280" s="8" t="str">
        <f t="shared" si="8"/>
        <v>fleuri</v>
      </c>
      <c r="G280" s="8" t="str">
        <f t="shared" si="9"/>
        <v>épanoui</v>
      </c>
      <c r="H280" s="8" t="str">
        <f t="shared" si="10"/>
        <v>rectiligne</v>
      </c>
      <c r="I280" s="8" t="str">
        <f t="shared" si="11"/>
        <v>géant</v>
      </c>
      <c r="K280" s="8">
        <f>VLOOKUP(C280,allStim!$B$1:$H$145,7,FALSE)</f>
        <v>0</v>
      </c>
      <c r="L280" s="13">
        <f>VLOOKUP(C280,triggers!$A:$L,10,FALSE)</f>
        <v>139</v>
      </c>
    </row>
    <row r="281" spans="1:12" ht="15.75" customHeight="1" x14ac:dyDescent="0.15">
      <c r="A281" s="41"/>
      <c r="B281" s="8">
        <f t="shared" ca="1" si="6"/>
        <v>0.24414455877130425</v>
      </c>
      <c r="C281" s="5" t="s">
        <v>83</v>
      </c>
      <c r="D281" s="8" t="str">
        <f>VLOOKUP(C281,allStim!$B$2:$G$145,6,FALSE)</f>
        <v>profitable</v>
      </c>
      <c r="E281" s="8" t="str">
        <f t="shared" si="7"/>
        <v>artificielles</v>
      </c>
      <c r="F281" s="8" t="str">
        <f t="shared" si="8"/>
        <v>anciennne</v>
      </c>
      <c r="G281" s="8" t="str">
        <f t="shared" si="9"/>
        <v>fleuri</v>
      </c>
      <c r="H281" s="8" t="str">
        <f t="shared" si="10"/>
        <v>épanoui</v>
      </c>
      <c r="I281" s="8" t="str">
        <f t="shared" si="11"/>
        <v>rectiligne</v>
      </c>
      <c r="K281" s="8">
        <f>VLOOKUP(C281,allStim!$B$1:$H$145,7,FALSE)</f>
        <v>0</v>
      </c>
      <c r="L281" s="13">
        <f>VLOOKUP(C281,triggers!$A:$L,10,FALSE)</f>
        <v>24</v>
      </c>
    </row>
    <row r="282" spans="1:12" ht="15.75" customHeight="1" x14ac:dyDescent="0.15">
      <c r="A282" s="41"/>
      <c r="B282" s="8">
        <f t="shared" ca="1" si="6"/>
        <v>3.1397251797397052E-2</v>
      </c>
      <c r="C282" s="5" t="s">
        <v>306</v>
      </c>
      <c r="D282" s="8" t="str">
        <f>VLOOKUP(C282,allStim!$B$2:$G$145,6,FALSE)</f>
        <v>toiletté</v>
      </c>
      <c r="E282" s="8" t="str">
        <f t="shared" si="7"/>
        <v>profitable</v>
      </c>
      <c r="F282" s="8" t="str">
        <f t="shared" si="8"/>
        <v>artificielles</v>
      </c>
      <c r="G282" s="8" t="str">
        <f t="shared" si="9"/>
        <v>anciennne</v>
      </c>
      <c r="H282" s="8" t="str">
        <f t="shared" si="10"/>
        <v>fleuri</v>
      </c>
      <c r="I282" s="8" t="str">
        <f t="shared" si="11"/>
        <v>épanoui</v>
      </c>
      <c r="K282" s="8">
        <f>VLOOKUP(C282,allStim!$B$1:$H$145,7,FALSE)</f>
        <v>0</v>
      </c>
      <c r="L282" s="13">
        <f>VLOOKUP(C282,triggers!$A:$L,10,FALSE)</f>
        <v>65</v>
      </c>
    </row>
    <row r="283" spans="1:12" ht="15.75" customHeight="1" x14ac:dyDescent="0.15">
      <c r="A283" s="41"/>
      <c r="B283" s="8">
        <f t="shared" ca="1" si="6"/>
        <v>0.28600293983462188</v>
      </c>
      <c r="C283" s="5" t="s">
        <v>229</v>
      </c>
      <c r="D283" s="8" t="str">
        <f>VLOOKUP(C283,allStim!$B$2:$G$145,6,FALSE)</f>
        <v>argentée</v>
      </c>
      <c r="E283" s="8" t="str">
        <f t="shared" si="7"/>
        <v>toiletté</v>
      </c>
      <c r="F283" s="8" t="str">
        <f t="shared" si="8"/>
        <v>profitable</v>
      </c>
      <c r="G283" s="8" t="str">
        <f t="shared" si="9"/>
        <v>artificielles</v>
      </c>
      <c r="H283" s="8" t="str">
        <f t="shared" si="10"/>
        <v>anciennne</v>
      </c>
      <c r="I283" s="8" t="str">
        <f t="shared" si="11"/>
        <v>fleuri</v>
      </c>
      <c r="K283" s="8">
        <f>VLOOKUP(C283,allStim!$B$1:$H$145,7,FALSE)</f>
        <v>0</v>
      </c>
      <c r="L283" s="13">
        <f>VLOOKUP(C283,triggers!$A:$L,10,FALSE)</f>
        <v>52</v>
      </c>
    </row>
    <row r="284" spans="1:12" ht="15.75" customHeight="1" x14ac:dyDescent="0.15">
      <c r="A284" s="41"/>
      <c r="B284" s="8">
        <f t="shared" ca="1" si="6"/>
        <v>0.69011397677374708</v>
      </c>
      <c r="C284" s="5" t="s">
        <v>336</v>
      </c>
      <c r="D284" s="8" t="str">
        <f>VLOOKUP(C284,allStim!$B$2:$G$145,6,FALSE)</f>
        <v>féroce</v>
      </c>
      <c r="E284" s="8" t="str">
        <f t="shared" si="7"/>
        <v>argentée</v>
      </c>
      <c r="F284" s="8" t="str">
        <f t="shared" si="8"/>
        <v>toiletté</v>
      </c>
      <c r="G284" s="8" t="str">
        <f t="shared" si="9"/>
        <v>profitable</v>
      </c>
      <c r="H284" s="8" t="str">
        <f t="shared" si="10"/>
        <v>artificielles</v>
      </c>
      <c r="I284" s="8" t="str">
        <f t="shared" si="11"/>
        <v>anciennne</v>
      </c>
      <c r="K284" s="8">
        <f>VLOOKUP(C284,allStim!$B$1:$H$145,7,FALSE)</f>
        <v>0</v>
      </c>
      <c r="L284" s="13">
        <f>VLOOKUP(C284,triggers!$A:$L,10,FALSE)</f>
        <v>113</v>
      </c>
    </row>
    <row r="285" spans="1:12" ht="15.75" customHeight="1" x14ac:dyDescent="0.15">
      <c r="A285" s="41"/>
      <c r="B285" s="8">
        <f t="shared" ca="1" si="6"/>
        <v>0.84467879582533367</v>
      </c>
      <c r="C285" s="5" t="s">
        <v>441</v>
      </c>
      <c r="D285" s="8" t="str">
        <f>VLOOKUP(C285,allStim!$B$2:$G$145,6,FALSE)</f>
        <v>précieux</v>
      </c>
      <c r="E285" s="8" t="str">
        <f t="shared" si="7"/>
        <v>féroce</v>
      </c>
      <c r="F285" s="8" t="str">
        <f t="shared" si="8"/>
        <v>argentée</v>
      </c>
      <c r="G285" s="8" t="str">
        <f t="shared" si="9"/>
        <v>toiletté</v>
      </c>
      <c r="H285" s="8" t="str">
        <f t="shared" si="10"/>
        <v>profitable</v>
      </c>
      <c r="I285" s="8" t="str">
        <f t="shared" si="11"/>
        <v>artificielles</v>
      </c>
      <c r="K285" s="8">
        <f>VLOOKUP(C285,allStim!$B$1:$H$145,7,FALSE)</f>
        <v>0</v>
      </c>
      <c r="L285" s="13">
        <f>VLOOKUP(C285,triggers!$A:$L,10,FALSE)</f>
        <v>150</v>
      </c>
    </row>
    <row r="286" spans="1:12" ht="15.75" customHeight="1" x14ac:dyDescent="0.15">
      <c r="A286" s="41"/>
      <c r="B286" s="8">
        <f t="shared" ca="1" si="6"/>
        <v>1.1947836633449005E-2</v>
      </c>
      <c r="C286" s="5" t="s">
        <v>322</v>
      </c>
      <c r="D286" s="8" t="str">
        <f>VLOOKUP(C286,allStim!$B$2:$G$145,6,FALSE)</f>
        <v>peint</v>
      </c>
      <c r="E286" s="8" t="str">
        <f t="shared" si="7"/>
        <v>précieux</v>
      </c>
      <c r="F286" s="8" t="str">
        <f t="shared" si="8"/>
        <v>féroce</v>
      </c>
      <c r="G286" s="8" t="str">
        <f t="shared" si="9"/>
        <v>argentée</v>
      </c>
      <c r="H286" s="8" t="str">
        <f t="shared" si="10"/>
        <v>toiletté</v>
      </c>
      <c r="I286" s="8" t="str">
        <f t="shared" si="11"/>
        <v>profitable</v>
      </c>
      <c r="K286" s="8">
        <f>VLOOKUP(C286,allStim!$B$1:$H$145,7,FALSE)</f>
        <v>0</v>
      </c>
      <c r="L286" s="13">
        <f>VLOOKUP(C286,triggers!$A:$L,10,FALSE)</f>
        <v>69</v>
      </c>
    </row>
    <row r="287" spans="1:12" ht="15.75" customHeight="1" x14ac:dyDescent="0.15">
      <c r="A287" s="41"/>
      <c r="B287" s="8">
        <f t="shared" ca="1" si="6"/>
        <v>0.19632505057476168</v>
      </c>
      <c r="C287" s="5" t="s">
        <v>412</v>
      </c>
      <c r="D287" s="8" t="str">
        <f>VLOOKUP(C287,allStim!$B$2:$G$145,6,FALSE)</f>
        <v>jaunes</v>
      </c>
      <c r="E287" s="8" t="str">
        <f t="shared" si="7"/>
        <v>peint</v>
      </c>
      <c r="F287" s="8" t="str">
        <f t="shared" si="8"/>
        <v>précieux</v>
      </c>
      <c r="G287" s="8" t="str">
        <f t="shared" si="9"/>
        <v>féroce</v>
      </c>
      <c r="H287" s="8" t="str">
        <f t="shared" si="10"/>
        <v>argentée</v>
      </c>
      <c r="I287" s="8" t="str">
        <f t="shared" si="11"/>
        <v>toiletté</v>
      </c>
      <c r="K287" s="8">
        <f>VLOOKUP(C287,allStim!$B$1:$H$145,7,FALSE)</f>
        <v>1</v>
      </c>
      <c r="L287" s="13">
        <f>VLOOKUP(C287,triggers!$A:$L,10,FALSE)</f>
        <v>214</v>
      </c>
    </row>
    <row r="288" spans="1:12" ht="15.75" customHeight="1" x14ac:dyDescent="0.15">
      <c r="A288" s="41"/>
      <c r="B288" s="8">
        <f t="shared" ca="1" si="6"/>
        <v>0.98800484080958795</v>
      </c>
      <c r="C288" s="5" t="s">
        <v>178</v>
      </c>
      <c r="D288" s="8" t="str">
        <f>VLOOKUP(C288,allStim!$B$2:$G$145,6,FALSE)</f>
        <v>coloré</v>
      </c>
      <c r="E288" s="8" t="str">
        <f t="shared" si="7"/>
        <v>jaunes</v>
      </c>
      <c r="F288" s="8" t="str">
        <f t="shared" si="8"/>
        <v>peint</v>
      </c>
      <c r="G288" s="8" t="str">
        <f t="shared" si="9"/>
        <v>précieux</v>
      </c>
      <c r="H288" s="8" t="str">
        <f t="shared" si="10"/>
        <v>féroce</v>
      </c>
      <c r="I288" s="8" t="str">
        <f t="shared" si="11"/>
        <v>argentée</v>
      </c>
      <c r="K288" s="8">
        <f>VLOOKUP(C288,allStim!$B$1:$H$145,7,FALSE)</f>
        <v>0</v>
      </c>
      <c r="L288" s="13">
        <f>VLOOKUP(C288,triggers!$A:$L,10,FALSE)</f>
        <v>41</v>
      </c>
    </row>
    <row r="289" spans="1:12" ht="15.75" customHeight="1" x14ac:dyDescent="0.15">
      <c r="A289" s="41"/>
      <c r="B289" s="8">
        <f t="shared" ca="1" si="6"/>
        <v>0.91402238871390951</v>
      </c>
      <c r="C289" s="5" t="s">
        <v>186</v>
      </c>
      <c r="D289" s="8" t="str">
        <f>VLOOKUP(C289,allStim!$B$2:$G$145,6,FALSE)</f>
        <v>fortifié</v>
      </c>
      <c r="E289" s="8" t="str">
        <f t="shared" si="7"/>
        <v>coloré</v>
      </c>
      <c r="F289" s="8" t="str">
        <f t="shared" si="8"/>
        <v>jaunes</v>
      </c>
      <c r="G289" s="8" t="str">
        <f t="shared" si="9"/>
        <v>peint</v>
      </c>
      <c r="H289" s="8" t="str">
        <f t="shared" si="10"/>
        <v>précieux</v>
      </c>
      <c r="I289" s="8" t="str">
        <f t="shared" si="11"/>
        <v>féroce</v>
      </c>
      <c r="K289" s="8">
        <f>VLOOKUP(C289,allStim!$B$1:$H$145,7,FALSE)</f>
        <v>0</v>
      </c>
      <c r="L289" s="13">
        <f>VLOOKUP(C289,triggers!$A:$L,10,FALSE)</f>
        <v>43</v>
      </c>
    </row>
    <row r="290" spans="1:12" ht="15.75" customHeight="1" x14ac:dyDescent="0.15">
      <c r="A290" s="41"/>
      <c r="B290" s="8">
        <f t="shared" ca="1" si="6"/>
        <v>5.6077133312787075E-2</v>
      </c>
      <c r="C290" s="5" t="s">
        <v>406</v>
      </c>
      <c r="D290" s="8" t="str">
        <f>VLOOKUP(C290,allStim!$B$2:$G$145,6,FALSE)</f>
        <v>défoncé</v>
      </c>
      <c r="E290" s="8" t="str">
        <f t="shared" si="7"/>
        <v>fortifié</v>
      </c>
      <c r="F290" s="8" t="str">
        <f t="shared" si="8"/>
        <v>coloré</v>
      </c>
      <c r="G290" s="8" t="str">
        <f t="shared" si="9"/>
        <v>jaunes</v>
      </c>
      <c r="H290" s="8" t="str">
        <f t="shared" si="10"/>
        <v>peint</v>
      </c>
      <c r="I290" s="8" t="str">
        <f t="shared" si="11"/>
        <v>précieux</v>
      </c>
      <c r="K290" s="8">
        <f>VLOOKUP(C290,allStim!$B$1:$H$145,7,FALSE)</f>
        <v>0</v>
      </c>
      <c r="L290" s="13">
        <f>VLOOKUP(C290,triggers!$A:$L,10,FALSE)</f>
        <v>137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33" priority="1">
      <formula>$D2=$E2</formula>
    </cfRule>
  </conditionalFormatting>
  <conditionalFormatting sqref="D2:F145 G2:I2">
    <cfRule type="expression" dxfId="32" priority="2">
      <formula>$D2=$F2</formula>
    </cfRule>
  </conditionalFormatting>
  <conditionalFormatting sqref="D2:G145 H2:I2">
    <cfRule type="expression" dxfId="31" priority="3">
      <formula>$D2=$G2</formula>
    </cfRule>
  </conditionalFormatting>
  <conditionalFormatting sqref="D2:H145 I2">
    <cfRule type="expression" dxfId="30" priority="4">
      <formula>$D2=$H2</formula>
    </cfRule>
  </conditionalFormatting>
  <conditionalFormatting sqref="D2:I145">
    <cfRule type="expression" dxfId="29" priority="5">
      <formula>$D2=$I2</formula>
    </cfRule>
  </conditionalFormatting>
  <conditionalFormatting sqref="D147:E290">
    <cfRule type="expression" dxfId="28" priority="6">
      <formula>$D147=$E147</formula>
    </cfRule>
  </conditionalFormatting>
  <conditionalFormatting sqref="D147:F290">
    <cfRule type="expression" dxfId="27" priority="7">
      <formula>$D147=$F147</formula>
    </cfRule>
  </conditionalFormatting>
  <conditionalFormatting sqref="D147:G290">
    <cfRule type="expression" dxfId="26" priority="8">
      <formula>$D147=$G147</formula>
    </cfRule>
  </conditionalFormatting>
  <conditionalFormatting sqref="D147:H290">
    <cfRule type="expression" dxfId="25" priority="9">
      <formula>$D147=$H147</formula>
    </cfRule>
  </conditionalFormatting>
  <conditionalFormatting sqref="D147:I290">
    <cfRule type="expression" dxfId="24" priority="10">
      <formula>$D147=$I147</formula>
    </cfRule>
  </conditionalFormatting>
  <conditionalFormatting sqref="K1:K1000 L146">
    <cfRule type="expression" dxfId="23" priority="11">
      <formula>$K1=1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0.90522586390569915</v>
      </c>
      <c r="C2" s="5" t="s">
        <v>381</v>
      </c>
      <c r="D2" s="8" t="str">
        <f>VLOOKUP(C2,allStim!$B$2:$G$145,6,FALSE)</f>
        <v>furieux</v>
      </c>
      <c r="K2" s="8">
        <f>VLOOKUP(C2,allStim!$B$1:$H$145,7,FALSE)</f>
        <v>0</v>
      </c>
      <c r="L2" s="13">
        <f>VLOOKUP(C2,triggers!$A:$L,10,FALSE)</f>
        <v>129</v>
      </c>
    </row>
    <row r="3" spans="1:12" ht="15.75" customHeight="1" x14ac:dyDescent="0.15">
      <c r="A3" s="41"/>
      <c r="B3" s="8">
        <f t="shared" ca="1" si="0"/>
        <v>0.50420340573470901</v>
      </c>
      <c r="C3" s="5" t="s">
        <v>269</v>
      </c>
      <c r="D3" s="8" t="str">
        <f>VLOOKUP(C3,allStim!$B$2:$G$145,6,FALSE)</f>
        <v>bavard</v>
      </c>
      <c r="E3" s="8" t="str">
        <f t="shared" ref="E3:E145" si="1">D2</f>
        <v>furieux</v>
      </c>
      <c r="K3" s="8">
        <f>VLOOKUP(C3,allStim!$B$1:$H$145,7,FALSE)</f>
        <v>0</v>
      </c>
      <c r="L3" s="13">
        <f>VLOOKUP(C3,triggers!$A:$L,10,FALSE)</f>
        <v>59</v>
      </c>
    </row>
    <row r="4" spans="1:12" ht="15.75" customHeight="1" x14ac:dyDescent="0.15">
      <c r="A4" s="41"/>
      <c r="B4" s="8">
        <f t="shared" ca="1" si="0"/>
        <v>0.30148497018514553</v>
      </c>
      <c r="C4" s="5" t="s">
        <v>19</v>
      </c>
      <c r="D4" s="8" t="str">
        <f>VLOOKUP(C4,allStim!$B$2:$G$145,6,FALSE)</f>
        <v>venimeuse</v>
      </c>
      <c r="E4" s="8" t="str">
        <f t="shared" si="1"/>
        <v>bavard</v>
      </c>
      <c r="F4" s="8" t="str">
        <f t="shared" ref="F4:F145" si="2">E3</f>
        <v>furieux</v>
      </c>
      <c r="K4" s="8">
        <f>VLOOKUP(C4,allStim!$B$1:$H$145,7,FALSE)</f>
        <v>0</v>
      </c>
      <c r="L4" s="13">
        <f>VLOOKUP(C4,triggers!$A:$L,10,FALSE)</f>
        <v>11</v>
      </c>
    </row>
    <row r="5" spans="1:12" ht="15.75" customHeight="1" x14ac:dyDescent="0.15">
      <c r="A5" s="41"/>
      <c r="B5" s="8">
        <f t="shared" ca="1" si="0"/>
        <v>0.30060021317880337</v>
      </c>
      <c r="C5" s="5" t="s">
        <v>390</v>
      </c>
      <c r="D5" s="8" t="str">
        <f>VLOOKUP(C5,allStim!$B$2:$G$145,6,FALSE)</f>
        <v>épanoui</v>
      </c>
      <c r="E5" s="8" t="str">
        <f t="shared" si="1"/>
        <v>venimeuse</v>
      </c>
      <c r="F5" s="8" t="str">
        <f t="shared" si="2"/>
        <v>bavard</v>
      </c>
      <c r="G5" s="8" t="str">
        <f t="shared" ref="G5:G145" si="3">F4</f>
        <v>furieux</v>
      </c>
      <c r="K5" s="8">
        <f>VLOOKUP(C5,allStim!$B$1:$H$145,7,FALSE)</f>
        <v>0</v>
      </c>
      <c r="L5" s="13">
        <f>VLOOKUP(C5,triggers!$A:$L,10,FALSE)</f>
        <v>133</v>
      </c>
    </row>
    <row r="6" spans="1:12" ht="15.75" customHeight="1" x14ac:dyDescent="0.15">
      <c r="A6" s="41"/>
      <c r="B6" s="8">
        <f t="shared" ca="1" si="0"/>
        <v>0.60844883499270719</v>
      </c>
      <c r="C6" s="5" t="s">
        <v>292</v>
      </c>
      <c r="D6" s="8" t="str">
        <f>VLOOKUP(C6,allStim!$B$2:$G$145,6,FALSE)</f>
        <v>restaurée</v>
      </c>
      <c r="E6" s="8" t="str">
        <f t="shared" si="1"/>
        <v>épanoui</v>
      </c>
      <c r="F6" s="8" t="str">
        <f t="shared" si="2"/>
        <v>venimeuse</v>
      </c>
      <c r="G6" s="8" t="str">
        <f t="shared" si="3"/>
        <v>bavard</v>
      </c>
      <c r="H6" s="8" t="str">
        <f t="shared" ref="H6:H145" si="4">G5</f>
        <v>furieux</v>
      </c>
      <c r="K6" s="8">
        <f>VLOOKUP(C6,allStim!$B$1:$H$145,7,FALSE)</f>
        <v>1</v>
      </c>
      <c r="L6" s="13">
        <f>VLOOKUP(C6,triggers!$A:$L,10,FALSE)</f>
        <v>223</v>
      </c>
    </row>
    <row r="7" spans="1:12" ht="15.75" customHeight="1" x14ac:dyDescent="0.15">
      <c r="A7" s="41"/>
      <c r="B7" s="8">
        <f t="shared" ca="1" si="0"/>
        <v>0.29437159589542095</v>
      </c>
      <c r="C7" s="5" t="s">
        <v>255</v>
      </c>
      <c r="D7" s="8" t="str">
        <f>VLOOKUP(C7,allStim!$B$2:$G$145,6,FALSE)</f>
        <v>exquise</v>
      </c>
      <c r="E7" s="8" t="str">
        <f t="shared" si="1"/>
        <v>restaurée</v>
      </c>
      <c r="F7" s="8" t="str">
        <f t="shared" si="2"/>
        <v>épanoui</v>
      </c>
      <c r="G7" s="8" t="str">
        <f t="shared" si="3"/>
        <v>venimeuse</v>
      </c>
      <c r="H7" s="8" t="str">
        <f t="shared" si="4"/>
        <v>bavard</v>
      </c>
      <c r="I7" s="8" t="str">
        <f t="shared" ref="I7:I145" si="5">H6</f>
        <v>furieux</v>
      </c>
      <c r="K7" s="8">
        <f>VLOOKUP(C7,allStim!$B$1:$H$145,7,FALSE)</f>
        <v>0</v>
      </c>
      <c r="L7" s="13">
        <f>VLOOKUP(C7,triggers!$A:$L,10,FALSE)</f>
        <v>56</v>
      </c>
    </row>
    <row r="8" spans="1:12" ht="15.75" customHeight="1" x14ac:dyDescent="0.15">
      <c r="A8" s="41"/>
      <c r="B8" s="8">
        <f t="shared" ca="1" si="0"/>
        <v>8.734595938173495E-2</v>
      </c>
      <c r="C8" s="5" t="s">
        <v>401</v>
      </c>
      <c r="D8" s="8" t="str">
        <f>VLOOKUP(C8,allStim!$B$2:$G$145,6,FALSE)</f>
        <v>polluée</v>
      </c>
      <c r="E8" s="8" t="str">
        <f t="shared" si="1"/>
        <v>exquise</v>
      </c>
      <c r="F8" s="8" t="str">
        <f t="shared" si="2"/>
        <v>restaurée</v>
      </c>
      <c r="G8" s="8" t="str">
        <f t="shared" si="3"/>
        <v>épanoui</v>
      </c>
      <c r="H8" s="8" t="str">
        <f t="shared" si="4"/>
        <v>venimeuse</v>
      </c>
      <c r="I8" s="8" t="str">
        <f t="shared" si="5"/>
        <v>bavard</v>
      </c>
      <c r="K8" s="8">
        <f>VLOOKUP(C8,allStim!$B$1:$H$145,7,FALSE)</f>
        <v>0</v>
      </c>
      <c r="L8" s="13">
        <f>VLOOKUP(C8,triggers!$A:$L,10,FALSE)</f>
        <v>135</v>
      </c>
    </row>
    <row r="9" spans="1:12" ht="15.75" customHeight="1" x14ac:dyDescent="0.15">
      <c r="A9" s="41"/>
      <c r="B9" s="8">
        <f t="shared" ca="1" si="0"/>
        <v>0.93915984369992112</v>
      </c>
      <c r="C9" s="5" t="s">
        <v>220</v>
      </c>
      <c r="D9" s="8" t="str">
        <f>VLOOKUP(C9,allStim!$B$2:$G$145,6,FALSE)</f>
        <v>précieux</v>
      </c>
      <c r="E9" s="8" t="str">
        <f t="shared" si="1"/>
        <v>polluée</v>
      </c>
      <c r="F9" s="8" t="str">
        <f t="shared" si="2"/>
        <v>exquise</v>
      </c>
      <c r="G9" s="8" t="str">
        <f t="shared" si="3"/>
        <v>restaurée</v>
      </c>
      <c r="H9" s="8" t="str">
        <f t="shared" si="4"/>
        <v>épanoui</v>
      </c>
      <c r="I9" s="8" t="str">
        <f t="shared" si="5"/>
        <v>venimeuse</v>
      </c>
      <c r="K9" s="8">
        <f>VLOOKUP(C9,allStim!$B$1:$H$145,7,FALSE)</f>
        <v>0</v>
      </c>
      <c r="L9" s="13">
        <f>VLOOKUP(C9,triggers!$A:$L,10,FALSE)</f>
        <v>50</v>
      </c>
    </row>
    <row r="10" spans="1:12" ht="15.75" customHeight="1" x14ac:dyDescent="0.15">
      <c r="A10" s="41"/>
      <c r="B10" s="8">
        <f t="shared" ca="1" si="0"/>
        <v>0.95533382443269121</v>
      </c>
      <c r="C10" s="5" t="s">
        <v>92</v>
      </c>
      <c r="D10" s="8" t="str">
        <f>VLOOKUP(C10,allStim!$B$2:$G$145,6,FALSE)</f>
        <v>experimentée</v>
      </c>
      <c r="E10" s="8" t="str">
        <f t="shared" si="1"/>
        <v>précieux</v>
      </c>
      <c r="F10" s="8" t="str">
        <f t="shared" si="2"/>
        <v>polluée</v>
      </c>
      <c r="G10" s="8" t="str">
        <f t="shared" si="3"/>
        <v>exquise</v>
      </c>
      <c r="H10" s="8" t="str">
        <f t="shared" si="4"/>
        <v>restaurée</v>
      </c>
      <c r="I10" s="8" t="str">
        <f t="shared" si="5"/>
        <v>épanoui</v>
      </c>
      <c r="K10" s="8">
        <f>VLOOKUP(C10,allStim!$B$1:$H$145,7,FALSE)</f>
        <v>1</v>
      </c>
      <c r="L10" s="13">
        <f>VLOOKUP(C10,triggers!$A:$L,10,FALSE)</f>
        <v>25</v>
      </c>
    </row>
    <row r="11" spans="1:12" ht="15.75" customHeight="1" x14ac:dyDescent="0.15">
      <c r="A11" s="41"/>
      <c r="B11" s="8">
        <f t="shared" ca="1" si="0"/>
        <v>0.73388931582179928</v>
      </c>
      <c r="C11" s="5" t="s">
        <v>408</v>
      </c>
      <c r="D11" s="8" t="str">
        <f>VLOOKUP(C11,allStim!$B$2:$G$145,6,FALSE)</f>
        <v>dénudées</v>
      </c>
      <c r="E11" s="8" t="str">
        <f t="shared" si="1"/>
        <v>experimentée</v>
      </c>
      <c r="F11" s="8" t="str">
        <f t="shared" si="2"/>
        <v>précieux</v>
      </c>
      <c r="G11" s="8" t="str">
        <f t="shared" si="3"/>
        <v>polluée</v>
      </c>
      <c r="H11" s="8" t="str">
        <f t="shared" si="4"/>
        <v>exquise</v>
      </c>
      <c r="I11" s="8" t="str">
        <f t="shared" si="5"/>
        <v>restaurée</v>
      </c>
      <c r="K11" s="8">
        <f>VLOOKUP(C11,allStim!$B$1:$H$145,7,FALSE)</f>
        <v>0</v>
      </c>
      <c r="L11" s="13">
        <f>VLOOKUP(C11,triggers!$A:$L,10,FALSE)</f>
        <v>138</v>
      </c>
    </row>
    <row r="12" spans="1:12" ht="15.75" customHeight="1" x14ac:dyDescent="0.15">
      <c r="A12" s="41"/>
      <c r="B12" s="8">
        <f t="shared" ca="1" si="0"/>
        <v>0.19538062724324312</v>
      </c>
      <c r="C12" s="5" t="s">
        <v>279</v>
      </c>
      <c r="D12" s="8" t="str">
        <f>VLOOKUP(C12,allStim!$B$2:$G$145,6,FALSE)</f>
        <v>illustré</v>
      </c>
      <c r="E12" s="8" t="str">
        <f t="shared" si="1"/>
        <v>dénudées</v>
      </c>
      <c r="F12" s="8" t="str">
        <f t="shared" si="2"/>
        <v>experimentée</v>
      </c>
      <c r="G12" s="8" t="str">
        <f t="shared" si="3"/>
        <v>précieux</v>
      </c>
      <c r="H12" s="8" t="str">
        <f t="shared" si="4"/>
        <v>polluée</v>
      </c>
      <c r="I12" s="8" t="str">
        <f t="shared" si="5"/>
        <v>exquise</v>
      </c>
      <c r="K12" s="8">
        <f>VLOOKUP(C12,allStim!$B$1:$H$145,7,FALSE)</f>
        <v>0</v>
      </c>
      <c r="L12" s="13">
        <f>VLOOKUP(C12,triggers!$A:$L,10,FALSE)</f>
        <v>60</v>
      </c>
    </row>
    <row r="13" spans="1:12" ht="15.75" customHeight="1" x14ac:dyDescent="0.15">
      <c r="A13" s="41"/>
      <c r="B13" s="8">
        <f t="shared" ca="1" si="0"/>
        <v>0.13724868888252506</v>
      </c>
      <c r="C13" s="5" t="s">
        <v>78</v>
      </c>
      <c r="D13" s="8" t="str">
        <f>VLOOKUP(C13,allStim!$B$2:$G$145,6,FALSE)</f>
        <v>simplifiée</v>
      </c>
      <c r="E13" s="8" t="str">
        <f t="shared" si="1"/>
        <v>illustré</v>
      </c>
      <c r="F13" s="8" t="str">
        <f t="shared" si="2"/>
        <v>dénudées</v>
      </c>
      <c r="G13" s="8" t="str">
        <f t="shared" si="3"/>
        <v>experimentée</v>
      </c>
      <c r="H13" s="8" t="str">
        <f t="shared" si="4"/>
        <v>précieux</v>
      </c>
      <c r="I13" s="8" t="str">
        <f t="shared" si="5"/>
        <v>polluée</v>
      </c>
      <c r="K13" s="8">
        <f>VLOOKUP(C13,allStim!$B$1:$H$145,7,FALSE)</f>
        <v>1</v>
      </c>
      <c r="L13" s="13">
        <f>VLOOKUP(C13,triggers!$A:$L,10,FALSE)</f>
        <v>205</v>
      </c>
    </row>
    <row r="14" spans="1:12" ht="15.75" customHeight="1" x14ac:dyDescent="0.15">
      <c r="A14" s="41"/>
      <c r="B14" s="8">
        <f t="shared" ca="1" si="0"/>
        <v>0.98826720876108198</v>
      </c>
      <c r="C14" s="5" t="s">
        <v>497</v>
      </c>
      <c r="D14" s="8" t="str">
        <f>VLOOKUP(C14,allStim!$B$2:$G$145,6,FALSE)</f>
        <v>peint</v>
      </c>
      <c r="E14" s="8" t="str">
        <f t="shared" si="1"/>
        <v>simplifiée</v>
      </c>
      <c r="F14" s="8" t="str">
        <f t="shared" si="2"/>
        <v>illustré</v>
      </c>
      <c r="G14" s="8" t="str">
        <f t="shared" si="3"/>
        <v>dénudées</v>
      </c>
      <c r="H14" s="8" t="str">
        <f t="shared" si="4"/>
        <v>experimentée</v>
      </c>
      <c r="I14" s="8" t="str">
        <f t="shared" si="5"/>
        <v>précieux</v>
      </c>
      <c r="K14" s="8">
        <f>VLOOKUP(C14,allStim!$B$1:$H$145,7,FALSE)</f>
        <v>0</v>
      </c>
      <c r="L14" s="13">
        <f>VLOOKUP(C14,triggers!$A:$L,10,FALSE)</f>
        <v>169</v>
      </c>
    </row>
    <row r="15" spans="1:12" ht="15.75" customHeight="1" x14ac:dyDescent="0.15">
      <c r="A15" s="41"/>
      <c r="B15" s="8">
        <f t="shared" ca="1" si="0"/>
        <v>0.69980743299930182</v>
      </c>
      <c r="C15" s="5" t="s">
        <v>40</v>
      </c>
      <c r="D15" s="8" t="str">
        <f>VLOOKUP(C15,allStim!$B$2:$G$145,6,FALSE)</f>
        <v>aiguisée</v>
      </c>
      <c r="E15" s="8" t="str">
        <f t="shared" si="1"/>
        <v>peint</v>
      </c>
      <c r="F15" s="8" t="str">
        <f t="shared" si="2"/>
        <v>simplifiée</v>
      </c>
      <c r="G15" s="8" t="str">
        <f t="shared" si="3"/>
        <v>illustré</v>
      </c>
      <c r="H15" s="8" t="str">
        <f t="shared" si="4"/>
        <v>dénudées</v>
      </c>
      <c r="I15" s="8" t="str">
        <f t="shared" si="5"/>
        <v>experimentée</v>
      </c>
      <c r="K15" s="8">
        <f>VLOOKUP(C15,allStim!$B$1:$H$145,7,FALSE)</f>
        <v>0</v>
      </c>
      <c r="L15" s="13">
        <f>VLOOKUP(C15,triggers!$A:$L,10,FALSE)</f>
        <v>15</v>
      </c>
    </row>
    <row r="16" spans="1:12" ht="15.75" customHeight="1" x14ac:dyDescent="0.15">
      <c r="A16" s="41"/>
      <c r="B16" s="8">
        <f t="shared" ca="1" si="0"/>
        <v>0.69669271037132996</v>
      </c>
      <c r="C16" s="5" t="s">
        <v>379</v>
      </c>
      <c r="D16" s="8" t="str">
        <f>VLOOKUP(C16,allStim!$B$2:$G$145,6,FALSE)</f>
        <v>rapide</v>
      </c>
      <c r="E16" s="8" t="str">
        <f t="shared" si="1"/>
        <v>aiguisée</v>
      </c>
      <c r="F16" s="8" t="str">
        <f t="shared" si="2"/>
        <v>peint</v>
      </c>
      <c r="G16" s="8" t="str">
        <f t="shared" si="3"/>
        <v>simplifiée</v>
      </c>
      <c r="H16" s="8" t="str">
        <f t="shared" si="4"/>
        <v>illustré</v>
      </c>
      <c r="I16" s="8" t="str">
        <f t="shared" si="5"/>
        <v>dénudées</v>
      </c>
      <c r="K16" s="8">
        <f>VLOOKUP(C16,allStim!$B$1:$H$145,7,FALSE)</f>
        <v>0</v>
      </c>
      <c r="L16" s="13">
        <f>VLOOKUP(C16,triggers!$A:$L,10,FALSE)</f>
        <v>128</v>
      </c>
    </row>
    <row r="17" spans="1:12" ht="15.75" customHeight="1" x14ac:dyDescent="0.15">
      <c r="A17" s="41"/>
      <c r="B17" s="8">
        <f t="shared" ca="1" si="0"/>
        <v>0.93476552953864667</v>
      </c>
      <c r="C17" s="5" t="s">
        <v>376</v>
      </c>
      <c r="D17" s="8" t="str">
        <f>VLOOKUP(C17,allStim!$B$2:$G$145,6,FALSE)</f>
        <v>dérangé</v>
      </c>
      <c r="E17" s="8" t="str">
        <f t="shared" si="1"/>
        <v>rapide</v>
      </c>
      <c r="F17" s="8" t="str">
        <f t="shared" si="2"/>
        <v>aiguisée</v>
      </c>
      <c r="G17" s="8" t="str">
        <f t="shared" si="3"/>
        <v>peint</v>
      </c>
      <c r="H17" s="8" t="str">
        <f t="shared" si="4"/>
        <v>simplifiée</v>
      </c>
      <c r="I17" s="8" t="str">
        <f t="shared" si="5"/>
        <v>illustré</v>
      </c>
      <c r="K17" s="8">
        <f>VLOOKUP(C17,allStim!$B$1:$H$145,7,FALSE)</f>
        <v>0</v>
      </c>
      <c r="L17" s="13">
        <f>VLOOKUP(C17,triggers!$A:$L,10,FALSE)</f>
        <v>127</v>
      </c>
    </row>
    <row r="18" spans="1:12" ht="15.75" customHeight="1" x14ac:dyDescent="0.15">
      <c r="A18" s="41"/>
      <c r="B18" s="8">
        <f t="shared" ca="1" si="0"/>
        <v>0.10881706082664089</v>
      </c>
      <c r="C18" s="5" t="s">
        <v>53</v>
      </c>
      <c r="D18" s="8" t="str">
        <f>VLOOKUP(C18,allStim!$B$2:$G$145,6,FALSE)</f>
        <v>rampant</v>
      </c>
      <c r="E18" s="8" t="str">
        <f t="shared" si="1"/>
        <v>dérangé</v>
      </c>
      <c r="F18" s="8" t="str">
        <f t="shared" si="2"/>
        <v>rapide</v>
      </c>
      <c r="G18" s="8" t="str">
        <f t="shared" si="3"/>
        <v>aiguisée</v>
      </c>
      <c r="H18" s="8" t="str">
        <f t="shared" si="4"/>
        <v>peint</v>
      </c>
      <c r="I18" s="8" t="str">
        <f t="shared" si="5"/>
        <v>simplifiée</v>
      </c>
      <c r="K18" s="8">
        <f>VLOOKUP(C18,allStim!$B$1:$H$145,7,FALSE)</f>
        <v>0</v>
      </c>
      <c r="L18" s="13">
        <f>VLOOKUP(C18,triggers!$A:$L,10,FALSE)</f>
        <v>18</v>
      </c>
    </row>
    <row r="19" spans="1:12" ht="15.75" customHeight="1" x14ac:dyDescent="0.15">
      <c r="A19" s="41"/>
      <c r="B19" s="8">
        <f t="shared" ca="1" si="0"/>
        <v>0.24095566060898488</v>
      </c>
      <c r="C19" s="5" t="s">
        <v>159</v>
      </c>
      <c r="D19" s="8" t="str">
        <f>VLOOKUP(C19,allStim!$B$2:$G$145,6,FALSE)</f>
        <v>dénudées</v>
      </c>
      <c r="E19" s="8" t="str">
        <f t="shared" si="1"/>
        <v>rampant</v>
      </c>
      <c r="F19" s="8" t="str">
        <f t="shared" si="2"/>
        <v>dérangé</v>
      </c>
      <c r="G19" s="8" t="str">
        <f t="shared" si="3"/>
        <v>rapide</v>
      </c>
      <c r="H19" s="8" t="str">
        <f t="shared" si="4"/>
        <v>aiguisée</v>
      </c>
      <c r="I19" s="8" t="str">
        <f t="shared" si="5"/>
        <v>peint</v>
      </c>
      <c r="K19" s="8">
        <f>VLOOKUP(C19,allStim!$B$1:$H$145,7,FALSE)</f>
        <v>0</v>
      </c>
      <c r="L19" s="13">
        <f>VLOOKUP(C19,triggers!$A:$L,10,FALSE)</f>
        <v>38</v>
      </c>
    </row>
    <row r="20" spans="1:12" ht="15.75" customHeight="1" x14ac:dyDescent="0.15">
      <c r="A20" s="41"/>
      <c r="B20" s="8">
        <f t="shared" ca="1" si="0"/>
        <v>0.12850134931057777</v>
      </c>
      <c r="C20" s="5" t="s">
        <v>182</v>
      </c>
      <c r="D20" s="8" t="str">
        <f>VLOOKUP(C20,allStim!$B$2:$G$145,6,FALSE)</f>
        <v>astiqué</v>
      </c>
      <c r="E20" s="8" t="str">
        <f t="shared" si="1"/>
        <v>dénudées</v>
      </c>
      <c r="F20" s="8" t="str">
        <f t="shared" si="2"/>
        <v>rampant</v>
      </c>
      <c r="G20" s="8" t="str">
        <f t="shared" si="3"/>
        <v>dérangé</v>
      </c>
      <c r="H20" s="8" t="str">
        <f t="shared" si="4"/>
        <v>rapide</v>
      </c>
      <c r="I20" s="8" t="str">
        <f t="shared" si="5"/>
        <v>aiguisée</v>
      </c>
      <c r="K20" s="8">
        <f>VLOOKUP(C20,allStim!$B$1:$H$145,7,FALSE)</f>
        <v>0</v>
      </c>
      <c r="L20" s="13">
        <f>VLOOKUP(C20,triggers!$A:$L,10,FALSE)</f>
        <v>42</v>
      </c>
    </row>
    <row r="21" spans="1:12" ht="15.75" customHeight="1" x14ac:dyDescent="0.15">
      <c r="A21" s="41"/>
      <c r="B21" s="8">
        <f t="shared" ca="1" si="0"/>
        <v>0.11446355535842578</v>
      </c>
      <c r="C21" s="5" t="s">
        <v>348</v>
      </c>
      <c r="D21" s="8" t="str">
        <f>VLOOKUP(C21,allStim!$B$2:$G$145,6,FALSE)</f>
        <v>sain</v>
      </c>
      <c r="E21" s="8" t="str">
        <f t="shared" si="1"/>
        <v>astiqué</v>
      </c>
      <c r="F21" s="8" t="str">
        <f t="shared" si="2"/>
        <v>dénudées</v>
      </c>
      <c r="G21" s="8" t="str">
        <f t="shared" si="3"/>
        <v>rampant</v>
      </c>
      <c r="H21" s="8" t="str">
        <f t="shared" si="4"/>
        <v>dérangé</v>
      </c>
      <c r="I21" s="8" t="str">
        <f t="shared" si="5"/>
        <v>rapide</v>
      </c>
      <c r="K21" s="8">
        <f>VLOOKUP(C21,allStim!$B$1:$H$145,7,FALSE)</f>
        <v>0</v>
      </c>
      <c r="L21" s="13">
        <f>VLOOKUP(C21,triggers!$A:$L,10,FALSE)</f>
        <v>117</v>
      </c>
    </row>
    <row r="22" spans="1:12" ht="15.75" customHeight="1" x14ac:dyDescent="0.15">
      <c r="A22" s="41"/>
      <c r="B22" s="8">
        <f t="shared" ca="1" si="0"/>
        <v>2.0610464062361333E-2</v>
      </c>
      <c r="C22" s="5" t="s">
        <v>260</v>
      </c>
      <c r="D22" s="8" t="str">
        <f>VLOOKUP(C22,allStim!$B$2:$G$145,6,FALSE)</f>
        <v>aromatisé</v>
      </c>
      <c r="E22" s="8" t="str">
        <f t="shared" si="1"/>
        <v>sain</v>
      </c>
      <c r="F22" s="8" t="str">
        <f t="shared" si="2"/>
        <v>astiqué</v>
      </c>
      <c r="G22" s="8" t="str">
        <f t="shared" si="3"/>
        <v>dénudées</v>
      </c>
      <c r="H22" s="8" t="str">
        <f t="shared" si="4"/>
        <v>rampant</v>
      </c>
      <c r="I22" s="8" t="str">
        <f t="shared" si="5"/>
        <v>dérangé</v>
      </c>
      <c r="K22" s="8">
        <f>VLOOKUP(C22,allStim!$B$1:$H$145,7,FALSE)</f>
        <v>0</v>
      </c>
      <c r="L22" s="13">
        <f>VLOOKUP(C22,triggers!$A:$L,10,FALSE)</f>
        <v>57</v>
      </c>
    </row>
    <row r="23" spans="1:12" ht="15.75" customHeight="1" x14ac:dyDescent="0.15">
      <c r="A23" s="41"/>
      <c r="B23" s="8">
        <f t="shared" ca="1" si="0"/>
        <v>0.3696178393740569</v>
      </c>
      <c r="C23" s="5" t="s">
        <v>340</v>
      </c>
      <c r="D23" s="8" t="str">
        <f>VLOOKUP(C23,allStim!$B$2:$G$145,6,FALSE)</f>
        <v>anciennne</v>
      </c>
      <c r="E23" s="8" t="str">
        <f t="shared" si="1"/>
        <v>aromatisé</v>
      </c>
      <c r="F23" s="8" t="str">
        <f t="shared" si="2"/>
        <v>sain</v>
      </c>
      <c r="G23" s="8" t="str">
        <f t="shared" si="3"/>
        <v>astiqué</v>
      </c>
      <c r="H23" s="8" t="str">
        <f t="shared" si="4"/>
        <v>dénudées</v>
      </c>
      <c r="I23" s="8" t="str">
        <f t="shared" si="5"/>
        <v>rampant</v>
      </c>
      <c r="K23" s="8">
        <f>VLOOKUP(C23,allStim!$B$1:$H$145,7,FALSE)</f>
        <v>1</v>
      </c>
      <c r="L23" s="13">
        <f>VLOOKUP(C23,triggers!$A:$L,10,FALSE)</f>
        <v>204</v>
      </c>
    </row>
    <row r="24" spans="1:12" ht="15.75" customHeight="1" x14ac:dyDescent="0.15">
      <c r="A24" s="41"/>
      <c r="B24" s="8">
        <f t="shared" ca="1" si="0"/>
        <v>0.18712128911955972</v>
      </c>
      <c r="C24" s="5" t="s">
        <v>27</v>
      </c>
      <c r="D24" s="8" t="str">
        <f>VLOOKUP(C24,allStim!$B$2:$G$145,6,FALSE)</f>
        <v>féroce</v>
      </c>
      <c r="E24" s="8" t="str">
        <f t="shared" si="1"/>
        <v>anciennne</v>
      </c>
      <c r="F24" s="8" t="str">
        <f t="shared" si="2"/>
        <v>aromatisé</v>
      </c>
      <c r="G24" s="8" t="str">
        <f t="shared" si="3"/>
        <v>sain</v>
      </c>
      <c r="H24" s="8" t="str">
        <f t="shared" si="4"/>
        <v>astiqué</v>
      </c>
      <c r="I24" s="8" t="str">
        <f t="shared" si="5"/>
        <v>dénudées</v>
      </c>
      <c r="K24" s="8">
        <f>VLOOKUP(C24,allStim!$B$1:$H$145,7,FALSE)</f>
        <v>0</v>
      </c>
      <c r="L24" s="13">
        <f>VLOOKUP(C24,triggers!$A:$L,10,FALSE)</f>
        <v>13</v>
      </c>
    </row>
    <row r="25" spans="1:12" ht="15.75" customHeight="1" x14ac:dyDescent="0.15">
      <c r="A25" s="41"/>
      <c r="B25" s="8">
        <f t="shared" ca="1" si="0"/>
        <v>7.8453242981485483E-3</v>
      </c>
      <c r="C25" s="5" t="s">
        <v>198</v>
      </c>
      <c r="D25" s="8" t="str">
        <f>VLOOKUP(C25,allStim!$B$2:$G$145,6,FALSE)</f>
        <v>torsadé</v>
      </c>
      <c r="E25" s="8" t="str">
        <f t="shared" si="1"/>
        <v>féroce</v>
      </c>
      <c r="F25" s="8" t="str">
        <f t="shared" si="2"/>
        <v>anciennne</v>
      </c>
      <c r="G25" s="8" t="str">
        <f t="shared" si="3"/>
        <v>aromatisé</v>
      </c>
      <c r="H25" s="8" t="str">
        <f t="shared" si="4"/>
        <v>sain</v>
      </c>
      <c r="I25" s="8" t="str">
        <f t="shared" si="5"/>
        <v>astiqué</v>
      </c>
      <c r="K25" s="8">
        <f>VLOOKUP(C25,allStim!$B$1:$H$145,7,FALSE)</f>
        <v>1</v>
      </c>
      <c r="L25" s="13">
        <f>VLOOKUP(C25,triggers!$A:$L,10,FALSE)</f>
        <v>215</v>
      </c>
    </row>
    <row r="26" spans="1:12" ht="15.75" customHeight="1" x14ac:dyDescent="0.15">
      <c r="A26" s="41"/>
      <c r="B26" s="8">
        <f t="shared" ca="1" si="0"/>
        <v>0.93139501953151904</v>
      </c>
      <c r="C26" s="5" t="s">
        <v>432</v>
      </c>
      <c r="D26" s="8" t="str">
        <f>VLOOKUP(C26,allStim!$B$2:$G$145,6,FALSE)</f>
        <v xml:space="preserve">vernie </v>
      </c>
      <c r="E26" s="8" t="str">
        <f t="shared" si="1"/>
        <v>torsadé</v>
      </c>
      <c r="F26" s="8" t="str">
        <f t="shared" si="2"/>
        <v>féroce</v>
      </c>
      <c r="G26" s="8" t="str">
        <f t="shared" si="3"/>
        <v>anciennne</v>
      </c>
      <c r="H26" s="8" t="str">
        <f t="shared" si="4"/>
        <v>aromatisé</v>
      </c>
      <c r="I26" s="8" t="str">
        <f t="shared" si="5"/>
        <v>sain</v>
      </c>
      <c r="K26" s="8">
        <f>VLOOKUP(C26,allStim!$B$1:$H$145,7,FALSE)</f>
        <v>0</v>
      </c>
      <c r="L26" s="13">
        <f>VLOOKUP(C26,triggers!$A:$L,10,FALSE)</f>
        <v>146</v>
      </c>
    </row>
    <row r="27" spans="1:12" ht="15.75" customHeight="1" x14ac:dyDescent="0.15">
      <c r="A27" s="41"/>
      <c r="B27" s="8">
        <f t="shared" ca="1" si="0"/>
        <v>0.63432821752894075</v>
      </c>
      <c r="C27" s="5" t="s">
        <v>301</v>
      </c>
      <c r="D27" s="8" t="str">
        <f>VLOOKUP(C27,allStim!$B$2:$G$145,6,FALSE)</f>
        <v>tigré</v>
      </c>
      <c r="E27" s="8" t="str">
        <f t="shared" si="1"/>
        <v xml:space="preserve">vernie </v>
      </c>
      <c r="F27" s="8" t="str">
        <f t="shared" si="2"/>
        <v>torsadé</v>
      </c>
      <c r="G27" s="8" t="str">
        <f t="shared" si="3"/>
        <v>féroce</v>
      </c>
      <c r="H27" s="8" t="str">
        <f t="shared" si="4"/>
        <v>anciennne</v>
      </c>
      <c r="I27" s="8" t="str">
        <f t="shared" si="5"/>
        <v>aromatisé</v>
      </c>
      <c r="K27" s="8">
        <f>VLOOKUP(C27,allStim!$B$1:$H$145,7,FALSE)</f>
        <v>0</v>
      </c>
      <c r="L27" s="13">
        <f>VLOOKUP(C27,triggers!$A:$L,10,FALSE)</f>
        <v>64</v>
      </c>
    </row>
    <row r="28" spans="1:12" ht="15.75" customHeight="1" x14ac:dyDescent="0.15">
      <c r="A28" s="41"/>
      <c r="B28" s="8">
        <f t="shared" ca="1" si="0"/>
        <v>0.91817014914228678</v>
      </c>
      <c r="C28" s="5" t="s">
        <v>357</v>
      </c>
      <c r="D28" s="8" t="str">
        <f>VLOOKUP(C28,allStim!$B$2:$G$145,6,FALSE)</f>
        <v>lourde</v>
      </c>
      <c r="E28" s="8" t="str">
        <f t="shared" si="1"/>
        <v>tigré</v>
      </c>
      <c r="F28" s="8" t="str">
        <f t="shared" si="2"/>
        <v xml:space="preserve">vernie </v>
      </c>
      <c r="G28" s="8" t="str">
        <f t="shared" si="3"/>
        <v>torsadé</v>
      </c>
      <c r="H28" s="8" t="str">
        <f t="shared" si="4"/>
        <v>féroce</v>
      </c>
      <c r="I28" s="8" t="str">
        <f t="shared" si="5"/>
        <v>anciennne</v>
      </c>
      <c r="K28" s="8">
        <f>VLOOKUP(C28,allStim!$B$1:$H$145,7,FALSE)</f>
        <v>0</v>
      </c>
      <c r="L28" s="13">
        <f>VLOOKUP(C28,triggers!$A:$L,10,FALSE)</f>
        <v>121</v>
      </c>
    </row>
    <row r="29" spans="1:12" ht="15.75" customHeight="1" x14ac:dyDescent="0.15">
      <c r="A29" s="41"/>
      <c r="B29" s="8">
        <f t="shared" ca="1" si="0"/>
        <v>0.21477138609237789</v>
      </c>
      <c r="C29" s="5" t="s">
        <v>306</v>
      </c>
      <c r="D29" s="8" t="str">
        <f>VLOOKUP(C29,allStim!$B$2:$G$145,6,FALSE)</f>
        <v>toiletté</v>
      </c>
      <c r="E29" s="8" t="str">
        <f t="shared" si="1"/>
        <v>lourde</v>
      </c>
      <c r="F29" s="8" t="str">
        <f t="shared" si="2"/>
        <v>tigré</v>
      </c>
      <c r="G29" s="8" t="str">
        <f t="shared" si="3"/>
        <v xml:space="preserve">vernie </v>
      </c>
      <c r="H29" s="8" t="str">
        <f t="shared" si="4"/>
        <v>torsadé</v>
      </c>
      <c r="I29" s="8" t="str">
        <f t="shared" si="5"/>
        <v>féroce</v>
      </c>
      <c r="K29" s="8">
        <f>VLOOKUP(C29,allStim!$B$1:$H$145,7,FALSE)</f>
        <v>0</v>
      </c>
      <c r="L29" s="13">
        <f>VLOOKUP(C29,triggers!$A:$L,10,FALSE)</f>
        <v>65</v>
      </c>
    </row>
    <row r="30" spans="1:12" ht="15.75" customHeight="1" x14ac:dyDescent="0.15">
      <c r="A30" s="41"/>
      <c r="B30" s="8">
        <f t="shared" ca="1" si="0"/>
        <v>0.50621025215259674</v>
      </c>
      <c r="C30" s="5" t="s">
        <v>49</v>
      </c>
      <c r="D30" s="8" t="str">
        <f>VLOOKUP(C30,allStim!$B$2:$G$145,6,FALSE)</f>
        <v>sain</v>
      </c>
      <c r="E30" s="8" t="str">
        <f t="shared" si="1"/>
        <v>toiletté</v>
      </c>
      <c r="F30" s="8" t="str">
        <f t="shared" si="2"/>
        <v>lourde</v>
      </c>
      <c r="G30" s="8" t="str">
        <f t="shared" si="3"/>
        <v>tigré</v>
      </c>
      <c r="H30" s="8" t="str">
        <f t="shared" si="4"/>
        <v xml:space="preserve">vernie </v>
      </c>
      <c r="I30" s="8" t="str">
        <f t="shared" si="5"/>
        <v>torsadé</v>
      </c>
      <c r="K30" s="8">
        <f>VLOOKUP(C30,allStim!$B$1:$H$145,7,FALSE)</f>
        <v>0</v>
      </c>
      <c r="L30" s="13">
        <f>VLOOKUP(C30,triggers!$A:$L,10,FALSE)</f>
        <v>17</v>
      </c>
    </row>
    <row r="31" spans="1:12" ht="15.75" customHeight="1" x14ac:dyDescent="0.15">
      <c r="A31" s="41"/>
      <c r="B31" s="8">
        <f t="shared" ca="1" si="0"/>
        <v>0.74242146213885285</v>
      </c>
      <c r="C31" s="5" t="s">
        <v>110</v>
      </c>
      <c r="D31" s="8" t="str">
        <f>VLOOKUP(C31,allStim!$B$2:$G$145,6,FALSE)</f>
        <v>furieux</v>
      </c>
      <c r="E31" s="8" t="str">
        <f t="shared" si="1"/>
        <v>sain</v>
      </c>
      <c r="F31" s="8" t="str">
        <f t="shared" si="2"/>
        <v>toiletté</v>
      </c>
      <c r="G31" s="8" t="str">
        <f t="shared" si="3"/>
        <v>lourde</v>
      </c>
      <c r="H31" s="8" t="str">
        <f t="shared" si="4"/>
        <v>tigré</v>
      </c>
      <c r="I31" s="8" t="str">
        <f t="shared" si="5"/>
        <v xml:space="preserve">vernie </v>
      </c>
      <c r="K31" s="8">
        <f>VLOOKUP(C31,allStim!$B$1:$H$145,7,FALSE)</f>
        <v>0</v>
      </c>
      <c r="L31" s="13">
        <f>VLOOKUP(C31,triggers!$A:$L,10,FALSE)</f>
        <v>29</v>
      </c>
    </row>
    <row r="32" spans="1:12" ht="15.75" customHeight="1" x14ac:dyDescent="0.15">
      <c r="A32" s="41"/>
      <c r="B32" s="8">
        <f t="shared" ca="1" si="0"/>
        <v>0.48013533311905143</v>
      </c>
      <c r="C32" s="5" t="s">
        <v>470</v>
      </c>
      <c r="D32" s="8" t="str">
        <f>VLOOKUP(C32,allStim!$B$2:$G$145,6,FALSE)</f>
        <v>dorée</v>
      </c>
      <c r="E32" s="8" t="str">
        <f t="shared" si="1"/>
        <v>furieux</v>
      </c>
      <c r="F32" s="8" t="str">
        <f t="shared" si="2"/>
        <v>sain</v>
      </c>
      <c r="G32" s="8" t="str">
        <f t="shared" si="3"/>
        <v>toiletté</v>
      </c>
      <c r="H32" s="8" t="str">
        <f t="shared" si="4"/>
        <v>lourde</v>
      </c>
      <c r="I32" s="8" t="str">
        <f t="shared" si="5"/>
        <v>tigré</v>
      </c>
      <c r="K32" s="8">
        <f>VLOOKUP(C32,allStim!$B$1:$H$145,7,FALSE)</f>
        <v>1</v>
      </c>
      <c r="L32" s="13">
        <f>VLOOKUP(C32,triggers!$A:$L,10,FALSE)</f>
        <v>222</v>
      </c>
    </row>
    <row r="33" spans="1:12" ht="15.75" customHeight="1" x14ac:dyDescent="0.15">
      <c r="A33" s="41"/>
      <c r="B33" s="8">
        <f t="shared" ca="1" si="0"/>
        <v>0.30974375439901969</v>
      </c>
      <c r="C33" s="5" t="s">
        <v>216</v>
      </c>
      <c r="D33" s="8" t="str">
        <f>VLOOKUP(C33,allStim!$B$2:$G$145,6,FALSE)</f>
        <v>luxuriante</v>
      </c>
      <c r="E33" s="8" t="str">
        <f t="shared" si="1"/>
        <v>dorée</v>
      </c>
      <c r="F33" s="8" t="str">
        <f t="shared" si="2"/>
        <v>furieux</v>
      </c>
      <c r="G33" s="8" t="str">
        <f t="shared" si="3"/>
        <v>sain</v>
      </c>
      <c r="H33" s="8" t="str">
        <f t="shared" si="4"/>
        <v>toiletté</v>
      </c>
      <c r="I33" s="8" t="str">
        <f t="shared" si="5"/>
        <v>lourde</v>
      </c>
      <c r="K33" s="8">
        <f>VLOOKUP(C33,allStim!$B$1:$H$145,7,FALSE)</f>
        <v>0</v>
      </c>
      <c r="L33" s="13">
        <f>VLOOKUP(C33,triggers!$A:$L,10,FALSE)</f>
        <v>49</v>
      </c>
    </row>
    <row r="34" spans="1:12" ht="15.75" customHeight="1" x14ac:dyDescent="0.15">
      <c r="A34" s="41"/>
      <c r="B34" s="8">
        <f t="shared" ca="1" si="0"/>
        <v>0.32185141850680987</v>
      </c>
      <c r="C34" s="5" t="s">
        <v>119</v>
      </c>
      <c r="D34" s="8" t="str">
        <f>VLOOKUP(C34,allStim!$B$2:$G$145,6,FALSE)</f>
        <v>démodé</v>
      </c>
      <c r="E34" s="8" t="str">
        <f t="shared" si="1"/>
        <v>luxuriante</v>
      </c>
      <c r="F34" s="8" t="str">
        <f t="shared" si="2"/>
        <v>dorée</v>
      </c>
      <c r="G34" s="8" t="str">
        <f t="shared" si="3"/>
        <v>furieux</v>
      </c>
      <c r="H34" s="8" t="str">
        <f t="shared" si="4"/>
        <v>sain</v>
      </c>
      <c r="I34" s="8" t="str">
        <f t="shared" si="5"/>
        <v>toiletté</v>
      </c>
      <c r="K34" s="8">
        <f>VLOOKUP(C34,allStim!$B$1:$H$145,7,FALSE)</f>
        <v>0</v>
      </c>
      <c r="L34" s="13">
        <f>VLOOKUP(C34,triggers!$A:$L,10,FALSE)</f>
        <v>31</v>
      </c>
    </row>
    <row r="35" spans="1:12" ht="15.75" customHeight="1" x14ac:dyDescent="0.15">
      <c r="A35" s="41"/>
      <c r="B35" s="8">
        <f t="shared" ca="1" si="0"/>
        <v>0.15432562508095538</v>
      </c>
      <c r="C35" s="5" t="s">
        <v>427</v>
      </c>
      <c r="D35" s="8" t="str">
        <f>VLOOKUP(C35,allStim!$B$2:$G$145,6,FALSE)</f>
        <v>blanche</v>
      </c>
      <c r="E35" s="8" t="str">
        <f t="shared" si="1"/>
        <v>démodé</v>
      </c>
      <c r="F35" s="8" t="str">
        <f t="shared" si="2"/>
        <v>luxuriante</v>
      </c>
      <c r="G35" s="8" t="str">
        <f t="shared" si="3"/>
        <v>dorée</v>
      </c>
      <c r="H35" s="8" t="str">
        <f t="shared" si="4"/>
        <v>furieux</v>
      </c>
      <c r="I35" s="8" t="str">
        <f t="shared" si="5"/>
        <v>sain</v>
      </c>
      <c r="K35" s="8">
        <f>VLOOKUP(C35,allStim!$B$1:$H$145,7,FALSE)</f>
        <v>0</v>
      </c>
      <c r="L35" s="13">
        <f>VLOOKUP(C35,triggers!$A:$L,10,FALSE)</f>
        <v>145</v>
      </c>
    </row>
    <row r="36" spans="1:12" ht="15.75" customHeight="1" x14ac:dyDescent="0.15">
      <c r="A36" s="41"/>
      <c r="B36" s="8">
        <f t="shared" ca="1" si="0"/>
        <v>0.35309885661939289</v>
      </c>
      <c r="C36" s="5" t="s">
        <v>329</v>
      </c>
      <c r="D36" s="8" t="str">
        <f>VLOOKUP(C36,allStim!$B$2:$G$145,6,FALSE)</f>
        <v>bigarré</v>
      </c>
      <c r="E36" s="8" t="str">
        <f t="shared" si="1"/>
        <v>blanche</v>
      </c>
      <c r="F36" s="8" t="str">
        <f t="shared" si="2"/>
        <v>démodé</v>
      </c>
      <c r="G36" s="8" t="str">
        <f t="shared" si="3"/>
        <v>luxuriante</v>
      </c>
      <c r="H36" s="8" t="str">
        <f t="shared" si="4"/>
        <v>dorée</v>
      </c>
      <c r="I36" s="8" t="str">
        <f t="shared" si="5"/>
        <v>furieux</v>
      </c>
      <c r="K36" s="8">
        <f>VLOOKUP(C36,allStim!$B$1:$H$145,7,FALSE)</f>
        <v>0</v>
      </c>
      <c r="L36" s="13">
        <f>VLOOKUP(C36,triggers!$A:$L,10,FALSE)</f>
        <v>110</v>
      </c>
    </row>
    <row r="37" spans="1:12" ht="15.75" customHeight="1" x14ac:dyDescent="0.15">
      <c r="A37" s="41"/>
      <c r="B37" s="8">
        <f t="shared" ca="1" si="0"/>
        <v>0.43853455426131349</v>
      </c>
      <c r="C37" s="5" t="s">
        <v>410</v>
      </c>
      <c r="D37" s="8" t="str">
        <f>VLOOKUP(C37,allStim!$B$2:$G$145,6,FALSE)</f>
        <v>artificielles</v>
      </c>
      <c r="E37" s="8" t="str">
        <f t="shared" si="1"/>
        <v>bigarré</v>
      </c>
      <c r="F37" s="8" t="str">
        <f t="shared" si="2"/>
        <v>blanche</v>
      </c>
      <c r="G37" s="8" t="str">
        <f t="shared" si="3"/>
        <v>démodé</v>
      </c>
      <c r="H37" s="8" t="str">
        <f t="shared" si="4"/>
        <v>luxuriante</v>
      </c>
      <c r="I37" s="8" t="str">
        <f t="shared" si="5"/>
        <v>dorée</v>
      </c>
      <c r="K37" s="8">
        <f>VLOOKUP(C37,allStim!$B$1:$H$145,7,FALSE)</f>
        <v>0</v>
      </c>
      <c r="L37" s="13">
        <f>VLOOKUP(C37,triggers!$A:$L,10,FALSE)</f>
        <v>139</v>
      </c>
    </row>
    <row r="38" spans="1:12" ht="15.75" customHeight="1" x14ac:dyDescent="0.15">
      <c r="A38" s="41"/>
      <c r="B38" s="8">
        <f t="shared" ca="1" si="0"/>
        <v>0.23778418052504757</v>
      </c>
      <c r="C38" s="5" t="s">
        <v>444</v>
      </c>
      <c r="D38" s="8" t="str">
        <f>VLOOKUP(C38,allStim!$B$2:$G$145,6,FALSE)</f>
        <v>exotique</v>
      </c>
      <c r="E38" s="8" t="str">
        <f t="shared" si="1"/>
        <v>artificielles</v>
      </c>
      <c r="F38" s="8" t="str">
        <f t="shared" si="2"/>
        <v>bigarré</v>
      </c>
      <c r="G38" s="8" t="str">
        <f t="shared" si="3"/>
        <v>blanche</v>
      </c>
      <c r="H38" s="8" t="str">
        <f t="shared" si="4"/>
        <v>démodé</v>
      </c>
      <c r="I38" s="8" t="str">
        <f t="shared" si="5"/>
        <v>luxuriante</v>
      </c>
      <c r="K38" s="8">
        <f>VLOOKUP(C38,allStim!$B$1:$H$145,7,FALSE)</f>
        <v>0</v>
      </c>
      <c r="L38" s="13">
        <f>VLOOKUP(C38,triggers!$A:$L,10,FALSE)</f>
        <v>151</v>
      </c>
    </row>
    <row r="39" spans="1:12" ht="15.75" customHeight="1" x14ac:dyDescent="0.15">
      <c r="A39" s="41"/>
      <c r="B39" s="8">
        <f t="shared" ca="1" si="0"/>
        <v>0.49697138646596284</v>
      </c>
      <c r="C39" s="5" t="s">
        <v>463</v>
      </c>
      <c r="D39" s="8" t="str">
        <f>VLOOKUP(C39,allStim!$B$2:$G$145,6,FALSE)</f>
        <v>aromatisé</v>
      </c>
      <c r="E39" s="8" t="str">
        <f t="shared" si="1"/>
        <v>exotique</v>
      </c>
      <c r="F39" s="8" t="str">
        <f t="shared" si="2"/>
        <v>artificielles</v>
      </c>
      <c r="G39" s="8" t="str">
        <f t="shared" si="3"/>
        <v>bigarré</v>
      </c>
      <c r="H39" s="8" t="str">
        <f t="shared" si="4"/>
        <v>blanche</v>
      </c>
      <c r="I39" s="8" t="str">
        <f t="shared" si="5"/>
        <v>démodé</v>
      </c>
      <c r="K39" s="8">
        <f>VLOOKUP(C39,allStim!$B$1:$H$145,7,FALSE)</f>
        <v>0</v>
      </c>
      <c r="L39" s="13">
        <f>VLOOKUP(C39,triggers!$A:$L,10,FALSE)</f>
        <v>157</v>
      </c>
    </row>
    <row r="40" spans="1:12" ht="15.75" customHeight="1" x14ac:dyDescent="0.15">
      <c r="A40" s="41"/>
      <c r="B40" s="8">
        <f t="shared" ca="1" si="0"/>
        <v>0.99437974639204219</v>
      </c>
      <c r="C40" s="5" t="s">
        <v>131</v>
      </c>
      <c r="D40" s="8" t="str">
        <f>VLOOKUP(C40,allStim!$B$2:$G$145,6,FALSE)</f>
        <v>tordu</v>
      </c>
      <c r="E40" s="8" t="str">
        <f t="shared" si="1"/>
        <v>aromatisé</v>
      </c>
      <c r="F40" s="8" t="str">
        <f t="shared" si="2"/>
        <v>exotique</v>
      </c>
      <c r="G40" s="8" t="str">
        <f t="shared" si="3"/>
        <v>artificielles</v>
      </c>
      <c r="H40" s="8" t="str">
        <f t="shared" si="4"/>
        <v>bigarré</v>
      </c>
      <c r="I40" s="8" t="str">
        <f t="shared" si="5"/>
        <v>blanche</v>
      </c>
      <c r="K40" s="8">
        <f>VLOOKUP(C40,allStim!$B$1:$H$145,7,FALSE)</f>
        <v>1</v>
      </c>
      <c r="L40" s="13">
        <f>VLOOKUP(C40,triggers!$A:$L,10,FALSE)</f>
        <v>209</v>
      </c>
    </row>
    <row r="41" spans="1:12" ht="15.75" customHeight="1" x14ac:dyDescent="0.15">
      <c r="A41" s="41"/>
      <c r="B41" s="8">
        <f t="shared" ca="1" si="0"/>
        <v>0.56474812325252099</v>
      </c>
      <c r="C41" s="5" t="s">
        <v>366</v>
      </c>
      <c r="D41" s="8" t="str">
        <f>VLOOKUP(C41,allStim!$B$2:$G$145,6,FALSE)</f>
        <v>profitable</v>
      </c>
      <c r="E41" s="8" t="str">
        <f t="shared" si="1"/>
        <v>tordu</v>
      </c>
      <c r="F41" s="8" t="str">
        <f t="shared" si="2"/>
        <v>aromatisé</v>
      </c>
      <c r="G41" s="8" t="str">
        <f t="shared" si="3"/>
        <v>exotique</v>
      </c>
      <c r="H41" s="8" t="str">
        <f t="shared" si="4"/>
        <v>artificielles</v>
      </c>
      <c r="I41" s="8" t="str">
        <f t="shared" si="5"/>
        <v>bigarré</v>
      </c>
      <c r="K41" s="8">
        <f>VLOOKUP(C41,allStim!$B$1:$H$145,7,FALSE)</f>
        <v>0</v>
      </c>
      <c r="L41" s="13">
        <f>VLOOKUP(C41,triggers!$A:$L,10,FALSE)</f>
        <v>124</v>
      </c>
    </row>
    <row r="42" spans="1:12" ht="15.75" customHeight="1" x14ac:dyDescent="0.15">
      <c r="A42" s="41"/>
      <c r="B42" s="8">
        <f t="shared" ca="1" si="0"/>
        <v>0.21257096348241145</v>
      </c>
      <c r="C42" s="5" t="s">
        <v>178</v>
      </c>
      <c r="D42" s="8" t="str">
        <f>VLOOKUP(C42,allStim!$B$2:$G$145,6,FALSE)</f>
        <v>coloré</v>
      </c>
      <c r="E42" s="8" t="str">
        <f t="shared" si="1"/>
        <v>profitable</v>
      </c>
      <c r="F42" s="8" t="str">
        <f t="shared" si="2"/>
        <v>tordu</v>
      </c>
      <c r="G42" s="8" t="str">
        <f t="shared" si="3"/>
        <v>aromatisé</v>
      </c>
      <c r="H42" s="8" t="str">
        <f t="shared" si="4"/>
        <v>exotique</v>
      </c>
      <c r="I42" s="8" t="str">
        <f t="shared" si="5"/>
        <v>artificielles</v>
      </c>
      <c r="K42" s="8">
        <f>VLOOKUP(C42,allStim!$B$1:$H$145,7,FALSE)</f>
        <v>0</v>
      </c>
      <c r="L42" s="13">
        <f>VLOOKUP(C42,triggers!$A:$L,10,FALSE)</f>
        <v>41</v>
      </c>
    </row>
    <row r="43" spans="1:12" ht="15.75" customHeight="1" x14ac:dyDescent="0.15">
      <c r="A43" s="41"/>
      <c r="B43" s="8">
        <f t="shared" ca="1" si="0"/>
        <v>0.3643693359363871</v>
      </c>
      <c r="C43" s="5" t="s">
        <v>374</v>
      </c>
      <c r="D43" s="8" t="str">
        <f>VLOOKUP(C43,allStim!$B$2:$G$145,6,FALSE)</f>
        <v>chevronné</v>
      </c>
      <c r="E43" s="8" t="str">
        <f t="shared" si="1"/>
        <v>coloré</v>
      </c>
      <c r="F43" s="8" t="str">
        <f t="shared" si="2"/>
        <v>profitable</v>
      </c>
      <c r="G43" s="8" t="str">
        <f t="shared" si="3"/>
        <v>tordu</v>
      </c>
      <c r="H43" s="8" t="str">
        <f t="shared" si="4"/>
        <v>aromatisé</v>
      </c>
      <c r="I43" s="8" t="str">
        <f t="shared" si="5"/>
        <v>exotique</v>
      </c>
      <c r="K43" s="8">
        <f>VLOOKUP(C43,allStim!$B$1:$H$145,7,FALSE)</f>
        <v>0</v>
      </c>
      <c r="L43" s="13">
        <f>VLOOKUP(C43,triggers!$A:$L,10,FALSE)</f>
        <v>126</v>
      </c>
    </row>
    <row r="44" spans="1:12" ht="15.75" customHeight="1" x14ac:dyDescent="0.15">
      <c r="A44" s="41"/>
      <c r="B44" s="8">
        <f t="shared" ca="1" si="0"/>
        <v>0.30712622691818336</v>
      </c>
      <c r="C44" s="5" t="s">
        <v>388</v>
      </c>
      <c r="D44" s="8" t="str">
        <f>VLOOKUP(C44,allStim!$B$2:$G$145,6,FALSE)</f>
        <v>usé</v>
      </c>
      <c r="E44" s="8" t="str">
        <f t="shared" si="1"/>
        <v>chevronné</v>
      </c>
      <c r="F44" s="8" t="str">
        <f t="shared" si="2"/>
        <v>coloré</v>
      </c>
      <c r="G44" s="8" t="str">
        <f t="shared" si="3"/>
        <v>profitable</v>
      </c>
      <c r="H44" s="8" t="str">
        <f t="shared" si="4"/>
        <v>tordu</v>
      </c>
      <c r="I44" s="8" t="str">
        <f t="shared" si="5"/>
        <v>aromatisé</v>
      </c>
      <c r="K44" s="8">
        <f>VLOOKUP(C44,allStim!$B$1:$H$145,7,FALSE)</f>
        <v>0</v>
      </c>
      <c r="L44" s="13">
        <f>VLOOKUP(C44,triggers!$A:$L,10,FALSE)</f>
        <v>132</v>
      </c>
    </row>
    <row r="45" spans="1:12" ht="15.75" customHeight="1" x14ac:dyDescent="0.15">
      <c r="A45" s="41"/>
      <c r="B45" s="8">
        <f t="shared" ca="1" si="0"/>
        <v>0.98769682593141861</v>
      </c>
      <c r="C45" s="5" t="s">
        <v>186</v>
      </c>
      <c r="D45" s="8" t="str">
        <f>VLOOKUP(C45,allStim!$B$2:$G$145,6,FALSE)</f>
        <v>fortifié</v>
      </c>
      <c r="E45" s="8" t="str">
        <f t="shared" si="1"/>
        <v>usé</v>
      </c>
      <c r="F45" s="8" t="str">
        <f t="shared" si="2"/>
        <v>chevronné</v>
      </c>
      <c r="G45" s="8" t="str">
        <f t="shared" si="3"/>
        <v>coloré</v>
      </c>
      <c r="H45" s="8" t="str">
        <f t="shared" si="4"/>
        <v>profitable</v>
      </c>
      <c r="I45" s="8" t="str">
        <f t="shared" si="5"/>
        <v>tordu</v>
      </c>
      <c r="K45" s="8">
        <f>VLOOKUP(C45,allStim!$B$1:$H$145,7,FALSE)</f>
        <v>0</v>
      </c>
      <c r="L45" s="13">
        <f>VLOOKUP(C45,triggers!$A:$L,10,FALSE)</f>
        <v>43</v>
      </c>
    </row>
    <row r="46" spans="1:12" ht="15.75" customHeight="1" x14ac:dyDescent="0.15">
      <c r="A46" s="41"/>
      <c r="B46" s="8">
        <f t="shared" ca="1" si="0"/>
        <v>0.89436318144113458</v>
      </c>
      <c r="C46" s="5" t="s">
        <v>101</v>
      </c>
      <c r="D46" s="8" t="str">
        <f>VLOOKUP(C46,allStim!$B$2:$G$145,6,FALSE)</f>
        <v>dérangé</v>
      </c>
      <c r="E46" s="8" t="str">
        <f t="shared" si="1"/>
        <v>fortifié</v>
      </c>
      <c r="F46" s="8" t="str">
        <f t="shared" si="2"/>
        <v>usé</v>
      </c>
      <c r="G46" s="8" t="str">
        <f t="shared" si="3"/>
        <v>chevronné</v>
      </c>
      <c r="H46" s="8" t="str">
        <f t="shared" si="4"/>
        <v>coloré</v>
      </c>
      <c r="I46" s="8" t="str">
        <f t="shared" si="5"/>
        <v>profitable</v>
      </c>
      <c r="K46" s="8">
        <f>VLOOKUP(C46,allStim!$B$1:$H$145,7,FALSE)</f>
        <v>0</v>
      </c>
      <c r="L46" s="13">
        <f>VLOOKUP(C46,triggers!$A:$L,10,FALSE)</f>
        <v>27</v>
      </c>
    </row>
    <row r="47" spans="1:12" ht="15.75" customHeight="1" x14ac:dyDescent="0.15">
      <c r="A47" s="41"/>
      <c r="B47" s="8">
        <f t="shared" ca="1" si="0"/>
        <v>0.70061218294617766</v>
      </c>
      <c r="C47" s="5" t="s">
        <v>225</v>
      </c>
      <c r="D47" s="8" t="str">
        <f>VLOOKUP(C47,allStim!$B$2:$G$145,6,FALSE)</f>
        <v>exotique</v>
      </c>
      <c r="E47" s="8" t="str">
        <f t="shared" si="1"/>
        <v>dérangé</v>
      </c>
      <c r="F47" s="8" t="str">
        <f t="shared" si="2"/>
        <v>fortifié</v>
      </c>
      <c r="G47" s="8" t="str">
        <f t="shared" si="3"/>
        <v>usé</v>
      </c>
      <c r="H47" s="8" t="str">
        <f t="shared" si="4"/>
        <v>chevronné</v>
      </c>
      <c r="I47" s="8" t="str">
        <f t="shared" si="5"/>
        <v>coloré</v>
      </c>
      <c r="K47" s="8">
        <f>VLOOKUP(C47,allStim!$B$1:$H$145,7,FALSE)</f>
        <v>0</v>
      </c>
      <c r="L47" s="13">
        <f>VLOOKUP(C47,triggers!$A:$L,10,FALSE)</f>
        <v>51</v>
      </c>
    </row>
    <row r="48" spans="1:12" ht="15.75" customHeight="1" x14ac:dyDescent="0.15">
      <c r="A48" s="41"/>
      <c r="B48" s="8">
        <f t="shared" ca="1" si="0"/>
        <v>0.23504885978000423</v>
      </c>
      <c r="C48" s="5" t="s">
        <v>127</v>
      </c>
      <c r="D48" s="8" t="str">
        <f>VLOOKUP(C48,allStim!$B$2:$G$145,6,FALSE)</f>
        <v>épanoui</v>
      </c>
      <c r="E48" s="8" t="str">
        <f t="shared" si="1"/>
        <v>exotique</v>
      </c>
      <c r="F48" s="8" t="str">
        <f t="shared" si="2"/>
        <v>dérangé</v>
      </c>
      <c r="G48" s="8" t="str">
        <f t="shared" si="3"/>
        <v>fortifié</v>
      </c>
      <c r="H48" s="8" t="str">
        <f t="shared" si="4"/>
        <v>usé</v>
      </c>
      <c r="I48" s="8" t="str">
        <f t="shared" si="5"/>
        <v>chevronné</v>
      </c>
      <c r="K48" s="8">
        <f>VLOOKUP(C48,allStim!$B$1:$H$145,7,FALSE)</f>
        <v>0</v>
      </c>
      <c r="L48" s="13">
        <f>VLOOKUP(C48,triggers!$A:$L,10,FALSE)</f>
        <v>33</v>
      </c>
    </row>
    <row r="49" spans="1:12" ht="15.75" customHeight="1" x14ac:dyDescent="0.15">
      <c r="A49" s="41"/>
      <c r="B49" s="8">
        <f t="shared" ca="1" si="0"/>
        <v>0.13497061553358358</v>
      </c>
      <c r="C49" s="5" t="s">
        <v>237</v>
      </c>
      <c r="D49" s="8" t="str">
        <f>VLOOKUP(C49,allStim!$B$2:$G$145,6,FALSE)</f>
        <v>âgé</v>
      </c>
      <c r="E49" s="8" t="str">
        <f t="shared" si="1"/>
        <v>épanoui</v>
      </c>
      <c r="F49" s="8" t="str">
        <f t="shared" si="2"/>
        <v>exotique</v>
      </c>
      <c r="G49" s="8" t="str">
        <f t="shared" si="3"/>
        <v>dérangé</v>
      </c>
      <c r="H49" s="8" t="str">
        <f t="shared" si="4"/>
        <v>fortifié</v>
      </c>
      <c r="I49" s="8" t="str">
        <f t="shared" si="5"/>
        <v>usé</v>
      </c>
      <c r="K49" s="8">
        <f>VLOOKUP(C49,allStim!$B$1:$H$145,7,FALSE)</f>
        <v>0</v>
      </c>
      <c r="L49" s="13">
        <f>VLOOKUP(C49,triggers!$A:$L,10,FALSE)</f>
        <v>54</v>
      </c>
    </row>
    <row r="50" spans="1:12" ht="15.75" customHeight="1" x14ac:dyDescent="0.15">
      <c r="A50" s="41"/>
      <c r="B50" s="8">
        <f t="shared" ca="1" si="0"/>
        <v>0.88150720893556411</v>
      </c>
      <c r="C50" s="5" t="s">
        <v>194</v>
      </c>
      <c r="D50" s="8" t="str">
        <f>VLOOKUP(C50,allStim!$B$2:$G$145,6,FALSE)</f>
        <v>blanche</v>
      </c>
      <c r="E50" s="8" t="str">
        <f t="shared" si="1"/>
        <v>âgé</v>
      </c>
      <c r="F50" s="8" t="str">
        <f t="shared" si="2"/>
        <v>épanoui</v>
      </c>
      <c r="G50" s="8" t="str">
        <f t="shared" si="3"/>
        <v>exotique</v>
      </c>
      <c r="H50" s="8" t="str">
        <f t="shared" si="4"/>
        <v>dérangé</v>
      </c>
      <c r="I50" s="8" t="str">
        <f t="shared" si="5"/>
        <v>fortifié</v>
      </c>
      <c r="K50" s="8">
        <f>VLOOKUP(C50,allStim!$B$1:$H$145,7,FALSE)</f>
        <v>0</v>
      </c>
      <c r="L50" s="13">
        <f>VLOOKUP(C50,triggers!$A:$L,10,FALSE)</f>
        <v>45</v>
      </c>
    </row>
    <row r="51" spans="1:12" ht="15.75" customHeight="1" x14ac:dyDescent="0.15">
      <c r="A51" s="41"/>
      <c r="B51" s="8">
        <f t="shared" ca="1" si="0"/>
        <v>0.14145871003353216</v>
      </c>
      <c r="C51" s="5" t="s">
        <v>314</v>
      </c>
      <c r="D51" s="8" t="str">
        <f>VLOOKUP(C51,allStim!$B$2:$G$145,6,FALSE)</f>
        <v>volante</v>
      </c>
      <c r="E51" s="8" t="str">
        <f t="shared" si="1"/>
        <v>blanche</v>
      </c>
      <c r="F51" s="8" t="str">
        <f t="shared" si="2"/>
        <v>âgé</v>
      </c>
      <c r="G51" s="8" t="str">
        <f t="shared" si="3"/>
        <v>épanoui</v>
      </c>
      <c r="H51" s="8" t="str">
        <f t="shared" si="4"/>
        <v>exotique</v>
      </c>
      <c r="I51" s="8" t="str">
        <f t="shared" si="5"/>
        <v>dérangé</v>
      </c>
      <c r="K51" s="8">
        <f>VLOOKUP(C51,allStim!$B$1:$H$145,7,FALSE)</f>
        <v>0</v>
      </c>
      <c r="L51" s="13">
        <f>VLOOKUP(C51,triggers!$A:$L,10,FALSE)</f>
        <v>67</v>
      </c>
    </row>
    <row r="52" spans="1:12" ht="15.75" customHeight="1" x14ac:dyDescent="0.15">
      <c r="A52" s="41"/>
      <c r="B52" s="8">
        <f t="shared" ca="1" si="0"/>
        <v>0.33846115460811821</v>
      </c>
      <c r="C52" s="5" t="s">
        <v>350</v>
      </c>
      <c r="D52" s="8" t="str">
        <f>VLOOKUP(C52,allStim!$B$2:$G$145,6,FALSE)</f>
        <v>rampant</v>
      </c>
      <c r="E52" s="8" t="str">
        <f t="shared" si="1"/>
        <v>volante</v>
      </c>
      <c r="F52" s="8" t="str">
        <f t="shared" si="2"/>
        <v>blanche</v>
      </c>
      <c r="G52" s="8" t="str">
        <f t="shared" si="3"/>
        <v>âgé</v>
      </c>
      <c r="H52" s="8" t="str">
        <f t="shared" si="4"/>
        <v>épanoui</v>
      </c>
      <c r="I52" s="8" t="str">
        <f t="shared" si="5"/>
        <v>exotique</v>
      </c>
      <c r="K52" s="8">
        <f>VLOOKUP(C52,allStim!$B$1:$H$145,7,FALSE)</f>
        <v>0</v>
      </c>
      <c r="L52" s="13">
        <f>VLOOKUP(C52,triggers!$A:$L,10,FALSE)</f>
        <v>118</v>
      </c>
    </row>
    <row r="53" spans="1:12" ht="15.75" customHeight="1" x14ac:dyDescent="0.15">
      <c r="A53" s="41"/>
      <c r="B53" s="8">
        <f t="shared" ca="1" si="0"/>
        <v>7.2586672690779341E-2</v>
      </c>
      <c r="C53" s="5" t="s">
        <v>14</v>
      </c>
      <c r="D53" s="8" t="str">
        <f>VLOOKUP(C53,allStim!$B$2:$G$145,6,FALSE)</f>
        <v>bigarré</v>
      </c>
      <c r="E53" s="8" t="str">
        <f t="shared" si="1"/>
        <v>rampant</v>
      </c>
      <c r="F53" s="8" t="str">
        <f t="shared" si="2"/>
        <v>volante</v>
      </c>
      <c r="G53" s="8" t="str">
        <f t="shared" si="3"/>
        <v>blanche</v>
      </c>
      <c r="H53" s="8" t="str">
        <f t="shared" si="4"/>
        <v>âgé</v>
      </c>
      <c r="I53" s="8" t="str">
        <f t="shared" si="5"/>
        <v>épanoui</v>
      </c>
      <c r="K53" s="8">
        <f>VLOOKUP(C53,allStim!$B$1:$H$145,7,FALSE)</f>
        <v>0</v>
      </c>
      <c r="L53" s="13">
        <f>VLOOKUP(C53,triggers!$A:$L,10,FALSE)</f>
        <v>10</v>
      </c>
    </row>
    <row r="54" spans="1:12" ht="15.75" customHeight="1" x14ac:dyDescent="0.15">
      <c r="A54" s="41"/>
      <c r="B54" s="8">
        <f t="shared" ca="1" si="0"/>
        <v>0.79511518957728067</v>
      </c>
      <c r="C54" s="5" t="s">
        <v>74</v>
      </c>
      <c r="D54" s="8" t="str">
        <f>VLOOKUP(C54,allStim!$B$2:$G$145,6,FALSE)</f>
        <v>utile</v>
      </c>
      <c r="E54" s="8" t="str">
        <f t="shared" si="1"/>
        <v>bigarré</v>
      </c>
      <c r="F54" s="8" t="str">
        <f t="shared" si="2"/>
        <v>rampant</v>
      </c>
      <c r="G54" s="8" t="str">
        <f t="shared" si="3"/>
        <v>volante</v>
      </c>
      <c r="H54" s="8" t="str">
        <f t="shared" si="4"/>
        <v>blanche</v>
      </c>
      <c r="I54" s="8" t="str">
        <f t="shared" si="5"/>
        <v>âgé</v>
      </c>
      <c r="K54" s="8">
        <f>VLOOKUP(C54,allStim!$B$1:$H$145,7,FALSE)</f>
        <v>0</v>
      </c>
      <c r="L54" s="13">
        <f>VLOOKUP(C54,triggers!$A:$L,10,FALSE)</f>
        <v>23</v>
      </c>
    </row>
    <row r="55" spans="1:12" ht="15.75" customHeight="1" x14ac:dyDescent="0.15">
      <c r="A55" s="41"/>
      <c r="B55" s="8">
        <f t="shared" ca="1" si="0"/>
        <v>0.24743103563756363</v>
      </c>
      <c r="C55" s="5" t="s">
        <v>150</v>
      </c>
      <c r="D55" s="8" t="str">
        <f>VLOOKUP(C55,allStim!$B$2:$G$145,6,FALSE)</f>
        <v>disparu</v>
      </c>
      <c r="E55" s="8" t="str">
        <f t="shared" si="1"/>
        <v>utile</v>
      </c>
      <c r="F55" s="8" t="str">
        <f t="shared" si="2"/>
        <v>bigarré</v>
      </c>
      <c r="G55" s="8" t="str">
        <f t="shared" si="3"/>
        <v>rampant</v>
      </c>
      <c r="H55" s="8" t="str">
        <f t="shared" si="4"/>
        <v>volante</v>
      </c>
      <c r="I55" s="8" t="str">
        <f t="shared" si="5"/>
        <v>blanche</v>
      </c>
      <c r="K55" s="8">
        <f>VLOOKUP(C55,allStim!$B$1:$H$145,7,FALSE)</f>
        <v>0</v>
      </c>
      <c r="L55" s="13">
        <f>VLOOKUP(C55,triggers!$A:$L,10,FALSE)</f>
        <v>36</v>
      </c>
    </row>
    <row r="56" spans="1:12" ht="15.75" customHeight="1" x14ac:dyDescent="0.15">
      <c r="A56" s="41"/>
      <c r="B56" s="8">
        <f t="shared" ca="1" si="0"/>
        <v>0.4828398402401558</v>
      </c>
      <c r="C56" s="5" t="s">
        <v>338</v>
      </c>
      <c r="D56" s="8" t="str">
        <f>VLOOKUP(C56,allStim!$B$2:$G$145,6,FALSE)</f>
        <v>méchant</v>
      </c>
      <c r="E56" s="8" t="str">
        <f t="shared" si="1"/>
        <v>disparu</v>
      </c>
      <c r="F56" s="8" t="str">
        <f t="shared" si="2"/>
        <v>utile</v>
      </c>
      <c r="G56" s="8" t="str">
        <f t="shared" si="3"/>
        <v>bigarré</v>
      </c>
      <c r="H56" s="8" t="str">
        <f t="shared" si="4"/>
        <v>rampant</v>
      </c>
      <c r="I56" s="8" t="str">
        <f t="shared" si="5"/>
        <v>volante</v>
      </c>
      <c r="K56" s="8">
        <f>VLOOKUP(C56,allStim!$B$1:$H$145,7,FALSE)</f>
        <v>0</v>
      </c>
      <c r="L56" s="13">
        <f>VLOOKUP(C56,triggers!$A:$L,10,FALSE)</f>
        <v>114</v>
      </c>
    </row>
    <row r="57" spans="1:12" ht="15.75" customHeight="1" x14ac:dyDescent="0.15">
      <c r="A57" s="41"/>
      <c r="B57" s="8">
        <f t="shared" ca="1" si="0"/>
        <v>0.66010749229690313</v>
      </c>
      <c r="C57" s="5" t="s">
        <v>325</v>
      </c>
      <c r="D57" s="8" t="str">
        <f>VLOOKUP(C57,allStim!$B$2:$G$145,6,FALSE)</f>
        <v>rouge</v>
      </c>
      <c r="E57" s="8" t="str">
        <f t="shared" si="1"/>
        <v>méchant</v>
      </c>
      <c r="F57" s="8" t="str">
        <f t="shared" si="2"/>
        <v>disparu</v>
      </c>
      <c r="G57" s="8" t="str">
        <f t="shared" si="3"/>
        <v>utile</v>
      </c>
      <c r="H57" s="8" t="str">
        <f t="shared" si="4"/>
        <v>bigarré</v>
      </c>
      <c r="I57" s="8" t="str">
        <f t="shared" si="5"/>
        <v>rampant</v>
      </c>
      <c r="K57" s="8">
        <f>VLOOKUP(C57,allStim!$B$1:$H$145,7,FALSE)</f>
        <v>1</v>
      </c>
      <c r="L57" s="13">
        <f>VLOOKUP(C57,triggers!$A:$L,10,FALSE)</f>
        <v>202</v>
      </c>
    </row>
    <row r="58" spans="1:12" ht="15.75" customHeight="1" x14ac:dyDescent="0.15">
      <c r="A58" s="41"/>
      <c r="B58" s="8">
        <f t="shared" ca="1" si="0"/>
        <v>0.99244718402502863</v>
      </c>
      <c r="C58" s="5" t="s">
        <v>474</v>
      </c>
      <c r="D58" s="8" t="str">
        <f>VLOOKUP(C58,allStim!$B$2:$G$145,6,FALSE)</f>
        <v>illustré</v>
      </c>
      <c r="E58" s="8" t="str">
        <f t="shared" si="1"/>
        <v>rouge</v>
      </c>
      <c r="F58" s="8" t="str">
        <f t="shared" si="2"/>
        <v>méchant</v>
      </c>
      <c r="G58" s="8" t="str">
        <f t="shared" si="3"/>
        <v>disparu</v>
      </c>
      <c r="H58" s="8" t="str">
        <f t="shared" si="4"/>
        <v>utile</v>
      </c>
      <c r="I58" s="8" t="str">
        <f t="shared" si="5"/>
        <v>bigarré</v>
      </c>
      <c r="K58" s="8">
        <f>VLOOKUP(C58,allStim!$B$1:$H$145,7,FALSE)</f>
        <v>0</v>
      </c>
      <c r="L58" s="13">
        <f>VLOOKUP(C58,triggers!$A:$L,10,FALSE)</f>
        <v>160</v>
      </c>
    </row>
    <row r="59" spans="1:12" ht="15.75" customHeight="1" x14ac:dyDescent="0.15">
      <c r="A59" s="41"/>
      <c r="B59" s="8">
        <f t="shared" ca="1" si="0"/>
        <v>0.26654089131040903</v>
      </c>
      <c r="C59" s="5" t="s">
        <v>23</v>
      </c>
      <c r="D59" s="8" t="str">
        <f>VLOOKUP(C59,allStim!$B$2:$G$145,6,FALSE)</f>
        <v>noble</v>
      </c>
      <c r="E59" s="8" t="str">
        <f t="shared" si="1"/>
        <v>illustré</v>
      </c>
      <c r="F59" s="8" t="str">
        <f t="shared" si="2"/>
        <v>rouge</v>
      </c>
      <c r="G59" s="8" t="str">
        <f t="shared" si="3"/>
        <v>méchant</v>
      </c>
      <c r="H59" s="8" t="str">
        <f t="shared" si="4"/>
        <v>disparu</v>
      </c>
      <c r="I59" s="8" t="str">
        <f t="shared" si="5"/>
        <v>utile</v>
      </c>
      <c r="K59" s="8">
        <f>VLOOKUP(C59,allStim!$B$1:$H$145,7,FALSE)</f>
        <v>0</v>
      </c>
      <c r="L59" s="13">
        <f>VLOOKUP(C59,triggers!$A:$L,10,FALSE)</f>
        <v>12</v>
      </c>
    </row>
    <row r="60" spans="1:12" ht="15.75" customHeight="1" x14ac:dyDescent="0.15">
      <c r="A60" s="41"/>
      <c r="B60" s="8">
        <f t="shared" ca="1" si="0"/>
        <v>0.74347382153822628</v>
      </c>
      <c r="C60" s="5" t="s">
        <v>369</v>
      </c>
      <c r="D60" s="8" t="str">
        <f>VLOOKUP(C60,allStim!$B$2:$G$145,6,FALSE)</f>
        <v>humble</v>
      </c>
      <c r="E60" s="8" t="str">
        <f t="shared" si="1"/>
        <v>noble</v>
      </c>
      <c r="F60" s="8" t="str">
        <f t="shared" si="2"/>
        <v>illustré</v>
      </c>
      <c r="G60" s="8" t="str">
        <f t="shared" si="3"/>
        <v>rouge</v>
      </c>
      <c r="H60" s="8" t="str">
        <f t="shared" si="4"/>
        <v>méchant</v>
      </c>
      <c r="I60" s="8" t="str">
        <f t="shared" si="5"/>
        <v>disparu</v>
      </c>
      <c r="K60" s="8">
        <f>VLOOKUP(C60,allStim!$B$1:$H$145,7,FALSE)</f>
        <v>0</v>
      </c>
      <c r="L60" s="13">
        <f>VLOOKUP(C60,triggers!$A:$L,10,FALSE)</f>
        <v>208</v>
      </c>
    </row>
    <row r="61" spans="1:12" ht="15.75" customHeight="1" x14ac:dyDescent="0.15">
      <c r="A61" s="41"/>
      <c r="B61" s="8">
        <f t="shared" ca="1" si="0"/>
        <v>0.44186904244469838</v>
      </c>
      <c r="C61" s="5" t="s">
        <v>371</v>
      </c>
      <c r="D61" s="8" t="str">
        <f>VLOOKUP(C61,allStim!$B$2:$G$145,6,FALSE)</f>
        <v>experimentée</v>
      </c>
      <c r="E61" s="8" t="str">
        <f t="shared" si="1"/>
        <v>humble</v>
      </c>
      <c r="F61" s="8" t="str">
        <f t="shared" si="2"/>
        <v>noble</v>
      </c>
      <c r="G61" s="8" t="str">
        <f t="shared" si="3"/>
        <v>illustré</v>
      </c>
      <c r="H61" s="8" t="str">
        <f t="shared" si="4"/>
        <v>rouge</v>
      </c>
      <c r="I61" s="8" t="str">
        <f t="shared" si="5"/>
        <v>méchant</v>
      </c>
      <c r="K61" s="8">
        <f>VLOOKUP(C61,allStim!$B$1:$H$145,7,FALSE)</f>
        <v>1</v>
      </c>
      <c r="L61" s="13">
        <f>VLOOKUP(C61,triggers!$A:$L,10,FALSE)</f>
        <v>125</v>
      </c>
    </row>
    <row r="62" spans="1:12" ht="15.75" customHeight="1" x14ac:dyDescent="0.15">
      <c r="A62" s="41"/>
      <c r="B62" s="8">
        <f t="shared" ca="1" si="0"/>
        <v>0.27335602721791219</v>
      </c>
      <c r="C62" s="5" t="s">
        <v>212</v>
      </c>
      <c r="D62" s="8" t="str">
        <f>VLOOKUP(C62,allStim!$B$2:$G$145,6,FALSE)</f>
        <v>verdoyant</v>
      </c>
      <c r="E62" s="8" t="str">
        <f t="shared" si="1"/>
        <v>experimentée</v>
      </c>
      <c r="F62" s="8" t="str">
        <f t="shared" si="2"/>
        <v>humble</v>
      </c>
      <c r="G62" s="8" t="str">
        <f t="shared" si="3"/>
        <v>noble</v>
      </c>
      <c r="H62" s="8" t="str">
        <f t="shared" si="4"/>
        <v>illustré</v>
      </c>
      <c r="I62" s="8" t="str">
        <f t="shared" si="5"/>
        <v>rouge</v>
      </c>
      <c r="K62" s="8">
        <f>VLOOKUP(C62,allStim!$B$1:$H$145,7,FALSE)</f>
        <v>0</v>
      </c>
      <c r="L62" s="13">
        <f>VLOOKUP(C62,triggers!$A:$L,10,FALSE)</f>
        <v>48</v>
      </c>
    </row>
    <row r="63" spans="1:12" ht="15.75" customHeight="1" x14ac:dyDescent="0.15">
      <c r="A63" s="41"/>
      <c r="B63" s="8">
        <f t="shared" ca="1" si="0"/>
        <v>0.93247353943428746</v>
      </c>
      <c r="C63" s="5" t="s">
        <v>441</v>
      </c>
      <c r="D63" s="8" t="str">
        <f>VLOOKUP(C63,allStim!$B$2:$G$145,6,FALSE)</f>
        <v>précieux</v>
      </c>
      <c r="E63" s="8" t="str">
        <f t="shared" si="1"/>
        <v>verdoyant</v>
      </c>
      <c r="F63" s="8" t="str">
        <f t="shared" si="2"/>
        <v>experimentée</v>
      </c>
      <c r="G63" s="8" t="str">
        <f t="shared" si="3"/>
        <v>humble</v>
      </c>
      <c r="H63" s="8" t="str">
        <f t="shared" si="4"/>
        <v>noble</v>
      </c>
      <c r="I63" s="8" t="str">
        <f t="shared" si="5"/>
        <v>illustré</v>
      </c>
      <c r="K63" s="8">
        <f>VLOOKUP(C63,allStim!$B$1:$H$145,7,FALSE)</f>
        <v>0</v>
      </c>
      <c r="L63" s="13">
        <f>VLOOKUP(C63,triggers!$A:$L,10,FALSE)</f>
        <v>150</v>
      </c>
    </row>
    <row r="64" spans="1:12" ht="15.75" customHeight="1" x14ac:dyDescent="0.15">
      <c r="A64" s="41"/>
      <c r="B64" s="8">
        <f t="shared" ca="1" si="0"/>
        <v>0.87048291275910239</v>
      </c>
      <c r="C64" s="5" t="s">
        <v>114</v>
      </c>
      <c r="D64" s="8" t="str">
        <f>VLOOKUP(C64,allStim!$B$2:$G$145,6,FALSE)</f>
        <v>ouverte</v>
      </c>
      <c r="E64" s="8" t="str">
        <f t="shared" si="1"/>
        <v>précieux</v>
      </c>
      <c r="F64" s="8" t="str">
        <f t="shared" si="2"/>
        <v>verdoyant</v>
      </c>
      <c r="G64" s="8" t="str">
        <f t="shared" si="3"/>
        <v>experimentée</v>
      </c>
      <c r="H64" s="8" t="str">
        <f t="shared" si="4"/>
        <v>humble</v>
      </c>
      <c r="I64" s="8" t="str">
        <f t="shared" si="5"/>
        <v>noble</v>
      </c>
      <c r="K64" s="8">
        <f>VLOOKUP(C64,allStim!$B$1:$H$145,7,FALSE)</f>
        <v>0</v>
      </c>
      <c r="L64" s="13">
        <f>VLOOKUP(C64,triggers!$A:$L,10,FALSE)</f>
        <v>30</v>
      </c>
    </row>
    <row r="65" spans="1:12" ht="15.75" customHeight="1" x14ac:dyDescent="0.15">
      <c r="A65" s="41"/>
      <c r="B65" s="8">
        <f t="shared" ca="1" si="0"/>
        <v>0.69929569791738899</v>
      </c>
      <c r="C65" s="5" t="s">
        <v>35</v>
      </c>
      <c r="D65" s="8" t="str">
        <f>VLOOKUP(C65,allStim!$B$2:$G$145,6,FALSE)</f>
        <v>anciennne</v>
      </c>
      <c r="E65" s="8" t="str">
        <f t="shared" si="1"/>
        <v>ouverte</v>
      </c>
      <c r="F65" s="8" t="str">
        <f t="shared" si="2"/>
        <v>précieux</v>
      </c>
      <c r="G65" s="8" t="str">
        <f t="shared" si="3"/>
        <v>verdoyant</v>
      </c>
      <c r="H65" s="8" t="str">
        <f t="shared" si="4"/>
        <v>experimentée</v>
      </c>
      <c r="I65" s="8" t="str">
        <f t="shared" si="5"/>
        <v>humble</v>
      </c>
      <c r="K65" s="8">
        <f>VLOOKUP(C65,allStim!$B$1:$H$145,7,FALSE)</f>
        <v>1</v>
      </c>
      <c r="L65" s="13">
        <f>VLOOKUP(C65,triggers!$A:$L,10,FALSE)</f>
        <v>203</v>
      </c>
    </row>
    <row r="66" spans="1:12" ht="15.75" customHeight="1" x14ac:dyDescent="0.15">
      <c r="A66" s="41"/>
      <c r="B66" s="8">
        <f t="shared" ca="1" si="0"/>
        <v>0.6588802458590427</v>
      </c>
      <c r="C66" s="5" t="s">
        <v>486</v>
      </c>
      <c r="D66" s="8" t="str">
        <f>VLOOKUP(C66,allStim!$B$2:$G$145,6,FALSE)</f>
        <v>tigré</v>
      </c>
      <c r="E66" s="8" t="str">
        <f t="shared" si="1"/>
        <v>anciennne</v>
      </c>
      <c r="F66" s="8" t="str">
        <f t="shared" si="2"/>
        <v>ouverte</v>
      </c>
      <c r="G66" s="8" t="str">
        <f t="shared" si="3"/>
        <v>précieux</v>
      </c>
      <c r="H66" s="8" t="str">
        <f t="shared" si="4"/>
        <v>verdoyant</v>
      </c>
      <c r="I66" s="8" t="str">
        <f t="shared" si="5"/>
        <v>experimentée</v>
      </c>
      <c r="K66" s="8">
        <f>VLOOKUP(C66,allStim!$B$1:$H$145,7,FALSE)</f>
        <v>0</v>
      </c>
      <c r="L66" s="13">
        <f>VLOOKUP(C66,triggers!$A:$L,10,FALSE)</f>
        <v>164</v>
      </c>
    </row>
    <row r="67" spans="1:12" ht="15.75" customHeight="1" x14ac:dyDescent="0.15">
      <c r="A67" s="41"/>
      <c r="B67" s="8">
        <f t="shared" ca="1" si="0"/>
        <v>0.29222427388115213</v>
      </c>
      <c r="C67" s="5" t="s">
        <v>207</v>
      </c>
      <c r="D67" s="8" t="str">
        <f>VLOOKUP(C67,allStim!$B$2:$G$145,6,FALSE)</f>
        <v>brillante</v>
      </c>
      <c r="E67" s="8" t="str">
        <f t="shared" si="1"/>
        <v>tigré</v>
      </c>
      <c r="F67" s="8" t="str">
        <f t="shared" si="2"/>
        <v>anciennne</v>
      </c>
      <c r="G67" s="8" t="str">
        <f t="shared" si="3"/>
        <v>ouverte</v>
      </c>
      <c r="H67" s="8" t="str">
        <f t="shared" si="4"/>
        <v>précieux</v>
      </c>
      <c r="I67" s="8" t="str">
        <f t="shared" si="5"/>
        <v>verdoyant</v>
      </c>
      <c r="K67" s="8">
        <f>VLOOKUP(C67,allStim!$B$1:$H$145,7,FALSE)</f>
        <v>0</v>
      </c>
      <c r="L67" s="13">
        <f>VLOOKUP(C67,triggers!$A:$L,10,FALSE)</f>
        <v>47</v>
      </c>
    </row>
    <row r="68" spans="1:12" ht="15.75" customHeight="1" x14ac:dyDescent="0.15">
      <c r="A68" s="41"/>
      <c r="B68" s="8">
        <f t="shared" ca="1" si="0"/>
        <v>0.16973592820761718</v>
      </c>
      <c r="C68" s="5" t="s">
        <v>481</v>
      </c>
      <c r="D68" s="8" t="str">
        <f>VLOOKUP(C68,allStim!$B$2:$G$145,6,FALSE)</f>
        <v>restaurée</v>
      </c>
      <c r="E68" s="8" t="str">
        <f t="shared" si="1"/>
        <v>brillante</v>
      </c>
      <c r="F68" s="8" t="str">
        <f t="shared" si="2"/>
        <v>tigré</v>
      </c>
      <c r="G68" s="8" t="str">
        <f t="shared" si="3"/>
        <v>anciennne</v>
      </c>
      <c r="H68" s="8" t="str">
        <f t="shared" si="4"/>
        <v>ouverte</v>
      </c>
      <c r="I68" s="8" t="str">
        <f t="shared" si="5"/>
        <v>précieux</v>
      </c>
      <c r="K68" s="8">
        <f>VLOOKUP(C68,allStim!$B$1:$H$145,7,FALSE)</f>
        <v>1</v>
      </c>
      <c r="L68" s="13">
        <f>VLOOKUP(C68,triggers!$A:$L,10,FALSE)</f>
        <v>224</v>
      </c>
    </row>
    <row r="69" spans="1:12" ht="15.75" customHeight="1" x14ac:dyDescent="0.15">
      <c r="A69" s="41"/>
      <c r="B69" s="8">
        <f t="shared" ca="1" si="0"/>
        <v>0.8701746334830297</v>
      </c>
      <c r="C69" s="5" t="s">
        <v>66</v>
      </c>
      <c r="D69" s="8" t="str">
        <f>VLOOKUP(C69,allStim!$B$2:$G$145,6,FALSE)</f>
        <v>lourde</v>
      </c>
      <c r="E69" s="8" t="str">
        <f t="shared" si="1"/>
        <v>restaurée</v>
      </c>
      <c r="F69" s="8" t="str">
        <f t="shared" si="2"/>
        <v>brillante</v>
      </c>
      <c r="G69" s="8" t="str">
        <f t="shared" si="3"/>
        <v>tigré</v>
      </c>
      <c r="H69" s="8" t="str">
        <f t="shared" si="4"/>
        <v>anciennne</v>
      </c>
      <c r="I69" s="8" t="str">
        <f t="shared" si="5"/>
        <v>ouverte</v>
      </c>
      <c r="K69" s="8">
        <f>VLOOKUP(C69,allStim!$B$1:$H$145,7,FALSE)</f>
        <v>0</v>
      </c>
      <c r="L69" s="13">
        <f>VLOOKUP(C69,triggers!$A:$L,10,FALSE)</f>
        <v>21</v>
      </c>
    </row>
    <row r="70" spans="1:12" ht="15.75" customHeight="1" x14ac:dyDescent="0.15">
      <c r="A70" s="41"/>
      <c r="B70" s="8">
        <f t="shared" ca="1" si="0"/>
        <v>8.5731160641928761E-2</v>
      </c>
      <c r="C70" s="5" t="s">
        <v>310</v>
      </c>
      <c r="D70" s="8" t="str">
        <f>VLOOKUP(C70,allStim!$B$2:$G$145,6,FALSE)</f>
        <v>élégante</v>
      </c>
      <c r="E70" s="8" t="str">
        <f t="shared" si="1"/>
        <v>lourde</v>
      </c>
      <c r="F70" s="8" t="str">
        <f t="shared" si="2"/>
        <v>restaurée</v>
      </c>
      <c r="G70" s="8" t="str">
        <f t="shared" si="3"/>
        <v>brillante</v>
      </c>
      <c r="H70" s="8" t="str">
        <f t="shared" si="4"/>
        <v>tigré</v>
      </c>
      <c r="I70" s="8" t="str">
        <f t="shared" si="5"/>
        <v>anciennne</v>
      </c>
      <c r="K70" s="8">
        <f>VLOOKUP(C70,allStim!$B$1:$H$145,7,FALSE)</f>
        <v>0</v>
      </c>
      <c r="L70" s="13">
        <f>VLOOKUP(C70,triggers!$A:$L,10,FALSE)</f>
        <v>66</v>
      </c>
    </row>
    <row r="71" spans="1:12" ht="15.75" customHeight="1" x14ac:dyDescent="0.15">
      <c r="A71" s="41"/>
      <c r="B71" s="8">
        <f t="shared" ca="1" si="0"/>
        <v>0.70812167894552469</v>
      </c>
      <c r="C71" s="5" t="s">
        <v>454</v>
      </c>
      <c r="D71" s="8" t="str">
        <f>VLOOKUP(C71,allStim!$B$2:$G$145,6,FALSE)</f>
        <v>douce</v>
      </c>
      <c r="E71" s="8" t="str">
        <f t="shared" si="1"/>
        <v>élégante</v>
      </c>
      <c r="F71" s="8" t="str">
        <f t="shared" si="2"/>
        <v>lourde</v>
      </c>
      <c r="G71" s="8" t="str">
        <f t="shared" si="3"/>
        <v>restaurée</v>
      </c>
      <c r="H71" s="8" t="str">
        <f t="shared" si="4"/>
        <v>brillante</v>
      </c>
      <c r="I71" s="8" t="str">
        <f t="shared" si="5"/>
        <v>tigré</v>
      </c>
      <c r="K71" s="8">
        <f>VLOOKUP(C71,allStim!$B$1:$H$145,7,FALSE)</f>
        <v>1</v>
      </c>
      <c r="L71" s="13">
        <f>VLOOKUP(C71,triggers!$A:$L,10,FALSE)</f>
        <v>218</v>
      </c>
    </row>
    <row r="72" spans="1:12" ht="15.75" customHeight="1" x14ac:dyDescent="0.15">
      <c r="A72" s="41"/>
      <c r="B72" s="8">
        <f t="shared" ca="1" si="0"/>
        <v>2.5990116170867106E-2</v>
      </c>
      <c r="C72" s="5" t="s">
        <v>386</v>
      </c>
      <c r="D72" s="8" t="str">
        <f>VLOOKUP(C72,allStim!$B$2:$G$145,6,FALSE)</f>
        <v>démodé</v>
      </c>
      <c r="E72" s="8" t="str">
        <f t="shared" si="1"/>
        <v>douce</v>
      </c>
      <c r="F72" s="8" t="str">
        <f t="shared" si="2"/>
        <v>élégante</v>
      </c>
      <c r="G72" s="8" t="str">
        <f t="shared" si="3"/>
        <v>lourde</v>
      </c>
      <c r="H72" s="8" t="str">
        <f t="shared" si="4"/>
        <v>restaurée</v>
      </c>
      <c r="I72" s="8" t="str">
        <f t="shared" si="5"/>
        <v>brillante</v>
      </c>
      <c r="K72" s="8">
        <f>VLOOKUP(C72,allStim!$B$1:$H$145,7,FALSE)</f>
        <v>0</v>
      </c>
      <c r="L72" s="13">
        <f>VLOOKUP(C72,triggers!$A:$L,10,FALSE)</f>
        <v>131</v>
      </c>
    </row>
    <row r="73" spans="1:12" ht="15.75" customHeight="1" x14ac:dyDescent="0.15">
      <c r="A73" s="41"/>
      <c r="B73" s="8">
        <f t="shared" ca="1" si="0"/>
        <v>0.75584307092300096</v>
      </c>
      <c r="C73" s="5" t="s">
        <v>203</v>
      </c>
      <c r="D73" s="8" t="str">
        <f>VLOOKUP(C73,allStim!$B$2:$G$145,6,FALSE)</f>
        <v xml:space="preserve">vernie </v>
      </c>
      <c r="E73" s="8" t="str">
        <f t="shared" si="1"/>
        <v>démodé</v>
      </c>
      <c r="F73" s="8" t="str">
        <f t="shared" si="2"/>
        <v>douce</v>
      </c>
      <c r="G73" s="8" t="str">
        <f t="shared" si="3"/>
        <v>élégante</v>
      </c>
      <c r="H73" s="8" t="str">
        <f t="shared" si="4"/>
        <v>lourde</v>
      </c>
      <c r="I73" s="8" t="str">
        <f t="shared" si="5"/>
        <v>restaurée</v>
      </c>
      <c r="K73" s="8">
        <f>VLOOKUP(C73,allStim!$B$1:$H$145,7,FALSE)</f>
        <v>0</v>
      </c>
      <c r="L73" s="13">
        <f>VLOOKUP(C73,triggers!$A:$L,10,FALSE)</f>
        <v>46</v>
      </c>
    </row>
    <row r="74" spans="1:12" ht="15.75" customHeight="1" x14ac:dyDescent="0.15">
      <c r="A74" s="41"/>
      <c r="B74" s="8">
        <f t="shared" ca="1" si="0"/>
        <v>0.54910876611471138</v>
      </c>
      <c r="C74" s="5" t="s">
        <v>190</v>
      </c>
      <c r="D74" s="8" t="str">
        <f>VLOOKUP(C74,allStim!$B$2:$G$145,6,FALSE)</f>
        <v>scintillante</v>
      </c>
      <c r="E74" s="8" t="str">
        <f t="shared" si="1"/>
        <v xml:space="preserve">vernie </v>
      </c>
      <c r="F74" s="8" t="str">
        <f t="shared" si="2"/>
        <v>démodé</v>
      </c>
      <c r="G74" s="8" t="str">
        <f t="shared" si="3"/>
        <v>douce</v>
      </c>
      <c r="H74" s="8" t="str">
        <f t="shared" si="4"/>
        <v>élégante</v>
      </c>
      <c r="I74" s="8" t="str">
        <f t="shared" si="5"/>
        <v>lourde</v>
      </c>
      <c r="K74" s="8">
        <f>VLOOKUP(C74,allStim!$B$1:$H$145,7,FALSE)</f>
        <v>0</v>
      </c>
      <c r="L74" s="13">
        <f>VLOOKUP(C74,triggers!$A:$L,10,FALSE)</f>
        <v>44</v>
      </c>
    </row>
    <row r="75" spans="1:12" ht="15.75" customHeight="1" x14ac:dyDescent="0.15">
      <c r="A75" s="41"/>
      <c r="B75" s="8">
        <f t="shared" ca="1" si="0"/>
        <v>0.26147717277185023</v>
      </c>
      <c r="C75" s="5" t="s">
        <v>398</v>
      </c>
      <c r="D75" s="8" t="str">
        <f>VLOOKUP(C75,allStim!$B$2:$G$145,6,FALSE)</f>
        <v>rectiligne</v>
      </c>
      <c r="E75" s="8" t="str">
        <f t="shared" si="1"/>
        <v>scintillante</v>
      </c>
      <c r="F75" s="8" t="str">
        <f t="shared" si="2"/>
        <v xml:space="preserve">vernie </v>
      </c>
      <c r="G75" s="8" t="str">
        <f t="shared" si="3"/>
        <v>démodé</v>
      </c>
      <c r="H75" s="8" t="str">
        <f t="shared" si="4"/>
        <v>douce</v>
      </c>
      <c r="I75" s="8" t="str">
        <f t="shared" si="5"/>
        <v>élégante</v>
      </c>
      <c r="K75" s="8">
        <f>VLOOKUP(C75,allStim!$B$1:$H$145,7,FALSE)</f>
        <v>1</v>
      </c>
      <c r="L75" s="13">
        <f>VLOOKUP(C75,triggers!$A:$L,10,FALSE)</f>
        <v>212</v>
      </c>
    </row>
    <row r="76" spans="1:12" ht="15.75" customHeight="1" x14ac:dyDescent="0.15">
      <c r="A76" s="41"/>
      <c r="B76" s="8">
        <f t="shared" ca="1" si="0"/>
        <v>0.68566389036740105</v>
      </c>
      <c r="C76" s="5" t="s">
        <v>406</v>
      </c>
      <c r="D76" s="8" t="str">
        <f>VLOOKUP(C76,allStim!$B$2:$G$145,6,FALSE)</f>
        <v>défoncé</v>
      </c>
      <c r="E76" s="8" t="str">
        <f t="shared" si="1"/>
        <v>rectiligne</v>
      </c>
      <c r="F76" s="8" t="str">
        <f t="shared" si="2"/>
        <v>scintillante</v>
      </c>
      <c r="G76" s="8" t="str">
        <f t="shared" si="3"/>
        <v xml:space="preserve">vernie </v>
      </c>
      <c r="H76" s="8" t="str">
        <f t="shared" si="4"/>
        <v>démodé</v>
      </c>
      <c r="I76" s="8" t="str">
        <f t="shared" si="5"/>
        <v>douce</v>
      </c>
      <c r="K76" s="8">
        <f>VLOOKUP(C76,allStim!$B$1:$H$145,7,FALSE)</f>
        <v>0</v>
      </c>
      <c r="L76" s="13">
        <f>VLOOKUP(C76,triggers!$A:$L,10,FALSE)</f>
        <v>137</v>
      </c>
    </row>
    <row r="77" spans="1:12" ht="15.75" customHeight="1" x14ac:dyDescent="0.15">
      <c r="A77" s="41"/>
      <c r="B77" s="8">
        <f t="shared" ca="1" si="0"/>
        <v>0.11867811491409752</v>
      </c>
      <c r="C77" s="5" t="s">
        <v>57</v>
      </c>
      <c r="D77" s="8" t="str">
        <f>VLOOKUP(C77,allStim!$B$2:$G$145,6,FALSE)</f>
        <v>pur</v>
      </c>
      <c r="E77" s="8" t="str">
        <f t="shared" si="1"/>
        <v>défoncé</v>
      </c>
      <c r="F77" s="8" t="str">
        <f t="shared" si="2"/>
        <v>rectiligne</v>
      </c>
      <c r="G77" s="8" t="str">
        <f t="shared" si="3"/>
        <v>scintillante</v>
      </c>
      <c r="H77" s="8" t="str">
        <f t="shared" si="4"/>
        <v xml:space="preserve">vernie </v>
      </c>
      <c r="I77" s="8" t="str">
        <f t="shared" si="5"/>
        <v>démodé</v>
      </c>
      <c r="K77" s="8">
        <f>VLOOKUP(C77,allStim!$B$1:$H$145,7,FALSE)</f>
        <v>0</v>
      </c>
      <c r="L77" s="13">
        <f>VLOOKUP(C77,triggers!$A:$L,10,FALSE)</f>
        <v>19</v>
      </c>
    </row>
    <row r="78" spans="1:12" ht="15.75" customHeight="1" x14ac:dyDescent="0.15">
      <c r="A78" s="41"/>
      <c r="B78" s="8">
        <f t="shared" ca="1" si="0"/>
        <v>0.19279820681319526</v>
      </c>
      <c r="C78" s="5" t="s">
        <v>363</v>
      </c>
      <c r="D78" s="8" t="str">
        <f>VLOOKUP(C78,allStim!$B$2:$G$145,6,FALSE)</f>
        <v>simplifiée</v>
      </c>
      <c r="E78" s="8" t="str">
        <f t="shared" si="1"/>
        <v>pur</v>
      </c>
      <c r="F78" s="8" t="str">
        <f t="shared" si="2"/>
        <v>défoncé</v>
      </c>
      <c r="G78" s="8" t="str">
        <f t="shared" si="3"/>
        <v>rectiligne</v>
      </c>
      <c r="H78" s="8" t="str">
        <f t="shared" si="4"/>
        <v>scintillante</v>
      </c>
      <c r="I78" s="8" t="str">
        <f t="shared" si="5"/>
        <v xml:space="preserve">vernie </v>
      </c>
      <c r="K78" s="8">
        <f>VLOOKUP(C78,allStim!$B$1:$H$145,7,FALSE)</f>
        <v>1</v>
      </c>
      <c r="L78" s="13">
        <f>VLOOKUP(C78,triggers!$A:$L,10,FALSE)</f>
        <v>206</v>
      </c>
    </row>
    <row r="79" spans="1:12" ht="15.75" customHeight="1" x14ac:dyDescent="0.15">
      <c r="A79" s="41"/>
      <c r="B79" s="8">
        <f t="shared" ca="1" si="0"/>
        <v>0.5400492815746154</v>
      </c>
      <c r="C79" s="5" t="s">
        <v>61</v>
      </c>
      <c r="D79" s="8" t="str">
        <f>VLOOKUP(C79,allStim!$B$2:$G$145,6,FALSE)</f>
        <v>imposant</v>
      </c>
      <c r="E79" s="8" t="str">
        <f t="shared" si="1"/>
        <v>simplifiée</v>
      </c>
      <c r="F79" s="8" t="str">
        <f t="shared" si="2"/>
        <v>pur</v>
      </c>
      <c r="G79" s="8" t="str">
        <f t="shared" si="3"/>
        <v>défoncé</v>
      </c>
      <c r="H79" s="8" t="str">
        <f t="shared" si="4"/>
        <v>rectiligne</v>
      </c>
      <c r="I79" s="8" t="str">
        <f t="shared" si="5"/>
        <v>scintillante</v>
      </c>
      <c r="K79" s="8">
        <f>VLOOKUP(C79,allStim!$B$1:$H$145,7,FALSE)</f>
        <v>0</v>
      </c>
      <c r="L79" s="13">
        <f>VLOOKUP(C79,triggers!$A:$L,10,FALSE)</f>
        <v>20</v>
      </c>
    </row>
    <row r="80" spans="1:12" ht="15.75" customHeight="1" x14ac:dyDescent="0.15">
      <c r="A80" s="41"/>
      <c r="B80" s="8">
        <f t="shared" ca="1" si="0"/>
        <v>0.57135436428652153</v>
      </c>
      <c r="C80" s="5" t="s">
        <v>468</v>
      </c>
      <c r="D80" s="8" t="str">
        <f>VLOOKUP(C80,allStim!$B$2:$G$145,6,FALSE)</f>
        <v>bavard</v>
      </c>
      <c r="E80" s="8" t="str">
        <f t="shared" si="1"/>
        <v>imposant</v>
      </c>
      <c r="F80" s="8" t="str">
        <f t="shared" si="2"/>
        <v>simplifiée</v>
      </c>
      <c r="G80" s="8" t="str">
        <f t="shared" si="3"/>
        <v>pur</v>
      </c>
      <c r="H80" s="8" t="str">
        <f t="shared" si="4"/>
        <v>défoncé</v>
      </c>
      <c r="I80" s="8" t="str">
        <f t="shared" si="5"/>
        <v>rectiligne</v>
      </c>
      <c r="K80" s="8">
        <f>VLOOKUP(C80,allStim!$B$1:$H$145,7,FALSE)</f>
        <v>0</v>
      </c>
      <c r="L80" s="13">
        <f>VLOOKUP(C80,triggers!$A:$L,10,FALSE)</f>
        <v>159</v>
      </c>
    </row>
    <row r="81" spans="1:12" ht="15.75" customHeight="1" x14ac:dyDescent="0.15">
      <c r="A81" s="41"/>
      <c r="B81" s="8">
        <f t="shared" ca="1" si="0"/>
        <v>0.71711854698541344</v>
      </c>
      <c r="C81" s="5" t="s">
        <v>448</v>
      </c>
      <c r="D81" s="8" t="str">
        <f>VLOOKUP(C81,allStim!$B$2:$G$145,6,FALSE)</f>
        <v>ornée</v>
      </c>
      <c r="E81" s="8" t="str">
        <f t="shared" si="1"/>
        <v>bavard</v>
      </c>
      <c r="F81" s="8" t="str">
        <f t="shared" si="2"/>
        <v>imposant</v>
      </c>
      <c r="G81" s="8" t="str">
        <f t="shared" si="3"/>
        <v>simplifiée</v>
      </c>
      <c r="H81" s="8" t="str">
        <f t="shared" si="4"/>
        <v>pur</v>
      </c>
      <c r="I81" s="8" t="str">
        <f t="shared" si="5"/>
        <v>défoncé</v>
      </c>
      <c r="K81" s="8">
        <f>VLOOKUP(C81,allStim!$B$1:$H$145,7,FALSE)</f>
        <v>0</v>
      </c>
      <c r="L81" s="13">
        <f>VLOOKUP(C81,triggers!$A:$L,10,FALSE)</f>
        <v>153</v>
      </c>
    </row>
    <row r="82" spans="1:12" ht="15.75" customHeight="1" x14ac:dyDescent="0.15">
      <c r="A82" s="41"/>
      <c r="B82" s="8">
        <f t="shared" ca="1" si="0"/>
        <v>0.30721326066959498</v>
      </c>
      <c r="C82" s="5" t="s">
        <v>493</v>
      </c>
      <c r="D82" s="8" t="str">
        <f>VLOOKUP(C82,allStim!$B$2:$G$145,6,FALSE)</f>
        <v>volante</v>
      </c>
      <c r="E82" s="8" t="str">
        <f t="shared" si="1"/>
        <v>ornée</v>
      </c>
      <c r="F82" s="8" t="str">
        <f t="shared" si="2"/>
        <v>bavard</v>
      </c>
      <c r="G82" s="8" t="str">
        <f t="shared" si="3"/>
        <v>imposant</v>
      </c>
      <c r="H82" s="8" t="str">
        <f t="shared" si="4"/>
        <v>simplifiée</v>
      </c>
      <c r="I82" s="8" t="str">
        <f t="shared" si="5"/>
        <v>pur</v>
      </c>
      <c r="K82" s="8">
        <f>VLOOKUP(C82,allStim!$B$1:$H$145,7,FALSE)</f>
        <v>0</v>
      </c>
      <c r="L82" s="13">
        <f>VLOOKUP(C82,triggers!$A:$L,10,FALSE)</f>
        <v>167</v>
      </c>
    </row>
    <row r="83" spans="1:12" ht="15.75" customHeight="1" x14ac:dyDescent="0.15">
      <c r="A83" s="41"/>
      <c r="B83" s="8">
        <f t="shared" ca="1" si="0"/>
        <v>0.25371026339750857</v>
      </c>
      <c r="C83" s="5" t="s">
        <v>383</v>
      </c>
      <c r="D83" s="8" t="str">
        <f>VLOOKUP(C83,allStim!$B$2:$G$145,6,FALSE)</f>
        <v>ouverte</v>
      </c>
      <c r="E83" s="8" t="str">
        <f t="shared" si="1"/>
        <v>volante</v>
      </c>
      <c r="F83" s="8" t="str">
        <f t="shared" si="2"/>
        <v>ornée</v>
      </c>
      <c r="G83" s="8" t="str">
        <f t="shared" si="3"/>
        <v>bavard</v>
      </c>
      <c r="H83" s="8" t="str">
        <f t="shared" si="4"/>
        <v>imposant</v>
      </c>
      <c r="I83" s="8" t="str">
        <f t="shared" si="5"/>
        <v>simplifiée</v>
      </c>
      <c r="K83" s="8">
        <f>VLOOKUP(C83,allStim!$B$1:$H$145,7,FALSE)</f>
        <v>0</v>
      </c>
      <c r="L83" s="13">
        <f>VLOOKUP(C83,triggers!$A:$L,10,FALSE)</f>
        <v>130</v>
      </c>
    </row>
    <row r="84" spans="1:12" ht="15.75" customHeight="1" x14ac:dyDescent="0.15">
      <c r="A84" s="41"/>
      <c r="B84" s="8">
        <f t="shared" ca="1" si="0"/>
        <v>0.20509687557882272</v>
      </c>
      <c r="C84" s="5" t="s">
        <v>489</v>
      </c>
      <c r="D84" s="8" t="str">
        <f>VLOOKUP(C84,allStim!$B$2:$G$145,6,FALSE)</f>
        <v>toiletté</v>
      </c>
      <c r="E84" s="8" t="str">
        <f t="shared" si="1"/>
        <v>ouverte</v>
      </c>
      <c r="F84" s="8" t="str">
        <f t="shared" si="2"/>
        <v>volante</v>
      </c>
      <c r="G84" s="8" t="str">
        <f t="shared" si="3"/>
        <v>ornée</v>
      </c>
      <c r="H84" s="8" t="str">
        <f t="shared" si="4"/>
        <v>bavard</v>
      </c>
      <c r="I84" s="8" t="str">
        <f t="shared" si="5"/>
        <v>imposant</v>
      </c>
      <c r="K84" s="8">
        <f>VLOOKUP(C84,allStim!$B$1:$H$145,7,FALSE)</f>
        <v>0</v>
      </c>
      <c r="L84" s="13">
        <f>VLOOKUP(C84,triggers!$A:$L,10,FALSE)</f>
        <v>165</v>
      </c>
    </row>
    <row r="85" spans="1:12" ht="15.75" customHeight="1" x14ac:dyDescent="0.15">
      <c r="A85" s="41"/>
      <c r="B85" s="8">
        <f t="shared" ca="1" si="0"/>
        <v>0.27954999336994457</v>
      </c>
      <c r="C85" s="5" t="s">
        <v>318</v>
      </c>
      <c r="D85" s="8" t="str">
        <f>VLOOKUP(C85,allStim!$B$2:$G$145,6,FALSE)</f>
        <v>charmante</v>
      </c>
      <c r="E85" s="8" t="str">
        <f t="shared" si="1"/>
        <v>toiletté</v>
      </c>
      <c r="F85" s="8" t="str">
        <f t="shared" si="2"/>
        <v>ouverte</v>
      </c>
      <c r="G85" s="8" t="str">
        <f t="shared" si="3"/>
        <v>volante</v>
      </c>
      <c r="H85" s="8" t="str">
        <f t="shared" si="4"/>
        <v>ornée</v>
      </c>
      <c r="I85" s="8" t="str">
        <f t="shared" si="5"/>
        <v>bavard</v>
      </c>
      <c r="K85" s="8">
        <f>VLOOKUP(C85,allStim!$B$1:$H$145,7,FALSE)</f>
        <v>0</v>
      </c>
      <c r="L85" s="13">
        <f>VLOOKUP(C85,triggers!$A:$L,10,FALSE)</f>
        <v>68</v>
      </c>
    </row>
    <row r="86" spans="1:12" ht="15.75" customHeight="1" x14ac:dyDescent="0.15">
      <c r="A86" s="41"/>
      <c r="B86" s="8">
        <f t="shared" ca="1" si="0"/>
        <v>0.92207115580237442</v>
      </c>
      <c r="C86" s="5" t="s">
        <v>423</v>
      </c>
      <c r="D86" s="8" t="str">
        <f>VLOOKUP(C86,allStim!$B$2:$G$145,6,FALSE)</f>
        <v>fortifié</v>
      </c>
      <c r="E86" s="8" t="str">
        <f t="shared" si="1"/>
        <v>charmante</v>
      </c>
      <c r="F86" s="8" t="str">
        <f t="shared" si="2"/>
        <v>toiletté</v>
      </c>
      <c r="G86" s="8" t="str">
        <f t="shared" si="3"/>
        <v>ouverte</v>
      </c>
      <c r="H86" s="8" t="str">
        <f t="shared" si="4"/>
        <v>volante</v>
      </c>
      <c r="I86" s="8" t="str">
        <f t="shared" si="5"/>
        <v>ornée</v>
      </c>
      <c r="K86" s="8">
        <f>VLOOKUP(C86,allStim!$B$1:$H$145,7,FALSE)</f>
        <v>0</v>
      </c>
      <c r="L86" s="13">
        <f>VLOOKUP(C86,triggers!$A:$L,10,FALSE)</f>
        <v>143</v>
      </c>
    </row>
    <row r="87" spans="1:12" ht="15.75" customHeight="1" x14ac:dyDescent="0.15">
      <c r="A87" s="41"/>
      <c r="B87" s="8">
        <f t="shared" ca="1" si="0"/>
        <v>0.81372852574551813</v>
      </c>
      <c r="C87" s="5" t="s">
        <v>155</v>
      </c>
      <c r="D87" s="8" t="str">
        <f>VLOOKUP(C87,allStim!$B$2:$G$145,6,FALSE)</f>
        <v>défoncé</v>
      </c>
      <c r="E87" s="8" t="str">
        <f t="shared" si="1"/>
        <v>fortifié</v>
      </c>
      <c r="F87" s="8" t="str">
        <f t="shared" si="2"/>
        <v>charmante</v>
      </c>
      <c r="G87" s="8" t="str">
        <f t="shared" si="3"/>
        <v>toiletté</v>
      </c>
      <c r="H87" s="8" t="str">
        <f t="shared" si="4"/>
        <v>ouverte</v>
      </c>
      <c r="I87" s="8" t="str">
        <f t="shared" si="5"/>
        <v>volante</v>
      </c>
      <c r="K87" s="8">
        <f>VLOOKUP(C87,allStim!$B$1:$H$145,7,FALSE)</f>
        <v>0</v>
      </c>
      <c r="L87" s="13">
        <f>VLOOKUP(C87,triggers!$A:$L,10,FALSE)</f>
        <v>37</v>
      </c>
    </row>
    <row r="88" spans="1:12" ht="15.75" customHeight="1" x14ac:dyDescent="0.15">
      <c r="A88" s="41"/>
      <c r="B88" s="8">
        <f t="shared" ca="1" si="0"/>
        <v>0.5695595454177973</v>
      </c>
      <c r="C88" s="5" t="s">
        <v>123</v>
      </c>
      <c r="D88" s="8" t="str">
        <f>VLOOKUP(C88,allStim!$B$2:$G$145,6,FALSE)</f>
        <v>usé</v>
      </c>
      <c r="E88" s="8" t="str">
        <f t="shared" si="1"/>
        <v>défoncé</v>
      </c>
      <c r="F88" s="8" t="str">
        <f t="shared" si="2"/>
        <v>fortifié</v>
      </c>
      <c r="G88" s="8" t="str">
        <f t="shared" si="3"/>
        <v>charmante</v>
      </c>
      <c r="H88" s="8" t="str">
        <f t="shared" si="4"/>
        <v>toiletté</v>
      </c>
      <c r="I88" s="8" t="str">
        <f t="shared" si="5"/>
        <v>ouverte</v>
      </c>
      <c r="K88" s="8">
        <f>VLOOKUP(C88,allStim!$B$1:$H$145,7,FALSE)</f>
        <v>0</v>
      </c>
      <c r="L88" s="13">
        <f>VLOOKUP(C88,triggers!$A:$L,10,FALSE)</f>
        <v>32</v>
      </c>
    </row>
    <row r="89" spans="1:12" ht="15.75" customHeight="1" x14ac:dyDescent="0.15">
      <c r="A89" s="41"/>
      <c r="B89" s="8">
        <f t="shared" ca="1" si="0"/>
        <v>2.6225259788736355E-2</v>
      </c>
      <c r="C89" s="5" t="s">
        <v>233</v>
      </c>
      <c r="D89" s="8" t="str">
        <f>VLOOKUP(C89,allStim!$B$2:$G$145,6,FALSE)</f>
        <v>ornée</v>
      </c>
      <c r="E89" s="8" t="str">
        <f t="shared" si="1"/>
        <v>usé</v>
      </c>
      <c r="F89" s="8" t="str">
        <f t="shared" si="2"/>
        <v>défoncé</v>
      </c>
      <c r="G89" s="8" t="str">
        <f t="shared" si="3"/>
        <v>fortifié</v>
      </c>
      <c r="H89" s="8" t="str">
        <f t="shared" si="4"/>
        <v>charmante</v>
      </c>
      <c r="I89" s="8" t="str">
        <f t="shared" si="5"/>
        <v>toiletté</v>
      </c>
      <c r="K89" s="8">
        <f>VLOOKUP(C89,allStim!$B$1:$H$145,7,FALSE)</f>
        <v>0</v>
      </c>
      <c r="L89" s="13">
        <f>VLOOKUP(C89,triggers!$A:$L,10,FALSE)</f>
        <v>53</v>
      </c>
    </row>
    <row r="90" spans="1:12" ht="15.75" customHeight="1" x14ac:dyDescent="0.15">
      <c r="A90" s="41"/>
      <c r="B90" s="8">
        <f t="shared" ca="1" si="0"/>
        <v>0.54078560880673854</v>
      </c>
      <c r="C90" s="5" t="s">
        <v>484</v>
      </c>
      <c r="D90" s="8" t="str">
        <f>VLOOKUP(C90,allStim!$B$2:$G$145,6,FALSE)</f>
        <v>décoré</v>
      </c>
      <c r="E90" s="8" t="str">
        <f t="shared" si="1"/>
        <v>ornée</v>
      </c>
      <c r="F90" s="8" t="str">
        <f t="shared" si="2"/>
        <v>usé</v>
      </c>
      <c r="G90" s="8" t="str">
        <f t="shared" si="3"/>
        <v>défoncé</v>
      </c>
      <c r="H90" s="8" t="str">
        <f t="shared" si="4"/>
        <v>fortifié</v>
      </c>
      <c r="I90" s="8" t="str">
        <f t="shared" si="5"/>
        <v>charmante</v>
      </c>
      <c r="K90" s="8">
        <f>VLOOKUP(C90,allStim!$B$1:$H$145,7,FALSE)</f>
        <v>0</v>
      </c>
      <c r="L90" s="13">
        <f>VLOOKUP(C90,triggers!$A:$L,10,FALSE)</f>
        <v>163</v>
      </c>
    </row>
    <row r="91" spans="1:12" ht="15.75" customHeight="1" x14ac:dyDescent="0.15">
      <c r="A91" s="41"/>
      <c r="B91" s="8">
        <f t="shared" ca="1" si="0"/>
        <v>0.73681304982173357</v>
      </c>
      <c r="C91" s="5" t="s">
        <v>460</v>
      </c>
      <c r="D91" s="8" t="str">
        <f>VLOOKUP(C91,allStim!$B$2:$G$145,6,FALSE)</f>
        <v>exquise</v>
      </c>
      <c r="E91" s="8" t="str">
        <f t="shared" si="1"/>
        <v>décoré</v>
      </c>
      <c r="F91" s="8" t="str">
        <f t="shared" si="2"/>
        <v>ornée</v>
      </c>
      <c r="G91" s="8" t="str">
        <f t="shared" si="3"/>
        <v>usé</v>
      </c>
      <c r="H91" s="8" t="str">
        <f t="shared" si="4"/>
        <v>défoncé</v>
      </c>
      <c r="I91" s="8" t="str">
        <f t="shared" si="5"/>
        <v>fortifié</v>
      </c>
      <c r="K91" s="8">
        <f>VLOOKUP(C91,allStim!$B$1:$H$145,7,FALSE)</f>
        <v>0</v>
      </c>
      <c r="L91" s="13">
        <f>VLOOKUP(C91,triggers!$A:$L,10,FALSE)</f>
        <v>156</v>
      </c>
    </row>
    <row r="92" spans="1:12" ht="15.75" customHeight="1" x14ac:dyDescent="0.15">
      <c r="A92" s="41"/>
      <c r="B92" s="8">
        <f t="shared" ca="1" si="0"/>
        <v>0.84103233703764602</v>
      </c>
      <c r="C92" s="5" t="s">
        <v>477</v>
      </c>
      <c r="D92" s="8" t="str">
        <f>VLOOKUP(C92,allStim!$B$2:$G$145,6,FALSE)</f>
        <v>apprêtée</v>
      </c>
      <c r="E92" s="8" t="str">
        <f t="shared" si="1"/>
        <v>exquise</v>
      </c>
      <c r="F92" s="8" t="str">
        <f t="shared" si="2"/>
        <v>décoré</v>
      </c>
      <c r="G92" s="8" t="str">
        <f t="shared" si="3"/>
        <v>ornée</v>
      </c>
      <c r="H92" s="8" t="str">
        <f t="shared" si="4"/>
        <v>usé</v>
      </c>
      <c r="I92" s="8" t="str">
        <f t="shared" si="5"/>
        <v>défoncé</v>
      </c>
      <c r="K92" s="8">
        <f>VLOOKUP(C92,allStim!$B$1:$H$145,7,FALSE)</f>
        <v>0</v>
      </c>
      <c r="L92" s="13">
        <f>VLOOKUP(C92,triggers!$A:$L,10,FALSE)</f>
        <v>161</v>
      </c>
    </row>
    <row r="93" spans="1:12" ht="15.75" customHeight="1" x14ac:dyDescent="0.15">
      <c r="A93" s="41"/>
      <c r="B93" s="8">
        <f t="shared" ca="1" si="0"/>
        <v>0.35954159387219697</v>
      </c>
      <c r="C93" s="5" t="s">
        <v>241</v>
      </c>
      <c r="D93" s="8" t="str">
        <f>VLOOKUP(C93,allStim!$B$2:$G$145,6,FALSE)</f>
        <v>dessinées</v>
      </c>
      <c r="E93" s="8" t="str">
        <f t="shared" si="1"/>
        <v>apprêtée</v>
      </c>
      <c r="F93" s="8" t="str">
        <f t="shared" si="2"/>
        <v>exquise</v>
      </c>
      <c r="G93" s="8" t="str">
        <f t="shared" si="3"/>
        <v>décoré</v>
      </c>
      <c r="H93" s="8" t="str">
        <f t="shared" si="4"/>
        <v>ornée</v>
      </c>
      <c r="I93" s="8" t="str">
        <f t="shared" si="5"/>
        <v>usé</v>
      </c>
      <c r="K93" s="8">
        <f>VLOOKUP(C93,allStim!$B$1:$H$145,7,FALSE)</f>
        <v>0</v>
      </c>
      <c r="L93" s="13">
        <f>VLOOKUP(C93,triggers!$A:$L,10,FALSE)</f>
        <v>55</v>
      </c>
    </row>
    <row r="94" spans="1:12" ht="15.75" customHeight="1" x14ac:dyDescent="0.15">
      <c r="A94" s="41"/>
      <c r="B94" s="8">
        <f t="shared" ca="1" si="0"/>
        <v>0.6627251853146845</v>
      </c>
      <c r="C94" s="5" t="s">
        <v>88</v>
      </c>
      <c r="D94" s="8" t="str">
        <f>VLOOKUP(C94,allStim!$B$2:$G$145,6,FALSE)</f>
        <v>humble</v>
      </c>
      <c r="E94" s="8" t="str">
        <f t="shared" si="1"/>
        <v>dessinées</v>
      </c>
      <c r="F94" s="8" t="str">
        <f t="shared" si="2"/>
        <v>apprêtée</v>
      </c>
      <c r="G94" s="8" t="str">
        <f t="shared" si="3"/>
        <v>exquise</v>
      </c>
      <c r="H94" s="8" t="str">
        <f t="shared" si="4"/>
        <v>décoré</v>
      </c>
      <c r="I94" s="8" t="str">
        <f t="shared" si="5"/>
        <v>ornée</v>
      </c>
      <c r="K94" s="8">
        <f>VLOOKUP(C94,allStim!$B$1:$H$145,7,FALSE)</f>
        <v>0</v>
      </c>
      <c r="L94" s="13">
        <f>VLOOKUP(C94,triggers!$A:$L,10,FALSE)</f>
        <v>207</v>
      </c>
    </row>
    <row r="95" spans="1:12" ht="15.75" customHeight="1" x14ac:dyDescent="0.15">
      <c r="A95" s="41"/>
      <c r="B95" s="8">
        <f t="shared" ca="1" si="0"/>
        <v>0.78218822866477289</v>
      </c>
      <c r="C95" s="5" t="s">
        <v>250</v>
      </c>
      <c r="D95" s="8" t="str">
        <f>VLOOKUP(C95,allStim!$B$2:$G$145,6,FALSE)</f>
        <v>malin</v>
      </c>
      <c r="E95" s="8" t="str">
        <f t="shared" si="1"/>
        <v>humble</v>
      </c>
      <c r="F95" s="8" t="str">
        <f t="shared" si="2"/>
        <v>dessinées</v>
      </c>
      <c r="G95" s="8" t="str">
        <f t="shared" si="3"/>
        <v>apprêtée</v>
      </c>
      <c r="H95" s="8" t="str">
        <f t="shared" si="4"/>
        <v>exquise</v>
      </c>
      <c r="I95" s="8" t="str">
        <f t="shared" si="5"/>
        <v>décoré</v>
      </c>
      <c r="K95" s="8">
        <f>VLOOKUP(C95,allStim!$B$1:$H$145,7,FALSE)</f>
        <v>1</v>
      </c>
      <c r="L95" s="13">
        <f>VLOOKUP(C95,triggers!$A:$L,10,FALSE)</f>
        <v>219</v>
      </c>
    </row>
    <row r="96" spans="1:12" ht="15.75" customHeight="1" x14ac:dyDescent="0.15">
      <c r="A96" s="41"/>
      <c r="B96" s="8">
        <f t="shared" ca="1" si="0"/>
        <v>0.94188593662066622</v>
      </c>
      <c r="C96" s="5" t="s">
        <v>44</v>
      </c>
      <c r="D96" s="8" t="str">
        <f>VLOOKUP(C96,allStim!$B$2:$G$145,6,FALSE)</f>
        <v>géant</v>
      </c>
      <c r="E96" s="8" t="str">
        <f t="shared" si="1"/>
        <v>malin</v>
      </c>
      <c r="F96" s="8" t="str">
        <f t="shared" si="2"/>
        <v>humble</v>
      </c>
      <c r="G96" s="8" t="str">
        <f t="shared" si="3"/>
        <v>dessinées</v>
      </c>
      <c r="H96" s="8" t="str">
        <f t="shared" si="4"/>
        <v>apprêtée</v>
      </c>
      <c r="I96" s="8" t="str">
        <f t="shared" si="5"/>
        <v>exquise</v>
      </c>
      <c r="K96" s="8">
        <f>VLOOKUP(C96,allStim!$B$1:$H$145,7,FALSE)</f>
        <v>0</v>
      </c>
      <c r="L96" s="13">
        <f>VLOOKUP(C96,triggers!$A:$L,10,FALSE)</f>
        <v>16</v>
      </c>
    </row>
    <row r="97" spans="1:12" ht="15.75" customHeight="1" x14ac:dyDescent="0.15">
      <c r="A97" s="41"/>
      <c r="B97" s="8">
        <f t="shared" ca="1" si="0"/>
        <v>0.20992882181497208</v>
      </c>
      <c r="C97" s="5" t="s">
        <v>163</v>
      </c>
      <c r="D97" s="8" t="str">
        <f>VLOOKUP(C97,allStim!$B$2:$G$145,6,FALSE)</f>
        <v>artificielles</v>
      </c>
      <c r="E97" s="8" t="str">
        <f t="shared" si="1"/>
        <v>géant</v>
      </c>
      <c r="F97" s="8" t="str">
        <f t="shared" si="2"/>
        <v>malin</v>
      </c>
      <c r="G97" s="8" t="str">
        <f t="shared" si="3"/>
        <v>humble</v>
      </c>
      <c r="H97" s="8" t="str">
        <f t="shared" si="4"/>
        <v>dessinées</v>
      </c>
      <c r="I97" s="8" t="str">
        <f t="shared" si="5"/>
        <v>apprêtée</v>
      </c>
      <c r="K97" s="8">
        <f>VLOOKUP(C97,allStim!$B$1:$H$145,7,FALSE)</f>
        <v>0</v>
      </c>
      <c r="L97" s="13">
        <f>VLOOKUP(C97,triggers!$A:$L,10,FALSE)</f>
        <v>39</v>
      </c>
    </row>
    <row r="98" spans="1:12" ht="15.75" customHeight="1" x14ac:dyDescent="0.15">
      <c r="A98" s="41"/>
      <c r="B98" s="8">
        <f t="shared" ca="1" si="0"/>
        <v>0.91181693260435104</v>
      </c>
      <c r="C98" s="5" t="s">
        <v>429</v>
      </c>
      <c r="D98" s="8" t="str">
        <f>VLOOKUP(C98,allStim!$B$2:$G$145,6,FALSE)</f>
        <v>torsadé</v>
      </c>
      <c r="E98" s="8" t="str">
        <f t="shared" si="1"/>
        <v>artificielles</v>
      </c>
      <c r="F98" s="8" t="str">
        <f t="shared" si="2"/>
        <v>géant</v>
      </c>
      <c r="G98" s="8" t="str">
        <f t="shared" si="3"/>
        <v>malin</v>
      </c>
      <c r="H98" s="8" t="str">
        <f t="shared" si="4"/>
        <v>humble</v>
      </c>
      <c r="I98" s="8" t="str">
        <f t="shared" si="5"/>
        <v>dessinées</v>
      </c>
      <c r="K98" s="8">
        <f>VLOOKUP(C98,allStim!$B$1:$H$145,7,FALSE)</f>
        <v>1</v>
      </c>
      <c r="L98" s="13">
        <f>VLOOKUP(C98,triggers!$A:$L,10,FALSE)</f>
        <v>216</v>
      </c>
    </row>
    <row r="99" spans="1:12" ht="15.75" customHeight="1" x14ac:dyDescent="0.15">
      <c r="A99" s="41"/>
      <c r="B99" s="8">
        <f t="shared" ca="1" si="0"/>
        <v>0.94654367900678182</v>
      </c>
      <c r="C99" s="5" t="s">
        <v>136</v>
      </c>
      <c r="D99" s="8" t="str">
        <f>VLOOKUP(C99,allStim!$B$2:$G$145,6,FALSE)</f>
        <v>cicatrisée</v>
      </c>
      <c r="E99" s="8" t="str">
        <f t="shared" si="1"/>
        <v>torsadé</v>
      </c>
      <c r="F99" s="8" t="str">
        <f t="shared" si="2"/>
        <v>artificielles</v>
      </c>
      <c r="G99" s="8" t="str">
        <f t="shared" si="3"/>
        <v>géant</v>
      </c>
      <c r="H99" s="8" t="str">
        <f t="shared" si="4"/>
        <v>malin</v>
      </c>
      <c r="I99" s="8" t="str">
        <f t="shared" si="5"/>
        <v>humble</v>
      </c>
      <c r="K99" s="8">
        <f>VLOOKUP(C99,allStim!$B$1:$H$145,7,FALSE)</f>
        <v>0</v>
      </c>
      <c r="L99" s="13">
        <f>VLOOKUP(C99,triggers!$A:$L,10,FALSE)</f>
        <v>34</v>
      </c>
    </row>
    <row r="100" spans="1:12" ht="15.75" customHeight="1" x14ac:dyDescent="0.15">
      <c r="A100" s="41"/>
      <c r="B100" s="8">
        <f t="shared" ca="1" si="0"/>
        <v>0.32791575089970548</v>
      </c>
      <c r="C100" s="5" t="s">
        <v>332</v>
      </c>
      <c r="D100" s="8" t="str">
        <f>VLOOKUP(C100,allStim!$B$2:$G$145,6,FALSE)</f>
        <v>venimeuse</v>
      </c>
      <c r="E100" s="8" t="str">
        <f t="shared" si="1"/>
        <v>cicatrisée</v>
      </c>
      <c r="F100" s="8" t="str">
        <f t="shared" si="2"/>
        <v>torsadé</v>
      </c>
      <c r="G100" s="8" t="str">
        <f t="shared" si="3"/>
        <v>artificielles</v>
      </c>
      <c r="H100" s="8" t="str">
        <f t="shared" si="4"/>
        <v>géant</v>
      </c>
      <c r="I100" s="8" t="str">
        <f t="shared" si="5"/>
        <v>malin</v>
      </c>
      <c r="K100" s="8">
        <f>VLOOKUP(C100,allStim!$B$1:$H$145,7,FALSE)</f>
        <v>0</v>
      </c>
      <c r="L100" s="13">
        <f>VLOOKUP(C100,triggers!$A:$L,10,FALSE)</f>
        <v>111</v>
      </c>
    </row>
    <row r="101" spans="1:12" ht="15.75" customHeight="1" x14ac:dyDescent="0.15">
      <c r="A101" s="41"/>
      <c r="B101" s="8">
        <f t="shared" ca="1" si="0"/>
        <v>0.23239858726286522</v>
      </c>
      <c r="C101" s="5" t="s">
        <v>297</v>
      </c>
      <c r="D101" s="8" t="str">
        <f>VLOOKUP(C101,allStim!$B$2:$G$145,6,FALSE)</f>
        <v>décoré</v>
      </c>
      <c r="E101" s="8" t="str">
        <f t="shared" si="1"/>
        <v>venimeuse</v>
      </c>
      <c r="F101" s="8" t="str">
        <f t="shared" si="2"/>
        <v>cicatrisée</v>
      </c>
      <c r="G101" s="8" t="str">
        <f t="shared" si="3"/>
        <v>torsadé</v>
      </c>
      <c r="H101" s="8" t="str">
        <f t="shared" si="4"/>
        <v>artificielles</v>
      </c>
      <c r="I101" s="8" t="str">
        <f t="shared" si="5"/>
        <v>géant</v>
      </c>
      <c r="K101" s="8">
        <f>VLOOKUP(C101,allStim!$B$1:$H$145,7,FALSE)</f>
        <v>0</v>
      </c>
      <c r="L101" s="13">
        <f>VLOOKUP(C101,triggers!$A:$L,10,FALSE)</f>
        <v>63</v>
      </c>
    </row>
    <row r="102" spans="1:12" ht="15.75" customHeight="1" x14ac:dyDescent="0.15">
      <c r="A102" s="41"/>
      <c r="B102" s="8">
        <f t="shared" ca="1" si="0"/>
        <v>0.44367389869250451</v>
      </c>
      <c r="C102" s="5" t="s">
        <v>273</v>
      </c>
      <c r="D102" s="8" t="str">
        <f>VLOOKUP(C102,allStim!$B$2:$G$145,6,FALSE)</f>
        <v>dorée</v>
      </c>
      <c r="E102" s="8" t="str">
        <f t="shared" si="1"/>
        <v>décoré</v>
      </c>
      <c r="F102" s="8" t="str">
        <f t="shared" si="2"/>
        <v>venimeuse</v>
      </c>
      <c r="G102" s="8" t="str">
        <f t="shared" si="3"/>
        <v>cicatrisée</v>
      </c>
      <c r="H102" s="8" t="str">
        <f t="shared" si="4"/>
        <v>torsadé</v>
      </c>
      <c r="I102" s="8" t="str">
        <f t="shared" si="5"/>
        <v>artificielles</v>
      </c>
      <c r="K102" s="8">
        <f>VLOOKUP(C102,allStim!$B$1:$H$145,7,FALSE)</f>
        <v>1</v>
      </c>
      <c r="L102" s="13">
        <f>VLOOKUP(C102,triggers!$A:$L,10,FALSE)</f>
        <v>221</v>
      </c>
    </row>
    <row r="103" spans="1:12" ht="15.75" customHeight="1" x14ac:dyDescent="0.15">
      <c r="A103" s="41"/>
      <c r="B103" s="8">
        <f t="shared" ca="1" si="0"/>
        <v>0.12266415209524573</v>
      </c>
      <c r="C103" s="5" t="s">
        <v>416</v>
      </c>
      <c r="D103" s="8" t="str">
        <f>VLOOKUP(C103,allStim!$B$2:$G$145,6,FALSE)</f>
        <v>violette</v>
      </c>
      <c r="E103" s="8" t="str">
        <f t="shared" si="1"/>
        <v>dorée</v>
      </c>
      <c r="F103" s="8" t="str">
        <f t="shared" si="2"/>
        <v>décoré</v>
      </c>
      <c r="G103" s="8" t="str">
        <f t="shared" si="3"/>
        <v>venimeuse</v>
      </c>
      <c r="H103" s="8" t="str">
        <f t="shared" si="4"/>
        <v>cicatrisée</v>
      </c>
      <c r="I103" s="8" t="str">
        <f t="shared" si="5"/>
        <v>torsadé</v>
      </c>
      <c r="K103" s="8">
        <f>VLOOKUP(C103,allStim!$B$1:$H$145,7,FALSE)</f>
        <v>0</v>
      </c>
      <c r="L103" s="13">
        <f>VLOOKUP(C103,triggers!$A:$L,10,FALSE)</f>
        <v>140</v>
      </c>
    </row>
    <row r="104" spans="1:12" ht="15.75" customHeight="1" x14ac:dyDescent="0.15">
      <c r="A104" s="41"/>
      <c r="B104" s="8">
        <f t="shared" ca="1" si="0"/>
        <v>0.71544614666258166</v>
      </c>
      <c r="C104" s="5" t="s">
        <v>31</v>
      </c>
      <c r="D104" s="8" t="str">
        <f>VLOOKUP(C104,allStim!$B$2:$G$145,6,FALSE)</f>
        <v>méchant</v>
      </c>
      <c r="E104" s="8" t="str">
        <f t="shared" si="1"/>
        <v>violette</v>
      </c>
      <c r="F104" s="8" t="str">
        <f t="shared" si="2"/>
        <v>dorée</v>
      </c>
      <c r="G104" s="8" t="str">
        <f t="shared" si="3"/>
        <v>décoré</v>
      </c>
      <c r="H104" s="8" t="str">
        <f t="shared" si="4"/>
        <v>venimeuse</v>
      </c>
      <c r="I104" s="8" t="str">
        <f t="shared" si="5"/>
        <v>cicatrisée</v>
      </c>
      <c r="K104" s="8">
        <f>VLOOKUP(C104,allStim!$B$1:$H$145,7,FALSE)</f>
        <v>0</v>
      </c>
      <c r="L104" s="13">
        <f>VLOOKUP(C104,triggers!$A:$L,10,FALSE)</f>
        <v>14</v>
      </c>
    </row>
    <row r="105" spans="1:12" ht="15.75" customHeight="1" x14ac:dyDescent="0.15">
      <c r="A105" s="41"/>
      <c r="B105" s="8">
        <f t="shared" ca="1" si="0"/>
        <v>2.5055180211803862E-2</v>
      </c>
      <c r="C105" s="5" t="s">
        <v>83</v>
      </c>
      <c r="D105" s="8" t="str">
        <f>VLOOKUP(C105,allStim!$B$2:$G$145,6,FALSE)</f>
        <v>profitable</v>
      </c>
      <c r="E105" s="8" t="str">
        <f t="shared" si="1"/>
        <v>méchant</v>
      </c>
      <c r="F105" s="8" t="str">
        <f t="shared" si="2"/>
        <v>violette</v>
      </c>
      <c r="G105" s="8" t="str">
        <f t="shared" si="3"/>
        <v>dorée</v>
      </c>
      <c r="H105" s="8" t="str">
        <f t="shared" si="4"/>
        <v>décoré</v>
      </c>
      <c r="I105" s="8" t="str">
        <f t="shared" si="5"/>
        <v>venimeuse</v>
      </c>
      <c r="K105" s="8">
        <f>VLOOKUP(C105,allStim!$B$1:$H$145,7,FALSE)</f>
        <v>0</v>
      </c>
      <c r="L105" s="13">
        <f>VLOOKUP(C105,triggers!$A:$L,10,FALSE)</f>
        <v>24</v>
      </c>
    </row>
    <row r="106" spans="1:12" ht="15.75" customHeight="1" x14ac:dyDescent="0.15">
      <c r="A106" s="41"/>
      <c r="B106" s="8">
        <f t="shared" ca="1" si="0"/>
        <v>8.5570418334697473E-2</v>
      </c>
      <c r="C106" s="5" t="s">
        <v>491</v>
      </c>
      <c r="D106" s="8" t="str">
        <f>VLOOKUP(C106,allStim!$B$2:$G$145,6,FALSE)</f>
        <v>élégante</v>
      </c>
      <c r="E106" s="8" t="str">
        <f t="shared" si="1"/>
        <v>profitable</v>
      </c>
      <c r="F106" s="8" t="str">
        <f t="shared" si="2"/>
        <v>méchant</v>
      </c>
      <c r="G106" s="8" t="str">
        <f t="shared" si="3"/>
        <v>violette</v>
      </c>
      <c r="H106" s="8" t="str">
        <f t="shared" si="4"/>
        <v>dorée</v>
      </c>
      <c r="I106" s="8" t="str">
        <f t="shared" si="5"/>
        <v>décoré</v>
      </c>
      <c r="K106" s="8">
        <f>VLOOKUP(C106,allStim!$B$1:$H$145,7,FALSE)</f>
        <v>0</v>
      </c>
      <c r="L106" s="13">
        <f>VLOOKUP(C106,triggers!$A:$L,10,FALSE)</f>
        <v>166</v>
      </c>
    </row>
    <row r="107" spans="1:12" ht="15.75" customHeight="1" x14ac:dyDescent="0.15">
      <c r="A107" s="41"/>
      <c r="B107" s="8">
        <f t="shared" ca="1" si="0"/>
        <v>0.46501755559939884</v>
      </c>
      <c r="C107" s="5" t="s">
        <v>495</v>
      </c>
      <c r="D107" s="8" t="str">
        <f>VLOOKUP(C107,allStim!$B$2:$G$145,6,FALSE)</f>
        <v>charmante</v>
      </c>
      <c r="E107" s="8" t="str">
        <f t="shared" si="1"/>
        <v>élégante</v>
      </c>
      <c r="F107" s="8" t="str">
        <f t="shared" si="2"/>
        <v>profitable</v>
      </c>
      <c r="G107" s="8" t="str">
        <f t="shared" si="3"/>
        <v>méchant</v>
      </c>
      <c r="H107" s="8" t="str">
        <f t="shared" si="4"/>
        <v>violette</v>
      </c>
      <c r="I107" s="8" t="str">
        <f t="shared" si="5"/>
        <v>dorée</v>
      </c>
      <c r="K107" s="8">
        <f>VLOOKUP(C107,allStim!$B$1:$H$145,7,FALSE)</f>
        <v>0</v>
      </c>
      <c r="L107" s="13">
        <f>VLOOKUP(C107,triggers!$A:$L,10,FALSE)</f>
        <v>168</v>
      </c>
    </row>
    <row r="108" spans="1:12" ht="15.75" customHeight="1" x14ac:dyDescent="0.15">
      <c r="A108" s="41"/>
      <c r="B108" s="8">
        <f t="shared" ca="1" si="0"/>
        <v>0.52971869764205071</v>
      </c>
      <c r="C108" s="5" t="s">
        <v>345</v>
      </c>
      <c r="D108" s="8" t="str">
        <f>VLOOKUP(C108,allStim!$B$2:$G$145,6,FALSE)</f>
        <v>géant</v>
      </c>
      <c r="E108" s="8" t="str">
        <f t="shared" si="1"/>
        <v>charmante</v>
      </c>
      <c r="F108" s="8" t="str">
        <f t="shared" si="2"/>
        <v>élégante</v>
      </c>
      <c r="G108" s="8" t="str">
        <f t="shared" si="3"/>
        <v>profitable</v>
      </c>
      <c r="H108" s="8" t="str">
        <f t="shared" si="4"/>
        <v>méchant</v>
      </c>
      <c r="I108" s="8" t="str">
        <f t="shared" si="5"/>
        <v>violette</v>
      </c>
      <c r="K108" s="8">
        <f>VLOOKUP(C108,allStim!$B$1:$H$145,7,FALSE)</f>
        <v>0</v>
      </c>
      <c r="L108" s="13">
        <f>VLOOKUP(C108,triggers!$A:$L,10,FALSE)</f>
        <v>116</v>
      </c>
    </row>
    <row r="109" spans="1:12" ht="15.75" customHeight="1" x14ac:dyDescent="0.15">
      <c r="A109" s="41"/>
      <c r="B109" s="8">
        <f t="shared" ca="1" si="0"/>
        <v>0.89683373601455207</v>
      </c>
      <c r="C109" s="5" t="s">
        <v>421</v>
      </c>
      <c r="D109" s="8" t="str">
        <f>VLOOKUP(C109,allStim!$B$2:$G$145,6,FALSE)</f>
        <v>astiqué</v>
      </c>
      <c r="E109" s="8" t="str">
        <f t="shared" si="1"/>
        <v>géant</v>
      </c>
      <c r="F109" s="8" t="str">
        <f t="shared" si="2"/>
        <v>charmante</v>
      </c>
      <c r="G109" s="8" t="str">
        <f t="shared" si="3"/>
        <v>élégante</v>
      </c>
      <c r="H109" s="8" t="str">
        <f t="shared" si="4"/>
        <v>profitable</v>
      </c>
      <c r="I109" s="8" t="str">
        <f t="shared" si="5"/>
        <v>méchant</v>
      </c>
      <c r="K109" s="8">
        <f>VLOOKUP(C109,allStim!$B$1:$H$145,7,FALSE)</f>
        <v>0</v>
      </c>
      <c r="L109" s="13">
        <f>VLOOKUP(C109,triggers!$A:$L,10,FALSE)</f>
        <v>142</v>
      </c>
    </row>
    <row r="110" spans="1:12" ht="15.75" customHeight="1" x14ac:dyDescent="0.15">
      <c r="A110" s="41"/>
      <c r="B110" s="8">
        <f t="shared" ca="1" si="0"/>
        <v>0.87323804103593938</v>
      </c>
      <c r="C110" s="5" t="s">
        <v>343</v>
      </c>
      <c r="D110" s="8" t="str">
        <f>VLOOKUP(C110,allStim!$B$2:$G$145,6,FALSE)</f>
        <v>aiguisée</v>
      </c>
      <c r="E110" s="8" t="str">
        <f t="shared" si="1"/>
        <v>astiqué</v>
      </c>
      <c r="F110" s="8" t="str">
        <f t="shared" si="2"/>
        <v>géant</v>
      </c>
      <c r="G110" s="8" t="str">
        <f t="shared" si="3"/>
        <v>charmante</v>
      </c>
      <c r="H110" s="8" t="str">
        <f t="shared" si="4"/>
        <v>élégante</v>
      </c>
      <c r="I110" s="8" t="str">
        <f t="shared" si="5"/>
        <v>profitable</v>
      </c>
      <c r="K110" s="8">
        <f>VLOOKUP(C110,allStim!$B$1:$H$145,7,FALSE)</f>
        <v>0</v>
      </c>
      <c r="L110" s="13">
        <f>VLOOKUP(C110,triggers!$A:$L,10,FALSE)</f>
        <v>115</v>
      </c>
    </row>
    <row r="111" spans="1:12" ht="15.75" customHeight="1" x14ac:dyDescent="0.15">
      <c r="A111" s="41"/>
      <c r="B111" s="8">
        <f t="shared" ca="1" si="0"/>
        <v>0.88123937119092932</v>
      </c>
      <c r="C111" s="5" t="s">
        <v>479</v>
      </c>
      <c r="D111" s="8" t="str">
        <f>VLOOKUP(C111,allStim!$B$2:$G$145,6,FALSE)</f>
        <v>fleuri</v>
      </c>
      <c r="E111" s="8" t="str">
        <f t="shared" si="1"/>
        <v>aiguisée</v>
      </c>
      <c r="F111" s="8" t="str">
        <f t="shared" si="2"/>
        <v>astiqué</v>
      </c>
      <c r="G111" s="8" t="str">
        <f t="shared" si="3"/>
        <v>géant</v>
      </c>
      <c r="H111" s="8" t="str">
        <f t="shared" si="4"/>
        <v>charmante</v>
      </c>
      <c r="I111" s="8" t="str">
        <f t="shared" si="5"/>
        <v>élégante</v>
      </c>
      <c r="K111" s="8">
        <f>VLOOKUP(C111,allStim!$B$1:$H$145,7,FALSE)</f>
        <v>0</v>
      </c>
      <c r="L111" s="13">
        <f>VLOOKUP(C111,triggers!$A:$L,10,FALSE)</f>
        <v>162</v>
      </c>
    </row>
    <row r="112" spans="1:12" ht="15.75" customHeight="1" x14ac:dyDescent="0.15">
      <c r="A112" s="41"/>
      <c r="B112" s="8">
        <f t="shared" ca="1" si="0"/>
        <v>4.4508010106765639E-2</v>
      </c>
      <c r="C112" s="5" t="s">
        <v>334</v>
      </c>
      <c r="D112" s="8" t="str">
        <f>VLOOKUP(C112,allStim!$B$2:$G$145,6,FALSE)</f>
        <v>noble</v>
      </c>
      <c r="E112" s="8" t="str">
        <f t="shared" si="1"/>
        <v>fleuri</v>
      </c>
      <c r="F112" s="8" t="str">
        <f t="shared" si="2"/>
        <v>aiguisée</v>
      </c>
      <c r="G112" s="8" t="str">
        <f t="shared" si="3"/>
        <v>astiqué</v>
      </c>
      <c r="H112" s="8" t="str">
        <f t="shared" si="4"/>
        <v>géant</v>
      </c>
      <c r="I112" s="8" t="str">
        <f t="shared" si="5"/>
        <v>charmante</v>
      </c>
      <c r="K112" s="8">
        <f>VLOOKUP(C112,allStim!$B$1:$H$145,7,FALSE)</f>
        <v>0</v>
      </c>
      <c r="L112" s="13">
        <f>VLOOKUP(C112,triggers!$A:$L,10,FALSE)</f>
        <v>112</v>
      </c>
    </row>
    <row r="113" spans="1:12" ht="15.75" customHeight="1" x14ac:dyDescent="0.15">
      <c r="A113" s="41"/>
      <c r="B113" s="8">
        <f t="shared" ca="1" si="0"/>
        <v>0.95539209096632316</v>
      </c>
      <c r="C113" s="5" t="s">
        <v>106</v>
      </c>
      <c r="D113" s="8" t="str">
        <f>VLOOKUP(C113,allStim!$B$2:$G$145,6,FALSE)</f>
        <v>rapide</v>
      </c>
      <c r="E113" s="8" t="str">
        <f t="shared" si="1"/>
        <v>noble</v>
      </c>
      <c r="F113" s="8" t="str">
        <f t="shared" si="2"/>
        <v>fleuri</v>
      </c>
      <c r="G113" s="8" t="str">
        <f t="shared" si="3"/>
        <v>aiguisée</v>
      </c>
      <c r="H113" s="8" t="str">
        <f t="shared" si="4"/>
        <v>astiqué</v>
      </c>
      <c r="I113" s="8" t="str">
        <f t="shared" si="5"/>
        <v>géant</v>
      </c>
      <c r="K113" s="8">
        <f>VLOOKUP(C113,allStim!$B$1:$H$145,7,FALSE)</f>
        <v>0</v>
      </c>
      <c r="L113" s="13">
        <f>VLOOKUP(C113,triggers!$A:$L,10,FALSE)</f>
        <v>28</v>
      </c>
    </row>
    <row r="114" spans="1:12" ht="15.75" customHeight="1" x14ac:dyDescent="0.15">
      <c r="A114" s="41"/>
      <c r="B114" s="8">
        <f t="shared" ca="1" si="0"/>
        <v>0.83961578978396978</v>
      </c>
      <c r="C114" s="5" t="s">
        <v>167</v>
      </c>
      <c r="D114" s="8" t="str">
        <f>VLOOKUP(C114,allStim!$B$2:$G$145,6,FALSE)</f>
        <v>jaunes</v>
      </c>
      <c r="E114" s="8" t="str">
        <f t="shared" si="1"/>
        <v>rapide</v>
      </c>
      <c r="F114" s="8" t="str">
        <f t="shared" si="2"/>
        <v>noble</v>
      </c>
      <c r="G114" s="8" t="str">
        <f t="shared" si="3"/>
        <v>fleuri</v>
      </c>
      <c r="H114" s="8" t="str">
        <f t="shared" si="4"/>
        <v>aiguisée</v>
      </c>
      <c r="I114" s="8" t="str">
        <f t="shared" si="5"/>
        <v>astiqué</v>
      </c>
      <c r="K114" s="8">
        <f>VLOOKUP(C114,allStim!$B$1:$H$145,7,FALSE)</f>
        <v>1</v>
      </c>
      <c r="L114" s="13">
        <f>VLOOKUP(C114,triggers!$A:$L,10,FALSE)</f>
        <v>213</v>
      </c>
    </row>
    <row r="115" spans="1:12" ht="15.75" customHeight="1" x14ac:dyDescent="0.15">
      <c r="A115" s="41"/>
      <c r="B115" s="8">
        <f t="shared" ca="1" si="0"/>
        <v>0.24158304480256754</v>
      </c>
      <c r="C115" s="5" t="s">
        <v>229</v>
      </c>
      <c r="D115" s="8" t="str">
        <f>VLOOKUP(C115,allStim!$B$2:$G$145,6,FALSE)</f>
        <v>argentée</v>
      </c>
      <c r="E115" s="8" t="str">
        <f t="shared" si="1"/>
        <v>jaunes</v>
      </c>
      <c r="F115" s="8" t="str">
        <f t="shared" si="2"/>
        <v>rapide</v>
      </c>
      <c r="G115" s="8" t="str">
        <f t="shared" si="3"/>
        <v>noble</v>
      </c>
      <c r="H115" s="8" t="str">
        <f t="shared" si="4"/>
        <v>fleuri</v>
      </c>
      <c r="I115" s="8" t="str">
        <f t="shared" si="5"/>
        <v>aiguisée</v>
      </c>
      <c r="K115" s="8">
        <f>VLOOKUP(C115,allStim!$B$1:$H$145,7,FALSE)</f>
        <v>0</v>
      </c>
      <c r="L115" s="13">
        <f>VLOOKUP(C115,triggers!$A:$L,10,FALSE)</f>
        <v>52</v>
      </c>
    </row>
    <row r="116" spans="1:12" ht="15.75" customHeight="1" x14ac:dyDescent="0.15">
      <c r="A116" s="41"/>
      <c r="B116" s="8">
        <f t="shared" ca="1" si="0"/>
        <v>0.83888809361372907</v>
      </c>
      <c r="C116" s="5" t="s">
        <v>141</v>
      </c>
      <c r="D116" s="8" t="str">
        <f>VLOOKUP(C116,allStim!$B$2:$G$145,6,FALSE)</f>
        <v>rectiligne</v>
      </c>
      <c r="E116" s="8" t="str">
        <f t="shared" si="1"/>
        <v>argentée</v>
      </c>
      <c r="F116" s="8" t="str">
        <f t="shared" si="2"/>
        <v>jaunes</v>
      </c>
      <c r="G116" s="8" t="str">
        <f t="shared" si="3"/>
        <v>rapide</v>
      </c>
      <c r="H116" s="8" t="str">
        <f t="shared" si="4"/>
        <v>noble</v>
      </c>
      <c r="I116" s="8" t="str">
        <f t="shared" si="5"/>
        <v>fleuri</v>
      </c>
      <c r="K116" s="8">
        <f>VLOOKUP(C116,allStim!$B$1:$H$145,7,FALSE)</f>
        <v>1</v>
      </c>
      <c r="L116" s="13">
        <f>VLOOKUP(C116,triggers!$A:$L,10,FALSE)</f>
        <v>211</v>
      </c>
    </row>
    <row r="117" spans="1:12" ht="15.75" customHeight="1" x14ac:dyDescent="0.15">
      <c r="A117" s="41"/>
      <c r="B117" s="8">
        <f t="shared" ca="1" si="0"/>
        <v>0.6046513576518876</v>
      </c>
      <c r="C117" s="5" t="s">
        <v>284</v>
      </c>
      <c r="D117" s="8" t="str">
        <f>VLOOKUP(C117,allStim!$B$2:$G$145,6,FALSE)</f>
        <v>apprêtée</v>
      </c>
      <c r="E117" s="8" t="str">
        <f t="shared" si="1"/>
        <v>rectiligne</v>
      </c>
      <c r="F117" s="8" t="str">
        <f t="shared" si="2"/>
        <v>argentée</v>
      </c>
      <c r="G117" s="8" t="str">
        <f t="shared" si="3"/>
        <v>jaunes</v>
      </c>
      <c r="H117" s="8" t="str">
        <f t="shared" si="4"/>
        <v>rapide</v>
      </c>
      <c r="I117" s="8" t="str">
        <f t="shared" si="5"/>
        <v>noble</v>
      </c>
      <c r="K117" s="8">
        <f>VLOOKUP(C117,allStim!$B$1:$H$145,7,FALSE)</f>
        <v>0</v>
      </c>
      <c r="L117" s="13">
        <f>VLOOKUP(C117,triggers!$A:$L,10,FALSE)</f>
        <v>61</v>
      </c>
    </row>
    <row r="118" spans="1:12" ht="15.75" customHeight="1" x14ac:dyDescent="0.15">
      <c r="A118" s="41"/>
      <c r="B118" s="8">
        <f t="shared" ca="1" si="0"/>
        <v>0.35723902376990868</v>
      </c>
      <c r="C118" s="5" t="s">
        <v>452</v>
      </c>
      <c r="D118" s="8" t="str">
        <f>VLOOKUP(C118,allStim!$B$2:$G$145,6,FALSE)</f>
        <v>dessinées</v>
      </c>
      <c r="E118" s="8" t="str">
        <f t="shared" si="1"/>
        <v>apprêtée</v>
      </c>
      <c r="F118" s="8" t="str">
        <f t="shared" si="2"/>
        <v>rectiligne</v>
      </c>
      <c r="G118" s="8" t="str">
        <f t="shared" si="3"/>
        <v>argentée</v>
      </c>
      <c r="H118" s="8" t="str">
        <f t="shared" si="4"/>
        <v>jaunes</v>
      </c>
      <c r="I118" s="8" t="str">
        <f t="shared" si="5"/>
        <v>rapide</v>
      </c>
      <c r="K118" s="8">
        <f>VLOOKUP(C118,allStim!$B$1:$H$145,7,FALSE)</f>
        <v>0</v>
      </c>
      <c r="L118" s="13">
        <f>VLOOKUP(C118,triggers!$A:$L,10,FALSE)</f>
        <v>155</v>
      </c>
    </row>
    <row r="119" spans="1:12" ht="15.75" customHeight="1" x14ac:dyDescent="0.15">
      <c r="A119" s="41"/>
      <c r="B119" s="8">
        <f t="shared" ca="1" si="0"/>
        <v>0.5460968622050667</v>
      </c>
      <c r="C119" s="5" t="s">
        <v>352</v>
      </c>
      <c r="D119" s="8" t="str">
        <f>VLOOKUP(C119,allStim!$B$2:$G$145,6,FALSE)</f>
        <v>pur</v>
      </c>
      <c r="E119" s="8" t="str">
        <f t="shared" si="1"/>
        <v>dessinées</v>
      </c>
      <c r="F119" s="8" t="str">
        <f t="shared" si="2"/>
        <v>apprêtée</v>
      </c>
      <c r="G119" s="8" t="str">
        <f t="shared" si="3"/>
        <v>rectiligne</v>
      </c>
      <c r="H119" s="8" t="str">
        <f t="shared" si="4"/>
        <v>argentée</v>
      </c>
      <c r="I119" s="8" t="str">
        <f t="shared" si="5"/>
        <v>jaunes</v>
      </c>
      <c r="K119" s="8">
        <f>VLOOKUP(C119,allStim!$B$1:$H$145,7,FALSE)</f>
        <v>0</v>
      </c>
      <c r="L119" s="13">
        <f>VLOOKUP(C119,triggers!$A:$L,10,FALSE)</f>
        <v>119</v>
      </c>
    </row>
    <row r="120" spans="1:12" ht="15.75" customHeight="1" x14ac:dyDescent="0.15">
      <c r="A120" s="41"/>
      <c r="B120" s="8">
        <f t="shared" ca="1" si="0"/>
        <v>0.59210045255997856</v>
      </c>
      <c r="C120" s="5" t="s">
        <v>265</v>
      </c>
      <c r="D120" s="8" t="str">
        <f>VLOOKUP(C120,allStim!$B$2:$G$145,6,FALSE)</f>
        <v>duveteux</v>
      </c>
      <c r="E120" s="8" t="str">
        <f t="shared" si="1"/>
        <v>pur</v>
      </c>
      <c r="F120" s="8" t="str">
        <f t="shared" si="2"/>
        <v>dessinées</v>
      </c>
      <c r="G120" s="8" t="str">
        <f t="shared" si="3"/>
        <v>apprêtée</v>
      </c>
      <c r="H120" s="8" t="str">
        <f t="shared" si="4"/>
        <v>rectiligne</v>
      </c>
      <c r="I120" s="8" t="str">
        <f t="shared" si="5"/>
        <v>argentée</v>
      </c>
      <c r="K120" s="8">
        <f>VLOOKUP(C120,allStim!$B$1:$H$145,7,FALSE)</f>
        <v>0</v>
      </c>
      <c r="L120" s="13">
        <f>VLOOKUP(C120,triggers!$A:$L,10,FALSE)</f>
        <v>58</v>
      </c>
    </row>
    <row r="121" spans="1:12" ht="15.75" customHeight="1" x14ac:dyDescent="0.15">
      <c r="A121" s="41"/>
      <c r="B121" s="8">
        <f t="shared" ca="1" si="0"/>
        <v>0.14200590002176205</v>
      </c>
      <c r="C121" s="5" t="s">
        <v>446</v>
      </c>
      <c r="D121" s="8" t="str">
        <f>VLOOKUP(C121,allStim!$B$2:$G$145,6,FALSE)</f>
        <v>argentée</v>
      </c>
      <c r="E121" s="8" t="str">
        <f t="shared" si="1"/>
        <v>duveteux</v>
      </c>
      <c r="F121" s="8" t="str">
        <f t="shared" si="2"/>
        <v>pur</v>
      </c>
      <c r="G121" s="8" t="str">
        <f t="shared" si="3"/>
        <v>dessinées</v>
      </c>
      <c r="H121" s="8" t="str">
        <f t="shared" si="4"/>
        <v>apprêtée</v>
      </c>
      <c r="I121" s="8" t="str">
        <f t="shared" si="5"/>
        <v>rectiligne</v>
      </c>
      <c r="K121" s="8">
        <f>VLOOKUP(C121,allStim!$B$1:$H$145,7,FALSE)</f>
        <v>0</v>
      </c>
      <c r="L121" s="13">
        <f>VLOOKUP(C121,triggers!$A:$L,10,FALSE)</f>
        <v>152</v>
      </c>
    </row>
    <row r="122" spans="1:12" ht="15.75" customHeight="1" x14ac:dyDescent="0.15">
      <c r="A122" s="41"/>
      <c r="B122" s="8">
        <f t="shared" ca="1" si="0"/>
        <v>0.4639415514894274</v>
      </c>
      <c r="C122" s="5" t="s">
        <v>403</v>
      </c>
      <c r="D122" s="8" t="str">
        <f>VLOOKUP(C122,allStim!$B$2:$G$145,6,FALSE)</f>
        <v>disparu</v>
      </c>
      <c r="E122" s="8" t="str">
        <f t="shared" si="1"/>
        <v>argentée</v>
      </c>
      <c r="F122" s="8" t="str">
        <f t="shared" si="2"/>
        <v>duveteux</v>
      </c>
      <c r="G122" s="8" t="str">
        <f t="shared" si="3"/>
        <v>pur</v>
      </c>
      <c r="H122" s="8" t="str">
        <f t="shared" si="4"/>
        <v>dessinées</v>
      </c>
      <c r="I122" s="8" t="str">
        <f t="shared" si="5"/>
        <v>apprêtée</v>
      </c>
      <c r="K122" s="8">
        <f>VLOOKUP(C122,allStim!$B$1:$H$145,7,FALSE)</f>
        <v>0</v>
      </c>
      <c r="L122" s="13">
        <f>VLOOKUP(C122,triggers!$A:$L,10,FALSE)</f>
        <v>136</v>
      </c>
    </row>
    <row r="123" spans="1:12" ht="15.75" customHeight="1" x14ac:dyDescent="0.15">
      <c r="A123" s="41"/>
      <c r="B123" s="8">
        <f t="shared" ca="1" si="0"/>
        <v>0.4814844965529459</v>
      </c>
      <c r="C123" s="5" t="s">
        <v>434</v>
      </c>
      <c r="D123" s="8" t="str">
        <f>VLOOKUP(C123,allStim!$B$2:$G$145,6,FALSE)</f>
        <v>brillante</v>
      </c>
      <c r="E123" s="8" t="str">
        <f t="shared" si="1"/>
        <v>disparu</v>
      </c>
      <c r="F123" s="8" t="str">
        <f t="shared" si="2"/>
        <v>argentée</v>
      </c>
      <c r="G123" s="8" t="str">
        <f t="shared" si="3"/>
        <v>duveteux</v>
      </c>
      <c r="H123" s="8" t="str">
        <f t="shared" si="4"/>
        <v>pur</v>
      </c>
      <c r="I123" s="8" t="str">
        <f t="shared" si="5"/>
        <v>dessinées</v>
      </c>
      <c r="K123" s="8">
        <f>VLOOKUP(C123,allStim!$B$1:$H$145,7,FALSE)</f>
        <v>0</v>
      </c>
      <c r="L123" s="13">
        <f>VLOOKUP(C123,triggers!$A:$L,10,FALSE)</f>
        <v>147</v>
      </c>
    </row>
    <row r="124" spans="1:12" ht="15.75" customHeight="1" x14ac:dyDescent="0.15">
      <c r="A124" s="41"/>
      <c r="B124" s="8">
        <f t="shared" ca="1" si="0"/>
        <v>0.56662580828565712</v>
      </c>
      <c r="C124" s="5" t="s">
        <v>359</v>
      </c>
      <c r="D124" s="8" t="str">
        <f>VLOOKUP(C124,allStim!$B$2:$G$145,6,FALSE)</f>
        <v>efficace</v>
      </c>
      <c r="E124" s="8" t="str">
        <f t="shared" si="1"/>
        <v>brillante</v>
      </c>
      <c r="F124" s="8" t="str">
        <f t="shared" si="2"/>
        <v>disparu</v>
      </c>
      <c r="G124" s="8" t="str">
        <f t="shared" si="3"/>
        <v>argentée</v>
      </c>
      <c r="H124" s="8" t="str">
        <f t="shared" si="4"/>
        <v>duveteux</v>
      </c>
      <c r="I124" s="8" t="str">
        <f t="shared" si="5"/>
        <v>pur</v>
      </c>
      <c r="K124" s="8">
        <f>VLOOKUP(C124,allStim!$B$1:$H$145,7,FALSE)</f>
        <v>0</v>
      </c>
      <c r="L124" s="13">
        <f>VLOOKUP(C124,triggers!$A:$L,10,FALSE)</f>
        <v>122</v>
      </c>
    </row>
    <row r="125" spans="1:12" ht="15.75" customHeight="1" x14ac:dyDescent="0.15">
      <c r="A125" s="41"/>
      <c r="B125" s="8">
        <f t="shared" ca="1" si="0"/>
        <v>0.16456076998215574</v>
      </c>
      <c r="C125" s="5" t="s">
        <v>336</v>
      </c>
      <c r="D125" s="8" t="str">
        <f>VLOOKUP(C125,allStim!$B$2:$G$145,6,FALSE)</f>
        <v>féroce</v>
      </c>
      <c r="E125" s="8" t="str">
        <f t="shared" si="1"/>
        <v>efficace</v>
      </c>
      <c r="F125" s="8" t="str">
        <f t="shared" si="2"/>
        <v>brillante</v>
      </c>
      <c r="G125" s="8" t="str">
        <f t="shared" si="3"/>
        <v>disparu</v>
      </c>
      <c r="H125" s="8" t="str">
        <f t="shared" si="4"/>
        <v>argentée</v>
      </c>
      <c r="I125" s="8" t="str">
        <f t="shared" si="5"/>
        <v>duveteux</v>
      </c>
      <c r="K125" s="8">
        <f>VLOOKUP(C125,allStim!$B$1:$H$145,7,FALSE)</f>
        <v>0</v>
      </c>
      <c r="L125" s="13">
        <f>VLOOKUP(C125,triggers!$A:$L,10,FALSE)</f>
        <v>113</v>
      </c>
    </row>
    <row r="126" spans="1:12" ht="15.75" customHeight="1" x14ac:dyDescent="0.15">
      <c r="A126" s="41"/>
      <c r="B126" s="8">
        <f t="shared" ca="1" si="0"/>
        <v>0.86857914268237257</v>
      </c>
      <c r="C126" s="5" t="s">
        <v>439</v>
      </c>
      <c r="D126" s="8" t="str">
        <f>VLOOKUP(C126,allStim!$B$2:$G$145,6,FALSE)</f>
        <v>luxuriante</v>
      </c>
      <c r="E126" s="8" t="str">
        <f t="shared" si="1"/>
        <v>féroce</v>
      </c>
      <c r="F126" s="8" t="str">
        <f t="shared" si="2"/>
        <v>efficace</v>
      </c>
      <c r="G126" s="8" t="str">
        <f t="shared" si="3"/>
        <v>brillante</v>
      </c>
      <c r="H126" s="8" t="str">
        <f t="shared" si="4"/>
        <v>disparu</v>
      </c>
      <c r="I126" s="8" t="str">
        <f t="shared" si="5"/>
        <v>argentée</v>
      </c>
      <c r="K126" s="8">
        <f>VLOOKUP(C126,allStim!$B$1:$H$145,7,FALSE)</f>
        <v>0</v>
      </c>
      <c r="L126" s="13">
        <f>VLOOKUP(C126,triggers!$A:$L,10,FALSE)</f>
        <v>149</v>
      </c>
    </row>
    <row r="127" spans="1:12" ht="15.75" customHeight="1" x14ac:dyDescent="0.15">
      <c r="A127" s="41"/>
      <c r="B127" s="8">
        <f t="shared" ca="1" si="0"/>
        <v>0.70755202453427113</v>
      </c>
      <c r="C127" s="5" t="s">
        <v>450</v>
      </c>
      <c r="D127" s="8" t="str">
        <f>VLOOKUP(C127,allStim!$B$2:$G$145,6,FALSE)</f>
        <v>âgé</v>
      </c>
      <c r="E127" s="8" t="str">
        <f t="shared" si="1"/>
        <v>luxuriante</v>
      </c>
      <c r="F127" s="8" t="str">
        <f t="shared" si="2"/>
        <v>féroce</v>
      </c>
      <c r="G127" s="8" t="str">
        <f t="shared" si="3"/>
        <v>efficace</v>
      </c>
      <c r="H127" s="8" t="str">
        <f t="shared" si="4"/>
        <v>brillante</v>
      </c>
      <c r="I127" s="8" t="str">
        <f t="shared" si="5"/>
        <v>disparu</v>
      </c>
      <c r="K127" s="8">
        <f>VLOOKUP(C127,allStim!$B$1:$H$145,7,FALSE)</f>
        <v>0</v>
      </c>
      <c r="L127" s="13">
        <f>VLOOKUP(C127,triggers!$A:$L,10,FALSE)</f>
        <v>154</v>
      </c>
    </row>
    <row r="128" spans="1:12" ht="15.75" customHeight="1" x14ac:dyDescent="0.15">
      <c r="A128" s="41"/>
      <c r="B128" s="8">
        <f t="shared" ca="1" si="0"/>
        <v>0.17702118025326408</v>
      </c>
      <c r="C128" s="5" t="s">
        <v>146</v>
      </c>
      <c r="D128" s="8" t="str">
        <f>VLOOKUP(C128,allStim!$B$2:$G$145,6,FALSE)</f>
        <v>polluée</v>
      </c>
      <c r="E128" s="8" t="str">
        <f t="shared" si="1"/>
        <v>âgé</v>
      </c>
      <c r="F128" s="8" t="str">
        <f t="shared" si="2"/>
        <v>luxuriante</v>
      </c>
      <c r="G128" s="8" t="str">
        <f t="shared" si="3"/>
        <v>féroce</v>
      </c>
      <c r="H128" s="8" t="str">
        <f t="shared" si="4"/>
        <v>efficace</v>
      </c>
      <c r="I128" s="8" t="str">
        <f t="shared" si="5"/>
        <v>brillante</v>
      </c>
      <c r="K128" s="8">
        <f>VLOOKUP(C128,allStim!$B$1:$H$145,7,FALSE)</f>
        <v>0</v>
      </c>
      <c r="L128" s="13">
        <f>VLOOKUP(C128,triggers!$A:$L,10,FALSE)</f>
        <v>35</v>
      </c>
    </row>
    <row r="129" spans="1:12" ht="15.75" customHeight="1" x14ac:dyDescent="0.15">
      <c r="A129" s="41"/>
      <c r="B129" s="8">
        <f t="shared" ca="1" si="0"/>
        <v>0.4602407851078868</v>
      </c>
      <c r="C129" s="5" t="s">
        <v>97</v>
      </c>
      <c r="D129" s="8" t="str">
        <f>VLOOKUP(C129,allStim!$B$2:$G$145,6,FALSE)</f>
        <v>chevronné</v>
      </c>
      <c r="E129" s="8" t="str">
        <f t="shared" si="1"/>
        <v>polluée</v>
      </c>
      <c r="F129" s="8" t="str">
        <f t="shared" si="2"/>
        <v>âgé</v>
      </c>
      <c r="G129" s="8" t="str">
        <f t="shared" si="3"/>
        <v>luxuriante</v>
      </c>
      <c r="H129" s="8" t="str">
        <f t="shared" si="4"/>
        <v>féroce</v>
      </c>
      <c r="I129" s="8" t="str">
        <f t="shared" si="5"/>
        <v>efficace</v>
      </c>
      <c r="K129" s="8">
        <f>VLOOKUP(C129,allStim!$B$1:$H$145,7,FALSE)</f>
        <v>0</v>
      </c>
      <c r="L129" s="13">
        <f>VLOOKUP(C129,triggers!$A:$L,10,FALSE)</f>
        <v>26</v>
      </c>
    </row>
    <row r="130" spans="1:12" ht="15.75" customHeight="1" x14ac:dyDescent="0.15">
      <c r="A130" s="41"/>
      <c r="B130" s="8">
        <f t="shared" ca="1" si="0"/>
        <v>0.82538728031347519</v>
      </c>
      <c r="C130" s="5" t="s">
        <v>354</v>
      </c>
      <c r="D130" s="8" t="str">
        <f>VLOOKUP(C130,allStim!$B$2:$G$145,6,FALSE)</f>
        <v>imposant</v>
      </c>
      <c r="E130" s="8" t="str">
        <f t="shared" si="1"/>
        <v>chevronné</v>
      </c>
      <c r="F130" s="8" t="str">
        <f t="shared" si="2"/>
        <v>polluée</v>
      </c>
      <c r="G130" s="8" t="str">
        <f t="shared" si="3"/>
        <v>âgé</v>
      </c>
      <c r="H130" s="8" t="str">
        <f t="shared" si="4"/>
        <v>luxuriante</v>
      </c>
      <c r="I130" s="8" t="str">
        <f t="shared" si="5"/>
        <v>féroce</v>
      </c>
      <c r="K130" s="8">
        <f>VLOOKUP(C130,allStim!$B$1:$H$145,7,FALSE)</f>
        <v>0</v>
      </c>
      <c r="L130" s="13">
        <f>VLOOKUP(C130,triggers!$A:$L,10,FALSE)</f>
        <v>120</v>
      </c>
    </row>
    <row r="131" spans="1:12" ht="15.75" customHeight="1" x14ac:dyDescent="0.15">
      <c r="A131" s="41"/>
      <c r="B131" s="8">
        <f t="shared" ca="1" si="0"/>
        <v>0.82507605486409341</v>
      </c>
      <c r="C131" s="5" t="s">
        <v>322</v>
      </c>
      <c r="D131" s="8" t="str">
        <f>VLOOKUP(C131,allStim!$B$2:$G$145,6,FALSE)</f>
        <v>peint</v>
      </c>
      <c r="E131" s="8" t="str">
        <f t="shared" si="1"/>
        <v>imposant</v>
      </c>
      <c r="F131" s="8" t="str">
        <f t="shared" si="2"/>
        <v>chevronné</v>
      </c>
      <c r="G131" s="8" t="str">
        <f t="shared" si="3"/>
        <v>polluée</v>
      </c>
      <c r="H131" s="8" t="str">
        <f t="shared" si="4"/>
        <v>âgé</v>
      </c>
      <c r="I131" s="8" t="str">
        <f t="shared" si="5"/>
        <v>luxuriante</v>
      </c>
      <c r="K131" s="8">
        <f>VLOOKUP(C131,allStim!$B$1:$H$145,7,FALSE)</f>
        <v>0</v>
      </c>
      <c r="L131" s="13">
        <f>VLOOKUP(C131,triggers!$A:$L,10,FALSE)</f>
        <v>69</v>
      </c>
    </row>
    <row r="132" spans="1:12" ht="15.75" customHeight="1" x14ac:dyDescent="0.15">
      <c r="A132" s="41"/>
      <c r="B132" s="8">
        <f t="shared" ca="1" si="0"/>
        <v>0.37670649751885554</v>
      </c>
      <c r="C132" s="5" t="s">
        <v>8</v>
      </c>
      <c r="D132" s="8" t="str">
        <f>VLOOKUP(C132,allStim!$B$2:$G$145,6,FALSE)</f>
        <v>rouge</v>
      </c>
      <c r="E132" s="8" t="str">
        <f t="shared" si="1"/>
        <v>peint</v>
      </c>
      <c r="F132" s="8" t="str">
        <f t="shared" si="2"/>
        <v>imposant</v>
      </c>
      <c r="G132" s="8" t="str">
        <f t="shared" si="3"/>
        <v>chevronné</v>
      </c>
      <c r="H132" s="8" t="str">
        <f t="shared" si="4"/>
        <v>polluée</v>
      </c>
      <c r="I132" s="8" t="str">
        <f t="shared" si="5"/>
        <v>âgé</v>
      </c>
      <c r="K132" s="8">
        <f>VLOOKUP(C132,allStim!$B$1:$H$145,7,FALSE)</f>
        <v>1</v>
      </c>
      <c r="L132" s="13">
        <f>VLOOKUP(C132,triggers!$A:$L,10,FALSE)</f>
        <v>201</v>
      </c>
    </row>
    <row r="133" spans="1:12" ht="15.75" customHeight="1" x14ac:dyDescent="0.15">
      <c r="A133" s="41"/>
      <c r="B133" s="8">
        <f t="shared" ca="1" si="0"/>
        <v>0.88203161445266709</v>
      </c>
      <c r="C133" s="5" t="s">
        <v>361</v>
      </c>
      <c r="D133" s="8" t="str">
        <f>VLOOKUP(C133,allStim!$B$2:$G$145,6,FALSE)</f>
        <v>utile</v>
      </c>
      <c r="E133" s="8" t="str">
        <f t="shared" si="1"/>
        <v>rouge</v>
      </c>
      <c r="F133" s="8" t="str">
        <f t="shared" si="2"/>
        <v>peint</v>
      </c>
      <c r="G133" s="8" t="str">
        <f t="shared" si="3"/>
        <v>imposant</v>
      </c>
      <c r="H133" s="8" t="str">
        <f t="shared" si="4"/>
        <v>chevronné</v>
      </c>
      <c r="I133" s="8" t="str">
        <f t="shared" si="5"/>
        <v>polluée</v>
      </c>
      <c r="K133" s="8">
        <f>VLOOKUP(C133,allStim!$B$1:$H$145,7,FALSE)</f>
        <v>0</v>
      </c>
      <c r="L133" s="13">
        <f>VLOOKUP(C133,triggers!$A:$L,10,FALSE)</f>
        <v>123</v>
      </c>
    </row>
    <row r="134" spans="1:12" ht="15.75" customHeight="1" x14ac:dyDescent="0.15">
      <c r="A134" s="41"/>
      <c r="B134" s="8">
        <f t="shared" ca="1" si="0"/>
        <v>0.24219226821844764</v>
      </c>
      <c r="C134" s="5" t="s">
        <v>392</v>
      </c>
      <c r="D134" s="8" t="str">
        <f>VLOOKUP(C134,allStim!$B$2:$G$145,6,FALSE)</f>
        <v>tordu</v>
      </c>
      <c r="E134" s="8" t="str">
        <f t="shared" si="1"/>
        <v>utile</v>
      </c>
      <c r="F134" s="8" t="str">
        <f t="shared" si="2"/>
        <v>rouge</v>
      </c>
      <c r="G134" s="8" t="str">
        <f t="shared" si="3"/>
        <v>peint</v>
      </c>
      <c r="H134" s="8" t="str">
        <f t="shared" si="4"/>
        <v>imposant</v>
      </c>
      <c r="I134" s="8" t="str">
        <f t="shared" si="5"/>
        <v>chevronné</v>
      </c>
      <c r="K134" s="8">
        <f>VLOOKUP(C134,allStim!$B$1:$H$145,7,FALSE)</f>
        <v>1</v>
      </c>
      <c r="L134" s="13">
        <f>VLOOKUP(C134,triggers!$A:$L,10,FALSE)</f>
        <v>210</v>
      </c>
    </row>
    <row r="135" spans="1:12" ht="15.75" customHeight="1" x14ac:dyDescent="0.15">
      <c r="A135" s="41"/>
      <c r="B135" s="8">
        <f t="shared" ca="1" si="0"/>
        <v>0.17684058116656209</v>
      </c>
      <c r="C135" s="5" t="s">
        <v>425</v>
      </c>
      <c r="D135" s="8" t="str">
        <f>VLOOKUP(C135,allStim!$B$2:$G$145,6,FALSE)</f>
        <v>scintillante</v>
      </c>
      <c r="E135" s="8" t="str">
        <f t="shared" si="1"/>
        <v>tordu</v>
      </c>
      <c r="F135" s="8" t="str">
        <f t="shared" si="2"/>
        <v>utile</v>
      </c>
      <c r="G135" s="8" t="str">
        <f t="shared" si="3"/>
        <v>rouge</v>
      </c>
      <c r="H135" s="8" t="str">
        <f t="shared" si="4"/>
        <v>peint</v>
      </c>
      <c r="I135" s="8" t="str">
        <f t="shared" si="5"/>
        <v>imposant</v>
      </c>
      <c r="K135" s="8">
        <f>VLOOKUP(C135,allStim!$B$1:$H$145,7,FALSE)</f>
        <v>0</v>
      </c>
      <c r="L135" s="13">
        <f>VLOOKUP(C135,triggers!$A:$L,10,FALSE)</f>
        <v>144</v>
      </c>
    </row>
    <row r="136" spans="1:12" ht="15.75" customHeight="1" x14ac:dyDescent="0.15">
      <c r="A136" s="41"/>
      <c r="B136" s="8">
        <f t="shared" ca="1" si="0"/>
        <v>6.4778373074203532E-2</v>
      </c>
      <c r="C136" s="5" t="s">
        <v>412</v>
      </c>
      <c r="D136" s="8" t="str">
        <f>VLOOKUP(C136,allStim!$B$2:$G$145,6,FALSE)</f>
        <v>jaunes</v>
      </c>
      <c r="E136" s="8" t="str">
        <f t="shared" si="1"/>
        <v>scintillante</v>
      </c>
      <c r="F136" s="8" t="str">
        <f t="shared" si="2"/>
        <v>tordu</v>
      </c>
      <c r="G136" s="8" t="str">
        <f t="shared" si="3"/>
        <v>utile</v>
      </c>
      <c r="H136" s="8" t="str">
        <f t="shared" si="4"/>
        <v>rouge</v>
      </c>
      <c r="I136" s="8" t="str">
        <f t="shared" si="5"/>
        <v>peint</v>
      </c>
      <c r="K136" s="8">
        <f>VLOOKUP(C136,allStim!$B$1:$H$145,7,FALSE)</f>
        <v>1</v>
      </c>
      <c r="L136" s="13">
        <f>VLOOKUP(C136,triggers!$A:$L,10,FALSE)</f>
        <v>214</v>
      </c>
    </row>
    <row r="137" spans="1:12" ht="15.75" customHeight="1" x14ac:dyDescent="0.15">
      <c r="A137" s="41"/>
      <c r="B137" s="8">
        <f t="shared" ca="1" si="0"/>
        <v>3.1657423326055145E-2</v>
      </c>
      <c r="C137" s="5" t="s">
        <v>395</v>
      </c>
      <c r="D137" s="8" t="str">
        <f>VLOOKUP(C137,allStim!$B$2:$G$145,6,FALSE)</f>
        <v>cicatrisée</v>
      </c>
      <c r="E137" s="8" t="str">
        <f t="shared" si="1"/>
        <v>jaunes</v>
      </c>
      <c r="F137" s="8" t="str">
        <f t="shared" si="2"/>
        <v>scintillante</v>
      </c>
      <c r="G137" s="8" t="str">
        <f t="shared" si="3"/>
        <v>tordu</v>
      </c>
      <c r="H137" s="8" t="str">
        <f t="shared" si="4"/>
        <v>utile</v>
      </c>
      <c r="I137" s="8" t="str">
        <f t="shared" si="5"/>
        <v>rouge</v>
      </c>
      <c r="K137" s="8">
        <f>VLOOKUP(C137,allStim!$B$1:$H$145,7,FALSE)</f>
        <v>0</v>
      </c>
      <c r="L137" s="13">
        <f>VLOOKUP(C137,triggers!$A:$L,10,FALSE)</f>
        <v>134</v>
      </c>
    </row>
    <row r="138" spans="1:12" ht="15.75" customHeight="1" x14ac:dyDescent="0.15">
      <c r="A138" s="41"/>
      <c r="B138" s="8">
        <f t="shared" ca="1" si="0"/>
        <v>0.28062534537020556</v>
      </c>
      <c r="C138" s="5" t="s">
        <v>288</v>
      </c>
      <c r="D138" s="8" t="str">
        <f>VLOOKUP(C138,allStim!$B$2:$G$145,6,FALSE)</f>
        <v>fleuri</v>
      </c>
      <c r="E138" s="8" t="str">
        <f t="shared" si="1"/>
        <v>cicatrisée</v>
      </c>
      <c r="F138" s="8" t="str">
        <f t="shared" si="2"/>
        <v>jaunes</v>
      </c>
      <c r="G138" s="8" t="str">
        <f t="shared" si="3"/>
        <v>scintillante</v>
      </c>
      <c r="H138" s="8" t="str">
        <f t="shared" si="4"/>
        <v>tordu</v>
      </c>
      <c r="I138" s="8" t="str">
        <f t="shared" si="5"/>
        <v>utile</v>
      </c>
      <c r="K138" s="8">
        <f>VLOOKUP(C138,allStim!$B$1:$H$145,7,FALSE)</f>
        <v>0</v>
      </c>
      <c r="L138" s="13">
        <f>VLOOKUP(C138,triggers!$A:$L,10,FALSE)</f>
        <v>62</v>
      </c>
    </row>
    <row r="139" spans="1:12" ht="15.75" customHeight="1" x14ac:dyDescent="0.15">
      <c r="A139" s="41"/>
      <c r="B139" s="8">
        <f t="shared" ca="1" si="0"/>
        <v>0.54488440396337823</v>
      </c>
      <c r="C139" s="5" t="s">
        <v>419</v>
      </c>
      <c r="D139" s="8" t="str">
        <f>VLOOKUP(C139,allStim!$B$2:$G$145,6,FALSE)</f>
        <v>coloré</v>
      </c>
      <c r="E139" s="8" t="str">
        <f t="shared" si="1"/>
        <v>fleuri</v>
      </c>
      <c r="F139" s="8" t="str">
        <f t="shared" si="2"/>
        <v>cicatrisée</v>
      </c>
      <c r="G139" s="8" t="str">
        <f t="shared" si="3"/>
        <v>jaunes</v>
      </c>
      <c r="H139" s="8" t="str">
        <f t="shared" si="4"/>
        <v>scintillante</v>
      </c>
      <c r="I139" s="8" t="str">
        <f t="shared" si="5"/>
        <v>tordu</v>
      </c>
      <c r="K139" s="8">
        <f>VLOOKUP(C139,allStim!$B$1:$H$145,7,FALSE)</f>
        <v>0</v>
      </c>
      <c r="L139" s="13">
        <f>VLOOKUP(C139,triggers!$A:$L,10,FALSE)</f>
        <v>141</v>
      </c>
    </row>
    <row r="140" spans="1:12" ht="15.75" customHeight="1" x14ac:dyDescent="0.15">
      <c r="A140" s="41"/>
      <c r="B140" s="8">
        <f t="shared" ca="1" si="0"/>
        <v>0.37093950196797076</v>
      </c>
      <c r="C140" s="5" t="s">
        <v>457</v>
      </c>
      <c r="D140" s="8" t="str">
        <f>VLOOKUP(C140,allStim!$B$2:$G$145,6,FALSE)</f>
        <v>malin</v>
      </c>
      <c r="E140" s="8" t="str">
        <f t="shared" si="1"/>
        <v>coloré</v>
      </c>
      <c r="F140" s="8" t="str">
        <f t="shared" si="2"/>
        <v>fleuri</v>
      </c>
      <c r="G140" s="8" t="str">
        <f t="shared" si="3"/>
        <v>cicatrisée</v>
      </c>
      <c r="H140" s="8" t="str">
        <f t="shared" si="4"/>
        <v>jaunes</v>
      </c>
      <c r="I140" s="8" t="str">
        <f t="shared" si="5"/>
        <v>scintillante</v>
      </c>
      <c r="K140" s="8">
        <f>VLOOKUP(C140,allStim!$B$1:$H$145,7,FALSE)</f>
        <v>1</v>
      </c>
      <c r="L140" s="13">
        <f>VLOOKUP(C140,triggers!$A:$L,10,FALSE)</f>
        <v>220</v>
      </c>
    </row>
    <row r="141" spans="1:12" ht="15.75" customHeight="1" x14ac:dyDescent="0.15">
      <c r="A141" s="41"/>
      <c r="B141" s="8">
        <f t="shared" ca="1" si="0"/>
        <v>0.92909196344307354</v>
      </c>
      <c r="C141" s="5" t="s">
        <v>466</v>
      </c>
      <c r="D141" s="8" t="str">
        <f>VLOOKUP(C141,allStim!$B$2:$G$145,6,FALSE)</f>
        <v>duveteux</v>
      </c>
      <c r="E141" s="8" t="str">
        <f t="shared" si="1"/>
        <v>malin</v>
      </c>
      <c r="F141" s="8" t="str">
        <f t="shared" si="2"/>
        <v>coloré</v>
      </c>
      <c r="G141" s="8" t="str">
        <f t="shared" si="3"/>
        <v>fleuri</v>
      </c>
      <c r="H141" s="8" t="str">
        <f t="shared" si="4"/>
        <v>cicatrisée</v>
      </c>
      <c r="I141" s="8" t="str">
        <f t="shared" si="5"/>
        <v>jaunes</v>
      </c>
      <c r="K141" s="8">
        <f>VLOOKUP(C141,allStim!$B$1:$H$145,7,FALSE)</f>
        <v>0</v>
      </c>
      <c r="L141" s="13">
        <f>VLOOKUP(C141,triggers!$A:$L,10,FALSE)</f>
        <v>158</v>
      </c>
    </row>
    <row r="142" spans="1:12" ht="15.75" customHeight="1" x14ac:dyDescent="0.15">
      <c r="A142" s="41"/>
      <c r="B142" s="8">
        <f t="shared" ca="1" si="0"/>
        <v>0.86446619802083935</v>
      </c>
      <c r="C142" s="5" t="s">
        <v>245</v>
      </c>
      <c r="D142" s="8" t="str">
        <f>VLOOKUP(C142,allStim!$B$2:$G$145,6,FALSE)</f>
        <v>douce</v>
      </c>
      <c r="E142" s="8" t="str">
        <f t="shared" si="1"/>
        <v>duveteux</v>
      </c>
      <c r="F142" s="8" t="str">
        <f t="shared" si="2"/>
        <v>malin</v>
      </c>
      <c r="G142" s="8" t="str">
        <f t="shared" si="3"/>
        <v>coloré</v>
      </c>
      <c r="H142" s="8" t="str">
        <f t="shared" si="4"/>
        <v>fleuri</v>
      </c>
      <c r="I142" s="8" t="str">
        <f t="shared" si="5"/>
        <v>cicatrisée</v>
      </c>
      <c r="K142" s="8">
        <f>VLOOKUP(C142,allStim!$B$1:$H$145,7,FALSE)</f>
        <v>1</v>
      </c>
      <c r="L142" s="13">
        <f>VLOOKUP(C142,triggers!$A:$L,10,FALSE)</f>
        <v>217</v>
      </c>
    </row>
    <row r="143" spans="1:12" ht="15.75" customHeight="1" x14ac:dyDescent="0.15">
      <c r="A143" s="41"/>
      <c r="B143" s="8">
        <f t="shared" ca="1" si="0"/>
        <v>0.32211813427004143</v>
      </c>
      <c r="C143" s="5" t="s">
        <v>173</v>
      </c>
      <c r="D143" s="8" t="str">
        <f>VLOOKUP(C143,allStim!$B$2:$G$145,6,FALSE)</f>
        <v>violette</v>
      </c>
      <c r="E143" s="8" t="str">
        <f t="shared" si="1"/>
        <v>douce</v>
      </c>
      <c r="F143" s="8" t="str">
        <f t="shared" si="2"/>
        <v>duveteux</v>
      </c>
      <c r="G143" s="8" t="str">
        <f t="shared" si="3"/>
        <v>malin</v>
      </c>
      <c r="H143" s="8" t="str">
        <f t="shared" si="4"/>
        <v>coloré</v>
      </c>
      <c r="I143" s="8" t="str">
        <f t="shared" si="5"/>
        <v>fleuri</v>
      </c>
      <c r="K143" s="8">
        <f>VLOOKUP(C143,allStim!$B$1:$H$145,7,FALSE)</f>
        <v>0</v>
      </c>
      <c r="L143" s="13">
        <f>VLOOKUP(C143,triggers!$A:$L,10,FALSE)</f>
        <v>40</v>
      </c>
    </row>
    <row r="144" spans="1:12" ht="15.75" customHeight="1" x14ac:dyDescent="0.15">
      <c r="A144" s="41"/>
      <c r="B144" s="8">
        <f t="shared" ca="1" si="0"/>
        <v>0.37858046876454643</v>
      </c>
      <c r="C144" s="5" t="s">
        <v>437</v>
      </c>
      <c r="D144" s="8" t="str">
        <f>VLOOKUP(C144,allStim!$B$2:$G$145,6,FALSE)</f>
        <v>verdoyant</v>
      </c>
      <c r="E144" s="8" t="str">
        <f t="shared" si="1"/>
        <v>violette</v>
      </c>
      <c r="F144" s="8" t="str">
        <f t="shared" si="2"/>
        <v>douce</v>
      </c>
      <c r="G144" s="8" t="str">
        <f t="shared" si="3"/>
        <v>duveteux</v>
      </c>
      <c r="H144" s="8" t="str">
        <f t="shared" si="4"/>
        <v>malin</v>
      </c>
      <c r="I144" s="8" t="str">
        <f t="shared" si="5"/>
        <v>coloré</v>
      </c>
      <c r="K144" s="8">
        <f>VLOOKUP(C144,allStim!$B$1:$H$145,7,FALSE)</f>
        <v>0</v>
      </c>
      <c r="L144" s="13">
        <f>VLOOKUP(C144,triggers!$A:$L,10,FALSE)</f>
        <v>148</v>
      </c>
    </row>
    <row r="145" spans="1:12" ht="15.75" customHeight="1" x14ac:dyDescent="0.15">
      <c r="A145" s="41"/>
      <c r="B145" s="8">
        <f t="shared" ca="1" si="0"/>
        <v>9.0717358967179917E-2</v>
      </c>
      <c r="C145" s="5" t="s">
        <v>70</v>
      </c>
      <c r="D145" s="8" t="str">
        <f>VLOOKUP(C145,allStim!$B$2:$G$145,6,FALSE)</f>
        <v>efficace</v>
      </c>
      <c r="E145" s="8" t="str">
        <f t="shared" si="1"/>
        <v>verdoyant</v>
      </c>
      <c r="F145" s="8" t="str">
        <f t="shared" si="2"/>
        <v>violette</v>
      </c>
      <c r="G145" s="8" t="str">
        <f t="shared" si="3"/>
        <v>douce</v>
      </c>
      <c r="H145" s="8" t="str">
        <f t="shared" si="4"/>
        <v>duveteux</v>
      </c>
      <c r="I145" s="8" t="str">
        <f t="shared" si="5"/>
        <v>malin</v>
      </c>
      <c r="K145" s="8">
        <f>VLOOKUP(C145,allStim!$B$1:$H$145,7,FALSE)</f>
        <v>0</v>
      </c>
      <c r="L145" s="13">
        <f>VLOOKUP(C145,triggers!$A:$L,10,FALSE)</f>
        <v>22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9.1299083828918381E-2</v>
      </c>
      <c r="C147" s="5" t="s">
        <v>57</v>
      </c>
      <c r="D147" s="8" t="str">
        <f>VLOOKUP(C147,allStim!$B$2:$G$145,6,FALSE)</f>
        <v>pur</v>
      </c>
      <c r="K147" s="8">
        <f>VLOOKUP(C147,allStim!$B$1:$H$145,7,FALSE)</f>
        <v>0</v>
      </c>
      <c r="L147" s="13">
        <f>VLOOKUP(C147,triggers!$A:$L,10,FALSE)</f>
        <v>19</v>
      </c>
    </row>
    <row r="148" spans="1:12" ht="15.75" customHeight="1" x14ac:dyDescent="0.15">
      <c r="A148" s="41"/>
      <c r="B148" s="8">
        <f t="shared" ca="1" si="6"/>
        <v>2.2352567989255556E-3</v>
      </c>
      <c r="C148" s="5" t="s">
        <v>463</v>
      </c>
      <c r="D148" s="8" t="str">
        <f>VLOOKUP(C148,allStim!$B$2:$G$145,6,FALSE)</f>
        <v>aromatisé</v>
      </c>
      <c r="E148" s="8" t="str">
        <f t="shared" ref="E148:E290" si="7">D147</f>
        <v>pur</v>
      </c>
      <c r="K148" s="8">
        <f>VLOOKUP(C148,allStim!$B$1:$H$145,7,FALSE)</f>
        <v>0</v>
      </c>
      <c r="L148" s="13">
        <f>VLOOKUP(C148,triggers!$A:$L,10,FALSE)</f>
        <v>157</v>
      </c>
    </row>
    <row r="149" spans="1:12" ht="15.75" customHeight="1" x14ac:dyDescent="0.15">
      <c r="A149" s="41"/>
      <c r="B149" s="8">
        <f t="shared" ca="1" si="6"/>
        <v>0.89170735339896112</v>
      </c>
      <c r="C149" s="5" t="s">
        <v>468</v>
      </c>
      <c r="D149" s="8" t="str">
        <f>VLOOKUP(C149,allStim!$B$2:$G$145,6,FALSE)</f>
        <v>bavard</v>
      </c>
      <c r="E149" s="8" t="str">
        <f t="shared" si="7"/>
        <v>aromatisé</v>
      </c>
      <c r="F149" s="8" t="str">
        <f t="shared" ref="F149:F290" si="8">E148</f>
        <v>pur</v>
      </c>
      <c r="K149" s="8">
        <f>VLOOKUP(C149,allStim!$B$1:$H$145,7,FALSE)</f>
        <v>0</v>
      </c>
      <c r="L149" s="13">
        <f>VLOOKUP(C149,triggers!$A:$L,10,FALSE)</f>
        <v>159</v>
      </c>
    </row>
    <row r="150" spans="1:12" ht="15.75" customHeight="1" x14ac:dyDescent="0.15">
      <c r="A150" s="41"/>
      <c r="B150" s="8">
        <f t="shared" ca="1" si="6"/>
        <v>0.18535703780827073</v>
      </c>
      <c r="C150" s="5" t="s">
        <v>110</v>
      </c>
      <c r="D150" s="8" t="str">
        <f>VLOOKUP(C150,allStim!$B$2:$G$145,6,FALSE)</f>
        <v>furieux</v>
      </c>
      <c r="E150" s="8" t="str">
        <f t="shared" si="7"/>
        <v>bavard</v>
      </c>
      <c r="F150" s="8" t="str">
        <f t="shared" si="8"/>
        <v>aromatisé</v>
      </c>
      <c r="G150" s="8" t="str">
        <f t="shared" ref="G150:G290" si="9">F149</f>
        <v>pur</v>
      </c>
      <c r="K150" s="8">
        <f>VLOOKUP(C150,allStim!$B$1:$H$145,7,FALSE)</f>
        <v>0</v>
      </c>
      <c r="L150" s="13">
        <f>VLOOKUP(C150,triggers!$A:$L,10,FALSE)</f>
        <v>29</v>
      </c>
    </row>
    <row r="151" spans="1:12" ht="15.75" customHeight="1" x14ac:dyDescent="0.15">
      <c r="A151" s="41"/>
      <c r="B151" s="8">
        <f t="shared" ca="1" si="6"/>
        <v>0.57824575335287987</v>
      </c>
      <c r="C151" s="5" t="s">
        <v>408</v>
      </c>
      <c r="D151" s="8" t="str">
        <f>VLOOKUP(C151,allStim!$B$2:$G$145,6,FALSE)</f>
        <v>dénudées</v>
      </c>
      <c r="E151" s="8" t="str">
        <f t="shared" si="7"/>
        <v>furieux</v>
      </c>
      <c r="F151" s="8" t="str">
        <f t="shared" si="8"/>
        <v>bavard</v>
      </c>
      <c r="G151" s="8" t="str">
        <f t="shared" si="9"/>
        <v>aromatisé</v>
      </c>
      <c r="H151" s="8" t="str">
        <f t="shared" ref="H151:H290" si="10">G150</f>
        <v>pur</v>
      </c>
      <c r="K151" s="8">
        <f>VLOOKUP(C151,allStim!$B$1:$H$145,7,FALSE)</f>
        <v>0</v>
      </c>
      <c r="L151" s="13">
        <f>VLOOKUP(C151,triggers!$A:$L,10,FALSE)</f>
        <v>138</v>
      </c>
    </row>
    <row r="152" spans="1:12" ht="15.75" customHeight="1" x14ac:dyDescent="0.15">
      <c r="A152" s="41"/>
      <c r="B152" s="8">
        <f t="shared" ca="1" si="6"/>
        <v>0.14737149896916713</v>
      </c>
      <c r="C152" s="5" t="s">
        <v>198</v>
      </c>
      <c r="D152" s="8" t="str">
        <f>VLOOKUP(C152,allStim!$B$2:$G$145,6,FALSE)</f>
        <v>torsadé</v>
      </c>
      <c r="E152" s="8" t="str">
        <f t="shared" si="7"/>
        <v>dénudées</v>
      </c>
      <c r="F152" s="8" t="str">
        <f t="shared" si="8"/>
        <v>furieux</v>
      </c>
      <c r="G152" s="8" t="str">
        <f t="shared" si="9"/>
        <v>bavard</v>
      </c>
      <c r="H152" s="8" t="str">
        <f t="shared" si="10"/>
        <v>aromatisé</v>
      </c>
      <c r="I152" s="8" t="str">
        <f t="shared" ref="I152:I290" si="11">H151</f>
        <v>pur</v>
      </c>
      <c r="K152" s="8">
        <f>VLOOKUP(C152,allStim!$B$1:$H$145,7,FALSE)</f>
        <v>1</v>
      </c>
      <c r="L152" s="13">
        <f>VLOOKUP(C152,triggers!$A:$L,10,FALSE)</f>
        <v>215</v>
      </c>
    </row>
    <row r="153" spans="1:12" ht="15.75" customHeight="1" x14ac:dyDescent="0.15">
      <c r="A153" s="41"/>
      <c r="B153" s="8">
        <f t="shared" ca="1" si="6"/>
        <v>0.34273087273942415</v>
      </c>
      <c r="C153" s="5" t="s">
        <v>106</v>
      </c>
      <c r="D153" s="8" t="str">
        <f>VLOOKUP(C153,allStim!$B$2:$G$145,6,FALSE)</f>
        <v>rapide</v>
      </c>
      <c r="E153" s="8" t="str">
        <f t="shared" si="7"/>
        <v>torsadé</v>
      </c>
      <c r="F153" s="8" t="str">
        <f t="shared" si="8"/>
        <v>dénudées</v>
      </c>
      <c r="G153" s="8" t="str">
        <f t="shared" si="9"/>
        <v>furieux</v>
      </c>
      <c r="H153" s="8" t="str">
        <f t="shared" si="10"/>
        <v>bavard</v>
      </c>
      <c r="I153" s="8" t="str">
        <f t="shared" si="11"/>
        <v>aromatisé</v>
      </c>
      <c r="K153" s="8">
        <f>VLOOKUP(C153,allStim!$B$1:$H$145,7,FALSE)</f>
        <v>0</v>
      </c>
      <c r="L153" s="13">
        <f>VLOOKUP(C153,triggers!$A:$L,10,FALSE)</f>
        <v>28</v>
      </c>
    </row>
    <row r="154" spans="1:12" ht="15.75" customHeight="1" x14ac:dyDescent="0.15">
      <c r="A154" s="41"/>
      <c r="B154" s="8">
        <f t="shared" ca="1" si="6"/>
        <v>0.72627606131246814</v>
      </c>
      <c r="C154" s="5" t="s">
        <v>216</v>
      </c>
      <c r="D154" s="8" t="str">
        <f>VLOOKUP(C154,allStim!$B$2:$G$145,6,FALSE)</f>
        <v>luxuriante</v>
      </c>
      <c r="E154" s="8" t="str">
        <f t="shared" si="7"/>
        <v>rapide</v>
      </c>
      <c r="F154" s="8" t="str">
        <f t="shared" si="8"/>
        <v>torsadé</v>
      </c>
      <c r="G154" s="8" t="str">
        <f t="shared" si="9"/>
        <v>dénudées</v>
      </c>
      <c r="H154" s="8" t="str">
        <f t="shared" si="10"/>
        <v>furieux</v>
      </c>
      <c r="I154" s="8" t="str">
        <f t="shared" si="11"/>
        <v>bavard</v>
      </c>
      <c r="K154" s="8">
        <f>VLOOKUP(C154,allStim!$B$1:$H$145,7,FALSE)</f>
        <v>0</v>
      </c>
      <c r="L154" s="13">
        <f>VLOOKUP(C154,triggers!$A:$L,10,FALSE)</f>
        <v>49</v>
      </c>
    </row>
    <row r="155" spans="1:12" ht="15.75" customHeight="1" x14ac:dyDescent="0.15">
      <c r="A155" s="41"/>
      <c r="B155" s="8">
        <f t="shared" ca="1" si="6"/>
        <v>9.797270091393151E-2</v>
      </c>
      <c r="C155" s="5" t="s">
        <v>350</v>
      </c>
      <c r="D155" s="8" t="str">
        <f>VLOOKUP(C155,allStim!$B$2:$G$145,6,FALSE)</f>
        <v>rampant</v>
      </c>
      <c r="E155" s="8" t="str">
        <f t="shared" si="7"/>
        <v>luxuriante</v>
      </c>
      <c r="F155" s="8" t="str">
        <f t="shared" si="8"/>
        <v>rapide</v>
      </c>
      <c r="G155" s="8" t="str">
        <f t="shared" si="9"/>
        <v>torsadé</v>
      </c>
      <c r="H155" s="8" t="str">
        <f t="shared" si="10"/>
        <v>dénudées</v>
      </c>
      <c r="I155" s="8" t="str">
        <f t="shared" si="11"/>
        <v>furieux</v>
      </c>
      <c r="K155" s="8">
        <f>VLOOKUP(C155,allStim!$B$1:$H$145,7,FALSE)</f>
        <v>0</v>
      </c>
      <c r="L155" s="13">
        <f>VLOOKUP(C155,triggers!$A:$L,10,FALSE)</f>
        <v>118</v>
      </c>
    </row>
    <row r="156" spans="1:12" ht="15.75" customHeight="1" x14ac:dyDescent="0.15">
      <c r="A156" s="41"/>
      <c r="B156" s="8">
        <f t="shared" ca="1" si="6"/>
        <v>0.75638776525039342</v>
      </c>
      <c r="C156" s="5" t="s">
        <v>325</v>
      </c>
      <c r="D156" s="8" t="str">
        <f>VLOOKUP(C156,allStim!$B$2:$G$145,6,FALSE)</f>
        <v>rouge</v>
      </c>
      <c r="E156" s="8" t="str">
        <f t="shared" si="7"/>
        <v>rampant</v>
      </c>
      <c r="F156" s="8" t="str">
        <f t="shared" si="8"/>
        <v>luxuriante</v>
      </c>
      <c r="G156" s="8" t="str">
        <f t="shared" si="9"/>
        <v>rapide</v>
      </c>
      <c r="H156" s="8" t="str">
        <f t="shared" si="10"/>
        <v>torsadé</v>
      </c>
      <c r="I156" s="8" t="str">
        <f t="shared" si="11"/>
        <v>dénudées</v>
      </c>
      <c r="K156" s="8">
        <f>VLOOKUP(C156,allStim!$B$1:$H$145,7,FALSE)</f>
        <v>1</v>
      </c>
      <c r="L156" s="13">
        <f>VLOOKUP(C156,triggers!$A:$L,10,FALSE)</f>
        <v>202</v>
      </c>
    </row>
    <row r="157" spans="1:12" ht="15.75" customHeight="1" x14ac:dyDescent="0.15">
      <c r="A157" s="41"/>
      <c r="B157" s="8">
        <f t="shared" ca="1" si="6"/>
        <v>0.66383600614895999</v>
      </c>
      <c r="C157" s="5" t="s">
        <v>446</v>
      </c>
      <c r="D157" s="8" t="str">
        <f>VLOOKUP(C157,allStim!$B$2:$G$145,6,FALSE)</f>
        <v>argentée</v>
      </c>
      <c r="E157" s="8" t="str">
        <f t="shared" si="7"/>
        <v>rouge</v>
      </c>
      <c r="F157" s="8" t="str">
        <f t="shared" si="8"/>
        <v>rampant</v>
      </c>
      <c r="G157" s="8" t="str">
        <f t="shared" si="9"/>
        <v>luxuriante</v>
      </c>
      <c r="H157" s="8" t="str">
        <f t="shared" si="10"/>
        <v>rapide</v>
      </c>
      <c r="I157" s="8" t="str">
        <f t="shared" si="11"/>
        <v>torsadé</v>
      </c>
      <c r="K157" s="8">
        <f>VLOOKUP(C157,allStim!$B$1:$H$145,7,FALSE)</f>
        <v>0</v>
      </c>
      <c r="L157" s="13">
        <f>VLOOKUP(C157,triggers!$A:$L,10,FALSE)</f>
        <v>152</v>
      </c>
    </row>
    <row r="158" spans="1:12" ht="15.75" customHeight="1" x14ac:dyDescent="0.15">
      <c r="A158" s="41"/>
      <c r="B158" s="8">
        <f t="shared" ca="1" si="6"/>
        <v>0.48991883069908382</v>
      </c>
      <c r="C158" s="5" t="s">
        <v>182</v>
      </c>
      <c r="D158" s="8" t="str">
        <f>VLOOKUP(C158,allStim!$B$2:$G$145,6,FALSE)</f>
        <v>astiqué</v>
      </c>
      <c r="E158" s="8" t="str">
        <f t="shared" si="7"/>
        <v>argentée</v>
      </c>
      <c r="F158" s="8" t="str">
        <f t="shared" si="8"/>
        <v>rouge</v>
      </c>
      <c r="G158" s="8" t="str">
        <f t="shared" si="9"/>
        <v>rampant</v>
      </c>
      <c r="H158" s="8" t="str">
        <f t="shared" si="10"/>
        <v>luxuriante</v>
      </c>
      <c r="I158" s="8" t="str">
        <f t="shared" si="11"/>
        <v>rapide</v>
      </c>
      <c r="K158" s="8">
        <f>VLOOKUP(C158,allStim!$B$1:$H$145,7,FALSE)</f>
        <v>0</v>
      </c>
      <c r="L158" s="13">
        <f>VLOOKUP(C158,triggers!$A:$L,10,FALSE)</f>
        <v>42</v>
      </c>
    </row>
    <row r="159" spans="1:12" ht="15.75" customHeight="1" x14ac:dyDescent="0.15">
      <c r="A159" s="41"/>
      <c r="B159" s="8">
        <f t="shared" ca="1" si="6"/>
        <v>0.74390595749307087</v>
      </c>
      <c r="C159" s="5" t="s">
        <v>410</v>
      </c>
      <c r="D159" s="8" t="str">
        <f>VLOOKUP(C159,allStim!$B$2:$G$145,6,FALSE)</f>
        <v>artificielles</v>
      </c>
      <c r="E159" s="8" t="str">
        <f t="shared" si="7"/>
        <v>astiqué</v>
      </c>
      <c r="F159" s="8" t="str">
        <f t="shared" si="8"/>
        <v>argentée</v>
      </c>
      <c r="G159" s="8" t="str">
        <f t="shared" si="9"/>
        <v>rouge</v>
      </c>
      <c r="H159" s="8" t="str">
        <f t="shared" si="10"/>
        <v>rampant</v>
      </c>
      <c r="I159" s="8" t="str">
        <f t="shared" si="11"/>
        <v>luxuriante</v>
      </c>
      <c r="K159" s="8">
        <f>VLOOKUP(C159,allStim!$B$1:$H$145,7,FALSE)</f>
        <v>0</v>
      </c>
      <c r="L159" s="13">
        <f>VLOOKUP(C159,triggers!$A:$L,10,FALSE)</f>
        <v>139</v>
      </c>
    </row>
    <row r="160" spans="1:12" ht="15.75" customHeight="1" x14ac:dyDescent="0.15">
      <c r="A160" s="41"/>
      <c r="B160" s="8">
        <f t="shared" ca="1" si="6"/>
        <v>0.32211211449424382</v>
      </c>
      <c r="C160" s="5" t="s">
        <v>388</v>
      </c>
      <c r="D160" s="8" t="str">
        <f>VLOOKUP(C160,allStim!$B$2:$G$145,6,FALSE)</f>
        <v>usé</v>
      </c>
      <c r="E160" s="8" t="str">
        <f t="shared" si="7"/>
        <v>artificielles</v>
      </c>
      <c r="F160" s="8" t="str">
        <f t="shared" si="8"/>
        <v>astiqué</v>
      </c>
      <c r="G160" s="8" t="str">
        <f t="shared" si="9"/>
        <v>argentée</v>
      </c>
      <c r="H160" s="8" t="str">
        <f t="shared" si="10"/>
        <v>rouge</v>
      </c>
      <c r="I160" s="8" t="str">
        <f t="shared" si="11"/>
        <v>rampant</v>
      </c>
      <c r="K160" s="8">
        <f>VLOOKUP(C160,allStim!$B$1:$H$145,7,FALSE)</f>
        <v>0</v>
      </c>
      <c r="L160" s="13">
        <f>VLOOKUP(C160,triggers!$A:$L,10,FALSE)</f>
        <v>132</v>
      </c>
    </row>
    <row r="161" spans="1:12" ht="15.75" customHeight="1" x14ac:dyDescent="0.15">
      <c r="A161" s="41"/>
      <c r="B161" s="8">
        <f t="shared" ca="1" si="6"/>
        <v>0.53480499763972722</v>
      </c>
      <c r="C161" s="5" t="s">
        <v>207</v>
      </c>
      <c r="D161" s="8" t="str">
        <f>VLOOKUP(C161,allStim!$B$2:$G$145,6,FALSE)</f>
        <v>brillante</v>
      </c>
      <c r="E161" s="8" t="str">
        <f t="shared" si="7"/>
        <v>usé</v>
      </c>
      <c r="F161" s="8" t="str">
        <f t="shared" si="8"/>
        <v>artificielles</v>
      </c>
      <c r="G161" s="8" t="str">
        <f t="shared" si="9"/>
        <v>astiqué</v>
      </c>
      <c r="H161" s="8" t="str">
        <f t="shared" si="10"/>
        <v>argentée</v>
      </c>
      <c r="I161" s="8" t="str">
        <f t="shared" si="11"/>
        <v>rouge</v>
      </c>
      <c r="K161" s="8">
        <f>VLOOKUP(C161,allStim!$B$1:$H$145,7,FALSE)</f>
        <v>0</v>
      </c>
      <c r="L161" s="13">
        <f>VLOOKUP(C161,triggers!$A:$L,10,FALSE)</f>
        <v>47</v>
      </c>
    </row>
    <row r="162" spans="1:12" ht="15.75" customHeight="1" x14ac:dyDescent="0.15">
      <c r="A162" s="41"/>
      <c r="B162" s="8">
        <f t="shared" ca="1" si="6"/>
        <v>0.70430863420773993</v>
      </c>
      <c r="C162" s="5" t="s">
        <v>470</v>
      </c>
      <c r="D162" s="8" t="str">
        <f>VLOOKUP(C162,allStim!$B$2:$G$145,6,FALSE)</f>
        <v>dorée</v>
      </c>
      <c r="E162" s="8" t="str">
        <f t="shared" si="7"/>
        <v>brillante</v>
      </c>
      <c r="F162" s="8" t="str">
        <f t="shared" si="8"/>
        <v>usé</v>
      </c>
      <c r="G162" s="8" t="str">
        <f t="shared" si="9"/>
        <v>artificielles</v>
      </c>
      <c r="H162" s="8" t="str">
        <f t="shared" si="10"/>
        <v>astiqué</v>
      </c>
      <c r="I162" s="8" t="str">
        <f t="shared" si="11"/>
        <v>argentée</v>
      </c>
      <c r="K162" s="8">
        <f>VLOOKUP(C162,allStim!$B$1:$H$145,7,FALSE)</f>
        <v>1</v>
      </c>
      <c r="L162" s="13">
        <f>VLOOKUP(C162,triggers!$A:$L,10,FALSE)</f>
        <v>222</v>
      </c>
    </row>
    <row r="163" spans="1:12" ht="15.75" customHeight="1" x14ac:dyDescent="0.15">
      <c r="A163" s="41"/>
      <c r="B163" s="8">
        <f t="shared" ca="1" si="6"/>
        <v>0.81482466858651614</v>
      </c>
      <c r="C163" s="5" t="s">
        <v>318</v>
      </c>
      <c r="D163" s="8" t="str">
        <f>VLOOKUP(C163,allStim!$B$2:$G$145,6,FALSE)</f>
        <v>charmante</v>
      </c>
      <c r="E163" s="8" t="str">
        <f t="shared" si="7"/>
        <v>dorée</v>
      </c>
      <c r="F163" s="8" t="str">
        <f t="shared" si="8"/>
        <v>brillante</v>
      </c>
      <c r="G163" s="8" t="str">
        <f t="shared" si="9"/>
        <v>usé</v>
      </c>
      <c r="H163" s="8" t="str">
        <f t="shared" si="10"/>
        <v>artificielles</v>
      </c>
      <c r="I163" s="8" t="str">
        <f t="shared" si="11"/>
        <v>astiqué</v>
      </c>
      <c r="K163" s="8">
        <f>VLOOKUP(C163,allStim!$B$1:$H$145,7,FALSE)</f>
        <v>0</v>
      </c>
      <c r="L163" s="13">
        <f>VLOOKUP(C163,triggers!$A:$L,10,FALSE)</f>
        <v>68</v>
      </c>
    </row>
    <row r="164" spans="1:12" ht="15.75" customHeight="1" x14ac:dyDescent="0.15">
      <c r="A164" s="41"/>
      <c r="B164" s="8">
        <f t="shared" ca="1" si="6"/>
        <v>0.72560688589986444</v>
      </c>
      <c r="C164" s="5" t="s">
        <v>146</v>
      </c>
      <c r="D164" s="8" t="str">
        <f>VLOOKUP(C164,allStim!$B$2:$G$145,6,FALSE)</f>
        <v>polluée</v>
      </c>
      <c r="E164" s="8" t="str">
        <f t="shared" si="7"/>
        <v>charmante</v>
      </c>
      <c r="F164" s="8" t="str">
        <f t="shared" si="8"/>
        <v>dorée</v>
      </c>
      <c r="G164" s="8" t="str">
        <f t="shared" si="9"/>
        <v>brillante</v>
      </c>
      <c r="H164" s="8" t="str">
        <f t="shared" si="10"/>
        <v>usé</v>
      </c>
      <c r="I164" s="8" t="str">
        <f t="shared" si="11"/>
        <v>artificielles</v>
      </c>
      <c r="K164" s="8">
        <f>VLOOKUP(C164,allStim!$B$1:$H$145,7,FALSE)</f>
        <v>0</v>
      </c>
      <c r="L164" s="13">
        <f>VLOOKUP(C164,triggers!$A:$L,10,FALSE)</f>
        <v>35</v>
      </c>
    </row>
    <row r="165" spans="1:12" ht="15.75" customHeight="1" x14ac:dyDescent="0.15">
      <c r="A165" s="41"/>
      <c r="B165" s="8">
        <f t="shared" ca="1" si="6"/>
        <v>0.1276480433820163</v>
      </c>
      <c r="C165" s="5" t="s">
        <v>374</v>
      </c>
      <c r="D165" s="8" t="str">
        <f>VLOOKUP(C165,allStim!$B$2:$G$145,6,FALSE)</f>
        <v>chevronné</v>
      </c>
      <c r="E165" s="8" t="str">
        <f t="shared" si="7"/>
        <v>polluée</v>
      </c>
      <c r="F165" s="8" t="str">
        <f t="shared" si="8"/>
        <v>charmante</v>
      </c>
      <c r="G165" s="8" t="str">
        <f t="shared" si="9"/>
        <v>dorée</v>
      </c>
      <c r="H165" s="8" t="str">
        <f t="shared" si="10"/>
        <v>brillante</v>
      </c>
      <c r="I165" s="8" t="str">
        <f t="shared" si="11"/>
        <v>usé</v>
      </c>
      <c r="K165" s="8">
        <f>VLOOKUP(C165,allStim!$B$1:$H$145,7,FALSE)</f>
        <v>0</v>
      </c>
      <c r="L165" s="13">
        <f>VLOOKUP(C165,triggers!$A:$L,10,FALSE)</f>
        <v>126</v>
      </c>
    </row>
    <row r="166" spans="1:12" ht="15.75" customHeight="1" x14ac:dyDescent="0.15">
      <c r="A166" s="41"/>
      <c r="B166" s="8">
        <f t="shared" ca="1" si="6"/>
        <v>0.63011052929488409</v>
      </c>
      <c r="C166" s="5" t="s">
        <v>74</v>
      </c>
      <c r="D166" s="8" t="str">
        <f>VLOOKUP(C166,allStim!$B$2:$G$145,6,FALSE)</f>
        <v>utile</v>
      </c>
      <c r="E166" s="8" t="str">
        <f t="shared" si="7"/>
        <v>chevronné</v>
      </c>
      <c r="F166" s="8" t="str">
        <f t="shared" si="8"/>
        <v>polluée</v>
      </c>
      <c r="G166" s="8" t="str">
        <f t="shared" si="9"/>
        <v>charmante</v>
      </c>
      <c r="H166" s="8" t="str">
        <f t="shared" si="10"/>
        <v>dorée</v>
      </c>
      <c r="I166" s="8" t="str">
        <f t="shared" si="11"/>
        <v>brillante</v>
      </c>
      <c r="K166" s="8">
        <f>VLOOKUP(C166,allStim!$B$1:$H$145,7,FALSE)</f>
        <v>0</v>
      </c>
      <c r="L166" s="13">
        <f>VLOOKUP(C166,triggers!$A:$L,10,FALSE)</f>
        <v>23</v>
      </c>
    </row>
    <row r="167" spans="1:12" ht="15.75" customHeight="1" x14ac:dyDescent="0.15">
      <c r="A167" s="41"/>
      <c r="B167" s="8">
        <f t="shared" ca="1" si="6"/>
        <v>0.54818461804031682</v>
      </c>
      <c r="C167" s="5" t="s">
        <v>386</v>
      </c>
      <c r="D167" s="8" t="str">
        <f>VLOOKUP(C167,allStim!$B$2:$G$145,6,FALSE)</f>
        <v>démodé</v>
      </c>
      <c r="E167" s="8" t="str">
        <f t="shared" si="7"/>
        <v>utile</v>
      </c>
      <c r="F167" s="8" t="str">
        <f t="shared" si="8"/>
        <v>chevronné</v>
      </c>
      <c r="G167" s="8" t="str">
        <f t="shared" si="9"/>
        <v>polluée</v>
      </c>
      <c r="H167" s="8" t="str">
        <f t="shared" si="10"/>
        <v>charmante</v>
      </c>
      <c r="I167" s="8" t="str">
        <f t="shared" si="11"/>
        <v>dorée</v>
      </c>
      <c r="K167" s="8">
        <f>VLOOKUP(C167,allStim!$B$1:$H$145,7,FALSE)</f>
        <v>0</v>
      </c>
      <c r="L167" s="13">
        <f>VLOOKUP(C167,triggers!$A:$L,10,FALSE)</f>
        <v>131</v>
      </c>
    </row>
    <row r="168" spans="1:12" ht="15.75" customHeight="1" x14ac:dyDescent="0.15">
      <c r="A168" s="41"/>
      <c r="B168" s="8">
        <f t="shared" ca="1" si="6"/>
        <v>0.23209165966532153</v>
      </c>
      <c r="C168" s="5" t="s">
        <v>292</v>
      </c>
      <c r="D168" s="8" t="str">
        <f>VLOOKUP(C168,allStim!$B$2:$G$145,6,FALSE)</f>
        <v>restaurée</v>
      </c>
      <c r="E168" s="8" t="str">
        <f t="shared" si="7"/>
        <v>démodé</v>
      </c>
      <c r="F168" s="8" t="str">
        <f t="shared" si="8"/>
        <v>utile</v>
      </c>
      <c r="G168" s="8" t="str">
        <f t="shared" si="9"/>
        <v>chevronné</v>
      </c>
      <c r="H168" s="8" t="str">
        <f t="shared" si="10"/>
        <v>polluée</v>
      </c>
      <c r="I168" s="8" t="str">
        <f t="shared" si="11"/>
        <v>charmante</v>
      </c>
      <c r="K168" s="8">
        <f>VLOOKUP(C168,allStim!$B$1:$H$145,7,FALSE)</f>
        <v>1</v>
      </c>
      <c r="L168" s="13">
        <f>VLOOKUP(C168,triggers!$A:$L,10,FALSE)</f>
        <v>223</v>
      </c>
    </row>
    <row r="169" spans="1:12" ht="15.75" customHeight="1" x14ac:dyDescent="0.15">
      <c r="A169" s="41"/>
      <c r="B169" s="8">
        <f t="shared" ca="1" si="6"/>
        <v>0.92303265961918934</v>
      </c>
      <c r="C169" s="5" t="s">
        <v>173</v>
      </c>
      <c r="D169" s="8" t="str">
        <f>VLOOKUP(C169,allStim!$B$2:$G$145,6,FALSE)</f>
        <v>violette</v>
      </c>
      <c r="E169" s="8" t="str">
        <f t="shared" si="7"/>
        <v>restaurée</v>
      </c>
      <c r="F169" s="8" t="str">
        <f t="shared" si="8"/>
        <v>démodé</v>
      </c>
      <c r="G169" s="8" t="str">
        <f t="shared" si="9"/>
        <v>utile</v>
      </c>
      <c r="H169" s="8" t="str">
        <f t="shared" si="10"/>
        <v>chevronné</v>
      </c>
      <c r="I169" s="8" t="str">
        <f t="shared" si="11"/>
        <v>polluée</v>
      </c>
      <c r="K169" s="8">
        <f>VLOOKUP(C169,allStim!$B$1:$H$145,7,FALSE)</f>
        <v>0</v>
      </c>
      <c r="L169" s="13">
        <f>VLOOKUP(C169,triggers!$A:$L,10,FALSE)</f>
        <v>40</v>
      </c>
    </row>
    <row r="170" spans="1:12" ht="15.75" customHeight="1" x14ac:dyDescent="0.15">
      <c r="A170" s="41"/>
      <c r="B170" s="8">
        <f t="shared" ca="1" si="6"/>
        <v>0.23005490896615</v>
      </c>
      <c r="C170" s="5" t="s">
        <v>237</v>
      </c>
      <c r="D170" s="8" t="str">
        <f>VLOOKUP(C170,allStim!$B$2:$G$145,6,FALSE)</f>
        <v>âgé</v>
      </c>
      <c r="E170" s="8" t="str">
        <f t="shared" si="7"/>
        <v>violette</v>
      </c>
      <c r="F170" s="8" t="str">
        <f t="shared" si="8"/>
        <v>restaurée</v>
      </c>
      <c r="G170" s="8" t="str">
        <f t="shared" si="9"/>
        <v>démodé</v>
      </c>
      <c r="H170" s="8" t="str">
        <f t="shared" si="10"/>
        <v>utile</v>
      </c>
      <c r="I170" s="8" t="str">
        <f t="shared" si="11"/>
        <v>chevronné</v>
      </c>
      <c r="K170" s="8">
        <f>VLOOKUP(C170,allStim!$B$1:$H$145,7,FALSE)</f>
        <v>0</v>
      </c>
      <c r="L170" s="13">
        <f>VLOOKUP(C170,triggers!$A:$L,10,FALSE)</f>
        <v>54</v>
      </c>
    </row>
    <row r="171" spans="1:12" ht="15.75" customHeight="1" x14ac:dyDescent="0.15">
      <c r="A171" s="41"/>
      <c r="B171" s="8">
        <f t="shared" ca="1" si="6"/>
        <v>0.31816124991924843</v>
      </c>
      <c r="C171" s="5" t="s">
        <v>141</v>
      </c>
      <c r="D171" s="8" t="str">
        <f>VLOOKUP(C171,allStim!$B$2:$G$145,6,FALSE)</f>
        <v>rectiligne</v>
      </c>
      <c r="E171" s="8" t="str">
        <f t="shared" si="7"/>
        <v>âgé</v>
      </c>
      <c r="F171" s="8" t="str">
        <f t="shared" si="8"/>
        <v>violette</v>
      </c>
      <c r="G171" s="8" t="str">
        <f t="shared" si="9"/>
        <v>restaurée</v>
      </c>
      <c r="H171" s="8" t="str">
        <f t="shared" si="10"/>
        <v>démodé</v>
      </c>
      <c r="I171" s="8" t="str">
        <f t="shared" si="11"/>
        <v>utile</v>
      </c>
      <c r="K171" s="8">
        <f>VLOOKUP(C171,allStim!$B$1:$H$145,7,FALSE)</f>
        <v>1</v>
      </c>
      <c r="L171" s="13">
        <f>VLOOKUP(C171,triggers!$A:$L,10,FALSE)</f>
        <v>211</v>
      </c>
    </row>
    <row r="172" spans="1:12" ht="15.75" customHeight="1" x14ac:dyDescent="0.15">
      <c r="A172" s="41"/>
      <c r="B172" s="8">
        <f t="shared" ca="1" si="6"/>
        <v>0.38573489395622085</v>
      </c>
      <c r="C172" s="5" t="s">
        <v>279</v>
      </c>
      <c r="D172" s="8" t="str">
        <f>VLOOKUP(C172,allStim!$B$2:$G$145,6,FALSE)</f>
        <v>illustré</v>
      </c>
      <c r="E172" s="8" t="str">
        <f t="shared" si="7"/>
        <v>rectiligne</v>
      </c>
      <c r="F172" s="8" t="str">
        <f t="shared" si="8"/>
        <v>âgé</v>
      </c>
      <c r="G172" s="8" t="str">
        <f t="shared" si="9"/>
        <v>violette</v>
      </c>
      <c r="H172" s="8" t="str">
        <f t="shared" si="10"/>
        <v>restaurée</v>
      </c>
      <c r="I172" s="8" t="str">
        <f t="shared" si="11"/>
        <v>démodé</v>
      </c>
      <c r="K172" s="8">
        <f>VLOOKUP(C172,allStim!$B$1:$H$145,7,FALSE)</f>
        <v>0</v>
      </c>
      <c r="L172" s="13">
        <f>VLOOKUP(C172,triggers!$A:$L,10,FALSE)</f>
        <v>60</v>
      </c>
    </row>
    <row r="173" spans="1:12" ht="15.75" customHeight="1" x14ac:dyDescent="0.15">
      <c r="A173" s="41"/>
      <c r="B173" s="8">
        <f t="shared" ca="1" si="6"/>
        <v>0.68840048174528945</v>
      </c>
      <c r="C173" s="5" t="s">
        <v>229</v>
      </c>
      <c r="D173" s="8" t="str">
        <f>VLOOKUP(C173,allStim!$B$2:$G$145,6,FALSE)</f>
        <v>argentée</v>
      </c>
      <c r="E173" s="8" t="str">
        <f t="shared" si="7"/>
        <v>illustré</v>
      </c>
      <c r="F173" s="8" t="str">
        <f t="shared" si="8"/>
        <v>rectiligne</v>
      </c>
      <c r="G173" s="8" t="str">
        <f t="shared" si="9"/>
        <v>âgé</v>
      </c>
      <c r="H173" s="8" t="str">
        <f t="shared" si="10"/>
        <v>violette</v>
      </c>
      <c r="I173" s="8" t="str">
        <f t="shared" si="11"/>
        <v>restaurée</v>
      </c>
      <c r="K173" s="8">
        <f>VLOOKUP(C173,allStim!$B$1:$H$145,7,FALSE)</f>
        <v>0</v>
      </c>
      <c r="L173" s="13">
        <f>VLOOKUP(C173,triggers!$A:$L,10,FALSE)</f>
        <v>52</v>
      </c>
    </row>
    <row r="174" spans="1:12" ht="15.75" customHeight="1" x14ac:dyDescent="0.15">
      <c r="A174" s="41"/>
      <c r="B174" s="8">
        <f t="shared" ca="1" si="6"/>
        <v>0.40910325656670177</v>
      </c>
      <c r="C174" s="5" t="s">
        <v>136</v>
      </c>
      <c r="D174" s="8" t="str">
        <f>VLOOKUP(C174,allStim!$B$2:$G$145,6,FALSE)</f>
        <v>cicatrisée</v>
      </c>
      <c r="E174" s="8" t="str">
        <f t="shared" si="7"/>
        <v>argentée</v>
      </c>
      <c r="F174" s="8" t="str">
        <f t="shared" si="8"/>
        <v>illustré</v>
      </c>
      <c r="G174" s="8" t="str">
        <f t="shared" si="9"/>
        <v>rectiligne</v>
      </c>
      <c r="H174" s="8" t="str">
        <f t="shared" si="10"/>
        <v>âgé</v>
      </c>
      <c r="I174" s="8" t="str">
        <f t="shared" si="11"/>
        <v>violette</v>
      </c>
      <c r="K174" s="8">
        <f>VLOOKUP(C174,allStim!$B$1:$H$145,7,FALSE)</f>
        <v>0</v>
      </c>
      <c r="L174" s="13">
        <f>VLOOKUP(C174,triggers!$A:$L,10,FALSE)</f>
        <v>34</v>
      </c>
    </row>
    <row r="175" spans="1:12" ht="15.75" customHeight="1" x14ac:dyDescent="0.15">
      <c r="A175" s="41"/>
      <c r="B175" s="8">
        <f t="shared" ca="1" si="6"/>
        <v>0.66652428995135793</v>
      </c>
      <c r="C175" s="5" t="s">
        <v>250</v>
      </c>
      <c r="D175" s="8" t="str">
        <f>VLOOKUP(C175,allStim!$B$2:$G$145,6,FALSE)</f>
        <v>malin</v>
      </c>
      <c r="E175" s="8" t="str">
        <f t="shared" si="7"/>
        <v>cicatrisée</v>
      </c>
      <c r="F175" s="8" t="str">
        <f t="shared" si="8"/>
        <v>argentée</v>
      </c>
      <c r="G175" s="8" t="str">
        <f t="shared" si="9"/>
        <v>illustré</v>
      </c>
      <c r="H175" s="8" t="str">
        <f t="shared" si="10"/>
        <v>rectiligne</v>
      </c>
      <c r="I175" s="8" t="str">
        <f t="shared" si="11"/>
        <v>âgé</v>
      </c>
      <c r="K175" s="8">
        <f>VLOOKUP(C175,allStim!$B$1:$H$145,7,FALSE)</f>
        <v>1</v>
      </c>
      <c r="L175" s="13">
        <f>VLOOKUP(C175,triggers!$A:$L,10,FALSE)</f>
        <v>219</v>
      </c>
    </row>
    <row r="176" spans="1:12" ht="15.75" customHeight="1" x14ac:dyDescent="0.15">
      <c r="A176" s="41"/>
      <c r="B176" s="8">
        <f t="shared" ca="1" si="6"/>
        <v>0.85252043680043388</v>
      </c>
      <c r="C176" s="5" t="s">
        <v>450</v>
      </c>
      <c r="D176" s="8" t="str">
        <f>VLOOKUP(C176,allStim!$B$2:$G$145,6,FALSE)</f>
        <v>âgé</v>
      </c>
      <c r="E176" s="8" t="str">
        <f t="shared" si="7"/>
        <v>malin</v>
      </c>
      <c r="F176" s="8" t="str">
        <f t="shared" si="8"/>
        <v>cicatrisée</v>
      </c>
      <c r="G176" s="8" t="str">
        <f t="shared" si="9"/>
        <v>argentée</v>
      </c>
      <c r="H176" s="8" t="str">
        <f t="shared" si="10"/>
        <v>illustré</v>
      </c>
      <c r="I176" s="8" t="str">
        <f t="shared" si="11"/>
        <v>rectiligne</v>
      </c>
      <c r="K176" s="8">
        <f>VLOOKUP(C176,allStim!$B$1:$H$145,7,FALSE)</f>
        <v>0</v>
      </c>
      <c r="L176" s="13">
        <f>VLOOKUP(C176,triggers!$A:$L,10,FALSE)</f>
        <v>154</v>
      </c>
    </row>
    <row r="177" spans="1:12" ht="15.75" customHeight="1" x14ac:dyDescent="0.15">
      <c r="A177" s="41"/>
      <c r="B177" s="8">
        <f t="shared" ca="1" si="6"/>
        <v>0.6949589172434476</v>
      </c>
      <c r="C177" s="5" t="s">
        <v>479</v>
      </c>
      <c r="D177" s="8" t="str">
        <f>VLOOKUP(C177,allStim!$B$2:$G$145,6,FALSE)</f>
        <v>fleuri</v>
      </c>
      <c r="E177" s="8" t="str">
        <f t="shared" si="7"/>
        <v>âgé</v>
      </c>
      <c r="F177" s="8" t="str">
        <f t="shared" si="8"/>
        <v>malin</v>
      </c>
      <c r="G177" s="8" t="str">
        <f t="shared" si="9"/>
        <v>cicatrisée</v>
      </c>
      <c r="H177" s="8" t="str">
        <f t="shared" si="10"/>
        <v>argentée</v>
      </c>
      <c r="I177" s="8" t="str">
        <f t="shared" si="11"/>
        <v>illustré</v>
      </c>
      <c r="K177" s="8">
        <f>VLOOKUP(C177,allStim!$B$1:$H$145,7,FALSE)</f>
        <v>0</v>
      </c>
      <c r="L177" s="13">
        <f>VLOOKUP(C177,triggers!$A:$L,10,FALSE)</f>
        <v>162</v>
      </c>
    </row>
    <row r="178" spans="1:12" ht="15.75" customHeight="1" x14ac:dyDescent="0.15">
      <c r="A178" s="41"/>
      <c r="B178" s="8">
        <f t="shared" ca="1" si="6"/>
        <v>0.75027725892376373</v>
      </c>
      <c r="C178" s="5" t="s">
        <v>97</v>
      </c>
      <c r="D178" s="8" t="str">
        <f>VLOOKUP(C178,allStim!$B$2:$G$145,6,FALSE)</f>
        <v>chevronné</v>
      </c>
      <c r="E178" s="8" t="str">
        <f t="shared" si="7"/>
        <v>fleuri</v>
      </c>
      <c r="F178" s="8" t="str">
        <f t="shared" si="8"/>
        <v>âgé</v>
      </c>
      <c r="G178" s="8" t="str">
        <f t="shared" si="9"/>
        <v>malin</v>
      </c>
      <c r="H178" s="8" t="str">
        <f t="shared" si="10"/>
        <v>cicatrisée</v>
      </c>
      <c r="I178" s="8" t="str">
        <f t="shared" si="11"/>
        <v>argentée</v>
      </c>
      <c r="K178" s="8">
        <f>VLOOKUP(C178,allStim!$B$1:$H$145,7,FALSE)</f>
        <v>0</v>
      </c>
      <c r="L178" s="13">
        <f>VLOOKUP(C178,triggers!$A:$L,10,FALSE)</f>
        <v>26</v>
      </c>
    </row>
    <row r="179" spans="1:12" ht="15.75" customHeight="1" x14ac:dyDescent="0.15">
      <c r="A179" s="41"/>
      <c r="B179" s="8">
        <f t="shared" ca="1" si="6"/>
        <v>0.40267645294177123</v>
      </c>
      <c r="C179" s="5" t="s">
        <v>212</v>
      </c>
      <c r="D179" s="8" t="str">
        <f>VLOOKUP(C179,allStim!$B$2:$G$145,6,FALSE)</f>
        <v>verdoyant</v>
      </c>
      <c r="E179" s="8" t="str">
        <f t="shared" si="7"/>
        <v>chevronné</v>
      </c>
      <c r="F179" s="8" t="str">
        <f t="shared" si="8"/>
        <v>fleuri</v>
      </c>
      <c r="G179" s="8" t="str">
        <f t="shared" si="9"/>
        <v>âgé</v>
      </c>
      <c r="H179" s="8" t="str">
        <f t="shared" si="10"/>
        <v>malin</v>
      </c>
      <c r="I179" s="8" t="str">
        <f t="shared" si="11"/>
        <v>cicatrisée</v>
      </c>
      <c r="K179" s="8">
        <f>VLOOKUP(C179,allStim!$B$1:$H$145,7,FALSE)</f>
        <v>0</v>
      </c>
      <c r="L179" s="13">
        <f>VLOOKUP(C179,triggers!$A:$L,10,FALSE)</f>
        <v>48</v>
      </c>
    </row>
    <row r="180" spans="1:12" ht="15.75" customHeight="1" x14ac:dyDescent="0.15">
      <c r="A180" s="41"/>
      <c r="B180" s="8">
        <f t="shared" ca="1" si="6"/>
        <v>0.82044143749432952</v>
      </c>
      <c r="C180" s="5" t="s">
        <v>412</v>
      </c>
      <c r="D180" s="8" t="str">
        <f>VLOOKUP(C180,allStim!$B$2:$G$145,6,FALSE)</f>
        <v>jaunes</v>
      </c>
      <c r="E180" s="8" t="str">
        <f t="shared" si="7"/>
        <v>verdoyant</v>
      </c>
      <c r="F180" s="8" t="str">
        <f t="shared" si="8"/>
        <v>chevronné</v>
      </c>
      <c r="G180" s="8" t="str">
        <f t="shared" si="9"/>
        <v>fleuri</v>
      </c>
      <c r="H180" s="8" t="str">
        <f t="shared" si="10"/>
        <v>âgé</v>
      </c>
      <c r="I180" s="8" t="str">
        <f t="shared" si="11"/>
        <v>malin</v>
      </c>
      <c r="K180" s="8">
        <f>VLOOKUP(C180,allStim!$B$1:$H$145,7,FALSE)</f>
        <v>1</v>
      </c>
      <c r="L180" s="13">
        <f>VLOOKUP(C180,triggers!$A:$L,10,FALSE)</f>
        <v>214</v>
      </c>
    </row>
    <row r="181" spans="1:12" ht="15.75" customHeight="1" x14ac:dyDescent="0.15">
      <c r="A181" s="41"/>
      <c r="B181" s="8">
        <f t="shared" ca="1" si="6"/>
        <v>0.5432355301446552</v>
      </c>
      <c r="C181" s="5" t="s">
        <v>119</v>
      </c>
      <c r="D181" s="8" t="str">
        <f>VLOOKUP(C181,allStim!$B$2:$G$145,6,FALSE)</f>
        <v>démodé</v>
      </c>
      <c r="E181" s="8" t="str">
        <f t="shared" si="7"/>
        <v>jaunes</v>
      </c>
      <c r="F181" s="8" t="str">
        <f t="shared" si="8"/>
        <v>verdoyant</v>
      </c>
      <c r="G181" s="8" t="str">
        <f t="shared" si="9"/>
        <v>chevronné</v>
      </c>
      <c r="H181" s="8" t="str">
        <f t="shared" si="10"/>
        <v>fleuri</v>
      </c>
      <c r="I181" s="8" t="str">
        <f t="shared" si="11"/>
        <v>âgé</v>
      </c>
      <c r="K181" s="8">
        <f>VLOOKUP(C181,allStim!$B$1:$H$145,7,FALSE)</f>
        <v>0</v>
      </c>
      <c r="L181" s="13">
        <f>VLOOKUP(C181,triggers!$A:$L,10,FALSE)</f>
        <v>31</v>
      </c>
    </row>
    <row r="182" spans="1:12" ht="15.75" customHeight="1" x14ac:dyDescent="0.15">
      <c r="A182" s="41"/>
      <c r="B182" s="8">
        <f t="shared" ca="1" si="6"/>
        <v>0.92502642199063478</v>
      </c>
      <c r="C182" s="5" t="s">
        <v>301</v>
      </c>
      <c r="D182" s="8" t="str">
        <f>VLOOKUP(C182,allStim!$B$2:$G$145,6,FALSE)</f>
        <v>tigré</v>
      </c>
      <c r="E182" s="8" t="str">
        <f t="shared" si="7"/>
        <v>démodé</v>
      </c>
      <c r="F182" s="8" t="str">
        <f t="shared" si="8"/>
        <v>jaunes</v>
      </c>
      <c r="G182" s="8" t="str">
        <f t="shared" si="9"/>
        <v>verdoyant</v>
      </c>
      <c r="H182" s="8" t="str">
        <f t="shared" si="10"/>
        <v>chevronné</v>
      </c>
      <c r="I182" s="8" t="str">
        <f t="shared" si="11"/>
        <v>fleuri</v>
      </c>
      <c r="K182" s="8">
        <f>VLOOKUP(C182,allStim!$B$1:$H$145,7,FALSE)</f>
        <v>0</v>
      </c>
      <c r="L182" s="13">
        <f>VLOOKUP(C182,triggers!$A:$L,10,FALSE)</f>
        <v>64</v>
      </c>
    </row>
    <row r="183" spans="1:12" ht="15.75" customHeight="1" x14ac:dyDescent="0.15">
      <c r="A183" s="41"/>
      <c r="B183" s="8">
        <f t="shared" ca="1" si="6"/>
        <v>3.3724391349753913E-2</v>
      </c>
      <c r="C183" s="5" t="s">
        <v>265</v>
      </c>
      <c r="D183" s="8" t="str">
        <f>VLOOKUP(C183,allStim!$B$2:$G$145,6,FALSE)</f>
        <v>duveteux</v>
      </c>
      <c r="E183" s="8" t="str">
        <f t="shared" si="7"/>
        <v>tigré</v>
      </c>
      <c r="F183" s="8" t="str">
        <f t="shared" si="8"/>
        <v>démodé</v>
      </c>
      <c r="G183" s="8" t="str">
        <f t="shared" si="9"/>
        <v>jaunes</v>
      </c>
      <c r="H183" s="8" t="str">
        <f t="shared" si="10"/>
        <v>verdoyant</v>
      </c>
      <c r="I183" s="8" t="str">
        <f t="shared" si="11"/>
        <v>chevronné</v>
      </c>
      <c r="K183" s="8">
        <f>VLOOKUP(C183,allStim!$B$1:$H$145,7,FALSE)</f>
        <v>0</v>
      </c>
      <c r="L183" s="13">
        <f>VLOOKUP(C183,triggers!$A:$L,10,FALSE)</f>
        <v>58</v>
      </c>
    </row>
    <row r="184" spans="1:12" ht="15.75" customHeight="1" x14ac:dyDescent="0.15">
      <c r="A184" s="41"/>
      <c r="B184" s="8">
        <f t="shared" ca="1" si="6"/>
        <v>0.7915337093845386</v>
      </c>
      <c r="C184" s="5" t="s">
        <v>61</v>
      </c>
      <c r="D184" s="8" t="str">
        <f>VLOOKUP(C184,allStim!$B$2:$G$145,6,FALSE)</f>
        <v>imposant</v>
      </c>
      <c r="E184" s="8" t="str">
        <f t="shared" si="7"/>
        <v>duveteux</v>
      </c>
      <c r="F184" s="8" t="str">
        <f t="shared" si="8"/>
        <v>tigré</v>
      </c>
      <c r="G184" s="8" t="str">
        <f t="shared" si="9"/>
        <v>démodé</v>
      </c>
      <c r="H184" s="8" t="str">
        <f t="shared" si="10"/>
        <v>jaunes</v>
      </c>
      <c r="I184" s="8" t="str">
        <f t="shared" si="11"/>
        <v>verdoyant</v>
      </c>
      <c r="K184" s="8">
        <f>VLOOKUP(C184,allStim!$B$1:$H$145,7,FALSE)</f>
        <v>0</v>
      </c>
      <c r="L184" s="13">
        <f>VLOOKUP(C184,triggers!$A:$L,10,FALSE)</f>
        <v>20</v>
      </c>
    </row>
    <row r="185" spans="1:12" ht="15.75" customHeight="1" x14ac:dyDescent="0.15">
      <c r="A185" s="41"/>
      <c r="B185" s="8">
        <f t="shared" ca="1" si="6"/>
        <v>0.61704613366429883</v>
      </c>
      <c r="C185" s="5" t="s">
        <v>379</v>
      </c>
      <c r="D185" s="8" t="str">
        <f>VLOOKUP(C185,allStim!$B$2:$G$145,6,FALSE)</f>
        <v>rapide</v>
      </c>
      <c r="E185" s="8" t="str">
        <f t="shared" si="7"/>
        <v>imposant</v>
      </c>
      <c r="F185" s="8" t="str">
        <f t="shared" si="8"/>
        <v>duveteux</v>
      </c>
      <c r="G185" s="8" t="str">
        <f t="shared" si="9"/>
        <v>tigré</v>
      </c>
      <c r="H185" s="8" t="str">
        <f t="shared" si="10"/>
        <v>démodé</v>
      </c>
      <c r="I185" s="8" t="str">
        <f t="shared" si="11"/>
        <v>jaunes</v>
      </c>
      <c r="K185" s="8">
        <f>VLOOKUP(C185,allStim!$B$1:$H$145,7,FALSE)</f>
        <v>0</v>
      </c>
      <c r="L185" s="13">
        <f>VLOOKUP(C185,triggers!$A:$L,10,FALSE)</f>
        <v>128</v>
      </c>
    </row>
    <row r="186" spans="1:12" ht="15.75" customHeight="1" x14ac:dyDescent="0.15">
      <c r="A186" s="41"/>
      <c r="B186" s="8">
        <f t="shared" ca="1" si="6"/>
        <v>0.7533751088748567</v>
      </c>
      <c r="C186" s="5" t="s">
        <v>371</v>
      </c>
      <c r="D186" s="8" t="str">
        <f>VLOOKUP(C186,allStim!$B$2:$G$145,6,FALSE)</f>
        <v>experimentée</v>
      </c>
      <c r="E186" s="8" t="str">
        <f t="shared" si="7"/>
        <v>rapide</v>
      </c>
      <c r="F186" s="8" t="str">
        <f t="shared" si="8"/>
        <v>imposant</v>
      </c>
      <c r="G186" s="8" t="str">
        <f t="shared" si="9"/>
        <v>duveteux</v>
      </c>
      <c r="H186" s="8" t="str">
        <f t="shared" si="10"/>
        <v>tigré</v>
      </c>
      <c r="I186" s="8" t="str">
        <f t="shared" si="11"/>
        <v>démodé</v>
      </c>
      <c r="K186" s="8">
        <f>VLOOKUP(C186,allStim!$B$1:$H$145,7,FALSE)</f>
        <v>1</v>
      </c>
      <c r="L186" s="13">
        <f>VLOOKUP(C186,triggers!$A:$L,10,FALSE)</f>
        <v>125</v>
      </c>
    </row>
    <row r="187" spans="1:12" ht="15.75" customHeight="1" x14ac:dyDescent="0.15">
      <c r="A187" s="41"/>
      <c r="B187" s="8">
        <f t="shared" ca="1" si="6"/>
        <v>0.46177700931721433</v>
      </c>
      <c r="C187" s="5" t="s">
        <v>233</v>
      </c>
      <c r="D187" s="8" t="str">
        <f>VLOOKUP(C187,allStim!$B$2:$G$145,6,FALSE)</f>
        <v>ornée</v>
      </c>
      <c r="E187" s="8" t="str">
        <f t="shared" si="7"/>
        <v>experimentée</v>
      </c>
      <c r="F187" s="8" t="str">
        <f t="shared" si="8"/>
        <v>rapide</v>
      </c>
      <c r="G187" s="8" t="str">
        <f t="shared" si="9"/>
        <v>imposant</v>
      </c>
      <c r="H187" s="8" t="str">
        <f t="shared" si="10"/>
        <v>duveteux</v>
      </c>
      <c r="I187" s="8" t="str">
        <f t="shared" si="11"/>
        <v>tigré</v>
      </c>
      <c r="K187" s="8">
        <f>VLOOKUP(C187,allStim!$B$1:$H$145,7,FALSE)</f>
        <v>0</v>
      </c>
      <c r="L187" s="13">
        <f>VLOOKUP(C187,triggers!$A:$L,10,FALSE)</f>
        <v>53</v>
      </c>
    </row>
    <row r="188" spans="1:12" ht="15.75" customHeight="1" x14ac:dyDescent="0.15">
      <c r="A188" s="41"/>
      <c r="B188" s="8">
        <f t="shared" ca="1" si="6"/>
        <v>0.81422638237795009</v>
      </c>
      <c r="C188" s="5" t="s">
        <v>8</v>
      </c>
      <c r="D188" s="8" t="str">
        <f>VLOOKUP(C188,allStim!$B$2:$G$145,6,FALSE)</f>
        <v>rouge</v>
      </c>
      <c r="E188" s="8" t="str">
        <f t="shared" si="7"/>
        <v>ornée</v>
      </c>
      <c r="F188" s="8" t="str">
        <f t="shared" si="8"/>
        <v>experimentée</v>
      </c>
      <c r="G188" s="8" t="str">
        <f t="shared" si="9"/>
        <v>rapide</v>
      </c>
      <c r="H188" s="8" t="str">
        <f t="shared" si="10"/>
        <v>imposant</v>
      </c>
      <c r="I188" s="8" t="str">
        <f t="shared" si="11"/>
        <v>duveteux</v>
      </c>
      <c r="K188" s="8">
        <f>VLOOKUP(C188,allStim!$B$1:$H$145,7,FALSE)</f>
        <v>1</v>
      </c>
      <c r="L188" s="13">
        <f>VLOOKUP(C188,triggers!$A:$L,10,FALSE)</f>
        <v>201</v>
      </c>
    </row>
    <row r="189" spans="1:12" ht="15.75" customHeight="1" x14ac:dyDescent="0.15">
      <c r="A189" s="41"/>
      <c r="B189" s="8">
        <f t="shared" ca="1" si="6"/>
        <v>7.8941549671019406E-2</v>
      </c>
      <c r="C189" s="5" t="s">
        <v>297</v>
      </c>
      <c r="D189" s="8" t="str">
        <f>VLOOKUP(C189,allStim!$B$2:$G$145,6,FALSE)</f>
        <v>décoré</v>
      </c>
      <c r="E189" s="8" t="str">
        <f t="shared" si="7"/>
        <v>rouge</v>
      </c>
      <c r="F189" s="8" t="str">
        <f t="shared" si="8"/>
        <v>ornée</v>
      </c>
      <c r="G189" s="8" t="str">
        <f t="shared" si="9"/>
        <v>experimentée</v>
      </c>
      <c r="H189" s="8" t="str">
        <f t="shared" si="10"/>
        <v>rapide</v>
      </c>
      <c r="I189" s="8" t="str">
        <f t="shared" si="11"/>
        <v>imposant</v>
      </c>
      <c r="K189" s="8">
        <f>VLOOKUP(C189,allStim!$B$1:$H$145,7,FALSE)</f>
        <v>0</v>
      </c>
      <c r="L189" s="13">
        <f>VLOOKUP(C189,triggers!$A:$L,10,FALSE)</f>
        <v>63</v>
      </c>
    </row>
    <row r="190" spans="1:12" ht="15.75" customHeight="1" x14ac:dyDescent="0.15">
      <c r="A190" s="41"/>
      <c r="B190" s="8">
        <f t="shared" ca="1" si="6"/>
        <v>0.5221179932416361</v>
      </c>
      <c r="C190" s="5" t="s">
        <v>336</v>
      </c>
      <c r="D190" s="8" t="str">
        <f>VLOOKUP(C190,allStim!$B$2:$G$145,6,FALSE)</f>
        <v>féroce</v>
      </c>
      <c r="E190" s="8" t="str">
        <f t="shared" si="7"/>
        <v>décoré</v>
      </c>
      <c r="F190" s="8" t="str">
        <f t="shared" si="8"/>
        <v>rouge</v>
      </c>
      <c r="G190" s="8" t="str">
        <f t="shared" si="9"/>
        <v>ornée</v>
      </c>
      <c r="H190" s="8" t="str">
        <f t="shared" si="10"/>
        <v>experimentée</v>
      </c>
      <c r="I190" s="8" t="str">
        <f t="shared" si="11"/>
        <v>rapide</v>
      </c>
      <c r="K190" s="8">
        <f>VLOOKUP(C190,allStim!$B$1:$H$145,7,FALSE)</f>
        <v>0</v>
      </c>
      <c r="L190" s="13">
        <f>VLOOKUP(C190,triggers!$A:$L,10,FALSE)</f>
        <v>113</v>
      </c>
    </row>
    <row r="191" spans="1:12" ht="15.75" customHeight="1" x14ac:dyDescent="0.15">
      <c r="A191" s="41"/>
      <c r="B191" s="8">
        <f t="shared" ca="1" si="6"/>
        <v>0.77166930984135507</v>
      </c>
      <c r="C191" s="5" t="s">
        <v>481</v>
      </c>
      <c r="D191" s="8" t="str">
        <f>VLOOKUP(C191,allStim!$B$2:$G$145,6,FALSE)</f>
        <v>restaurée</v>
      </c>
      <c r="E191" s="8" t="str">
        <f t="shared" si="7"/>
        <v>féroce</v>
      </c>
      <c r="F191" s="8" t="str">
        <f t="shared" si="8"/>
        <v>décoré</v>
      </c>
      <c r="G191" s="8" t="str">
        <f t="shared" si="9"/>
        <v>rouge</v>
      </c>
      <c r="H191" s="8" t="str">
        <f t="shared" si="10"/>
        <v>ornée</v>
      </c>
      <c r="I191" s="8" t="str">
        <f t="shared" si="11"/>
        <v>experimentée</v>
      </c>
      <c r="K191" s="8">
        <f>VLOOKUP(C191,allStim!$B$1:$H$145,7,FALSE)</f>
        <v>1</v>
      </c>
      <c r="L191" s="13">
        <f>VLOOKUP(C191,triggers!$A:$L,10,FALSE)</f>
        <v>224</v>
      </c>
    </row>
    <row r="192" spans="1:12" ht="15.75" customHeight="1" x14ac:dyDescent="0.15">
      <c r="A192" s="41"/>
      <c r="B192" s="8">
        <f t="shared" ca="1" si="6"/>
        <v>0.79930034984587761</v>
      </c>
      <c r="C192" s="5" t="s">
        <v>401</v>
      </c>
      <c r="D192" s="8" t="str">
        <f>VLOOKUP(C192,allStim!$B$2:$G$145,6,FALSE)</f>
        <v>polluée</v>
      </c>
      <c r="E192" s="8" t="str">
        <f t="shared" si="7"/>
        <v>restaurée</v>
      </c>
      <c r="F192" s="8" t="str">
        <f t="shared" si="8"/>
        <v>féroce</v>
      </c>
      <c r="G192" s="8" t="str">
        <f t="shared" si="9"/>
        <v>décoré</v>
      </c>
      <c r="H192" s="8" t="str">
        <f t="shared" si="10"/>
        <v>rouge</v>
      </c>
      <c r="I192" s="8" t="str">
        <f t="shared" si="11"/>
        <v>ornée</v>
      </c>
      <c r="K192" s="8">
        <f>VLOOKUP(C192,allStim!$B$1:$H$145,7,FALSE)</f>
        <v>0</v>
      </c>
      <c r="L192" s="13">
        <f>VLOOKUP(C192,triggers!$A:$L,10,FALSE)</f>
        <v>135</v>
      </c>
    </row>
    <row r="193" spans="1:12" ht="15.75" customHeight="1" x14ac:dyDescent="0.15">
      <c r="A193" s="41"/>
      <c r="B193" s="8">
        <f t="shared" ca="1" si="6"/>
        <v>0.83391467708216993</v>
      </c>
      <c r="C193" s="5" t="s">
        <v>493</v>
      </c>
      <c r="D193" s="8" t="str">
        <f>VLOOKUP(C193,allStim!$B$2:$G$145,6,FALSE)</f>
        <v>volante</v>
      </c>
      <c r="E193" s="8" t="str">
        <f t="shared" si="7"/>
        <v>polluée</v>
      </c>
      <c r="F193" s="8" t="str">
        <f t="shared" si="8"/>
        <v>restaurée</v>
      </c>
      <c r="G193" s="8" t="str">
        <f t="shared" si="9"/>
        <v>féroce</v>
      </c>
      <c r="H193" s="8" t="str">
        <f t="shared" si="10"/>
        <v>décoré</v>
      </c>
      <c r="I193" s="8" t="str">
        <f t="shared" si="11"/>
        <v>rouge</v>
      </c>
      <c r="K193" s="8">
        <f>VLOOKUP(C193,allStim!$B$1:$H$145,7,FALSE)</f>
        <v>0</v>
      </c>
      <c r="L193" s="13">
        <f>VLOOKUP(C193,triggers!$A:$L,10,FALSE)</f>
        <v>167</v>
      </c>
    </row>
    <row r="194" spans="1:12" ht="15.75" customHeight="1" x14ac:dyDescent="0.15">
      <c r="A194" s="41"/>
      <c r="B194" s="8">
        <f t="shared" ca="1" si="6"/>
        <v>0.51080984335906032</v>
      </c>
      <c r="C194" s="5" t="s">
        <v>421</v>
      </c>
      <c r="D194" s="8" t="str">
        <f>VLOOKUP(C194,allStim!$B$2:$G$145,6,FALSE)</f>
        <v>astiqué</v>
      </c>
      <c r="E194" s="8" t="str">
        <f t="shared" si="7"/>
        <v>volante</v>
      </c>
      <c r="F194" s="8" t="str">
        <f t="shared" si="8"/>
        <v>polluée</v>
      </c>
      <c r="G194" s="8" t="str">
        <f t="shared" si="9"/>
        <v>restaurée</v>
      </c>
      <c r="H194" s="8" t="str">
        <f t="shared" si="10"/>
        <v>féroce</v>
      </c>
      <c r="I194" s="8" t="str">
        <f t="shared" si="11"/>
        <v>décoré</v>
      </c>
      <c r="K194" s="8">
        <f>VLOOKUP(C194,allStim!$B$1:$H$145,7,FALSE)</f>
        <v>0</v>
      </c>
      <c r="L194" s="13">
        <f>VLOOKUP(C194,triggers!$A:$L,10,FALSE)</f>
        <v>142</v>
      </c>
    </row>
    <row r="195" spans="1:12" ht="15.75" customHeight="1" x14ac:dyDescent="0.15">
      <c r="A195" s="41"/>
      <c r="B195" s="8">
        <f t="shared" ca="1" si="6"/>
        <v>0.11179004206488308</v>
      </c>
      <c r="C195" s="5" t="s">
        <v>348</v>
      </c>
      <c r="D195" s="8" t="str">
        <f>VLOOKUP(C195,allStim!$B$2:$G$145,6,FALSE)</f>
        <v>sain</v>
      </c>
      <c r="E195" s="8" t="str">
        <f t="shared" si="7"/>
        <v>astiqué</v>
      </c>
      <c r="F195" s="8" t="str">
        <f t="shared" si="8"/>
        <v>volante</v>
      </c>
      <c r="G195" s="8" t="str">
        <f t="shared" si="9"/>
        <v>polluée</v>
      </c>
      <c r="H195" s="8" t="str">
        <f t="shared" si="10"/>
        <v>restaurée</v>
      </c>
      <c r="I195" s="8" t="str">
        <f t="shared" si="11"/>
        <v>féroce</v>
      </c>
      <c r="K195" s="8">
        <f>VLOOKUP(C195,allStim!$B$1:$H$145,7,FALSE)</f>
        <v>0</v>
      </c>
      <c r="L195" s="13">
        <f>VLOOKUP(C195,triggers!$A:$L,10,FALSE)</f>
        <v>117</v>
      </c>
    </row>
    <row r="196" spans="1:12" ht="15.75" customHeight="1" x14ac:dyDescent="0.15">
      <c r="A196" s="41"/>
      <c r="B196" s="8">
        <f t="shared" ca="1" si="6"/>
        <v>0.88342383129013213</v>
      </c>
      <c r="C196" s="5" t="s">
        <v>361</v>
      </c>
      <c r="D196" s="8" t="str">
        <f>VLOOKUP(C196,allStim!$B$2:$G$145,6,FALSE)</f>
        <v>utile</v>
      </c>
      <c r="E196" s="8" t="str">
        <f t="shared" si="7"/>
        <v>sain</v>
      </c>
      <c r="F196" s="8" t="str">
        <f t="shared" si="8"/>
        <v>astiqué</v>
      </c>
      <c r="G196" s="8" t="str">
        <f t="shared" si="9"/>
        <v>volante</v>
      </c>
      <c r="H196" s="8" t="str">
        <f t="shared" si="10"/>
        <v>polluée</v>
      </c>
      <c r="I196" s="8" t="str">
        <f t="shared" si="11"/>
        <v>restaurée</v>
      </c>
      <c r="K196" s="8">
        <f>VLOOKUP(C196,allStim!$B$1:$H$145,7,FALSE)</f>
        <v>0</v>
      </c>
      <c r="L196" s="13">
        <f>VLOOKUP(C196,triggers!$A:$L,10,FALSE)</f>
        <v>123</v>
      </c>
    </row>
    <row r="197" spans="1:12" ht="15.75" customHeight="1" x14ac:dyDescent="0.15">
      <c r="A197" s="41"/>
      <c r="B197" s="8">
        <f t="shared" ca="1" si="6"/>
        <v>0.27436740258389025</v>
      </c>
      <c r="C197" s="5" t="s">
        <v>23</v>
      </c>
      <c r="D197" s="8" t="str">
        <f>VLOOKUP(C197,allStim!$B$2:$G$145,6,FALSE)</f>
        <v>noble</v>
      </c>
      <c r="E197" s="8" t="str">
        <f t="shared" si="7"/>
        <v>utile</v>
      </c>
      <c r="F197" s="8" t="str">
        <f t="shared" si="8"/>
        <v>sain</v>
      </c>
      <c r="G197" s="8" t="str">
        <f t="shared" si="9"/>
        <v>astiqué</v>
      </c>
      <c r="H197" s="8" t="str">
        <f t="shared" si="10"/>
        <v>volante</v>
      </c>
      <c r="I197" s="8" t="str">
        <f t="shared" si="11"/>
        <v>polluée</v>
      </c>
      <c r="K197" s="8">
        <f>VLOOKUP(C197,allStim!$B$1:$H$145,7,FALSE)</f>
        <v>0</v>
      </c>
      <c r="L197" s="13">
        <f>VLOOKUP(C197,triggers!$A:$L,10,FALSE)</f>
        <v>12</v>
      </c>
    </row>
    <row r="198" spans="1:12" ht="15.75" customHeight="1" x14ac:dyDescent="0.15">
      <c r="A198" s="41"/>
      <c r="B198" s="8">
        <f t="shared" ca="1" si="6"/>
        <v>2.7780743141158304E-2</v>
      </c>
      <c r="C198" s="5" t="s">
        <v>383</v>
      </c>
      <c r="D198" s="8" t="str">
        <f>VLOOKUP(C198,allStim!$B$2:$G$145,6,FALSE)</f>
        <v>ouverte</v>
      </c>
      <c r="E198" s="8" t="str">
        <f t="shared" si="7"/>
        <v>noble</v>
      </c>
      <c r="F198" s="8" t="str">
        <f t="shared" si="8"/>
        <v>utile</v>
      </c>
      <c r="G198" s="8" t="str">
        <f t="shared" si="9"/>
        <v>sain</v>
      </c>
      <c r="H198" s="8" t="str">
        <f t="shared" si="10"/>
        <v>astiqué</v>
      </c>
      <c r="I198" s="8" t="str">
        <f t="shared" si="11"/>
        <v>volante</v>
      </c>
      <c r="K198" s="8">
        <f>VLOOKUP(C198,allStim!$B$1:$H$145,7,FALSE)</f>
        <v>0</v>
      </c>
      <c r="L198" s="13">
        <f>VLOOKUP(C198,triggers!$A:$L,10,FALSE)</f>
        <v>130</v>
      </c>
    </row>
    <row r="199" spans="1:12" ht="15.75" customHeight="1" x14ac:dyDescent="0.15">
      <c r="A199" s="41"/>
      <c r="B199" s="8">
        <f t="shared" ca="1" si="6"/>
        <v>0.33461142381975606</v>
      </c>
      <c r="C199" s="5" t="s">
        <v>332</v>
      </c>
      <c r="D199" s="8" t="str">
        <f>VLOOKUP(C199,allStim!$B$2:$G$145,6,FALSE)</f>
        <v>venimeuse</v>
      </c>
      <c r="E199" s="8" t="str">
        <f t="shared" si="7"/>
        <v>ouverte</v>
      </c>
      <c r="F199" s="8" t="str">
        <f t="shared" si="8"/>
        <v>noble</v>
      </c>
      <c r="G199" s="8" t="str">
        <f t="shared" si="9"/>
        <v>utile</v>
      </c>
      <c r="H199" s="8" t="str">
        <f t="shared" si="10"/>
        <v>sain</v>
      </c>
      <c r="I199" s="8" t="str">
        <f t="shared" si="11"/>
        <v>astiqué</v>
      </c>
      <c r="K199" s="8">
        <f>VLOOKUP(C199,allStim!$B$1:$H$145,7,FALSE)</f>
        <v>0</v>
      </c>
      <c r="L199" s="13">
        <f>VLOOKUP(C199,triggers!$A:$L,10,FALSE)</f>
        <v>111</v>
      </c>
    </row>
    <row r="200" spans="1:12" ht="15.75" customHeight="1" x14ac:dyDescent="0.15">
      <c r="A200" s="41"/>
      <c r="B200" s="8">
        <f t="shared" ca="1" si="6"/>
        <v>0.92487275007993552</v>
      </c>
      <c r="C200" s="5" t="s">
        <v>127</v>
      </c>
      <c r="D200" s="8" t="str">
        <f>VLOOKUP(C200,allStim!$B$2:$G$145,6,FALSE)</f>
        <v>épanoui</v>
      </c>
      <c r="E200" s="8" t="str">
        <f t="shared" si="7"/>
        <v>venimeuse</v>
      </c>
      <c r="F200" s="8" t="str">
        <f t="shared" si="8"/>
        <v>ouverte</v>
      </c>
      <c r="G200" s="8" t="str">
        <f t="shared" si="9"/>
        <v>noble</v>
      </c>
      <c r="H200" s="8" t="str">
        <f t="shared" si="10"/>
        <v>utile</v>
      </c>
      <c r="I200" s="8" t="str">
        <f t="shared" si="11"/>
        <v>sain</v>
      </c>
      <c r="K200" s="8">
        <f>VLOOKUP(C200,allStim!$B$1:$H$145,7,FALSE)</f>
        <v>0</v>
      </c>
      <c r="L200" s="13">
        <f>VLOOKUP(C200,triggers!$A:$L,10,FALSE)</f>
        <v>33</v>
      </c>
    </row>
    <row r="201" spans="1:12" ht="15.75" customHeight="1" x14ac:dyDescent="0.15">
      <c r="A201" s="41"/>
      <c r="B201" s="8">
        <f t="shared" ca="1" si="6"/>
        <v>0.27501592213155679</v>
      </c>
      <c r="C201" s="5" t="s">
        <v>354</v>
      </c>
      <c r="D201" s="8" t="str">
        <f>VLOOKUP(C201,allStim!$B$2:$G$145,6,FALSE)</f>
        <v>imposant</v>
      </c>
      <c r="E201" s="8" t="str">
        <f t="shared" si="7"/>
        <v>épanoui</v>
      </c>
      <c r="F201" s="8" t="str">
        <f t="shared" si="8"/>
        <v>venimeuse</v>
      </c>
      <c r="G201" s="8" t="str">
        <f t="shared" si="9"/>
        <v>ouverte</v>
      </c>
      <c r="H201" s="8" t="str">
        <f t="shared" si="10"/>
        <v>noble</v>
      </c>
      <c r="I201" s="8" t="str">
        <f t="shared" si="11"/>
        <v>utile</v>
      </c>
      <c r="K201" s="8">
        <f>VLOOKUP(C201,allStim!$B$1:$H$145,7,FALSE)</f>
        <v>0</v>
      </c>
      <c r="L201" s="13">
        <f>VLOOKUP(C201,triggers!$A:$L,10,FALSE)</f>
        <v>120</v>
      </c>
    </row>
    <row r="202" spans="1:12" ht="15.75" customHeight="1" x14ac:dyDescent="0.15">
      <c r="A202" s="41"/>
      <c r="B202" s="8">
        <f t="shared" ca="1" si="6"/>
        <v>9.1349106213626241E-3</v>
      </c>
      <c r="C202" s="5" t="s">
        <v>35</v>
      </c>
      <c r="D202" s="8" t="str">
        <f>VLOOKUP(C202,allStim!$B$2:$G$145,6,FALSE)</f>
        <v>anciennne</v>
      </c>
      <c r="E202" s="8" t="str">
        <f t="shared" si="7"/>
        <v>imposant</v>
      </c>
      <c r="F202" s="8" t="str">
        <f t="shared" si="8"/>
        <v>épanoui</v>
      </c>
      <c r="G202" s="8" t="str">
        <f t="shared" si="9"/>
        <v>venimeuse</v>
      </c>
      <c r="H202" s="8" t="str">
        <f t="shared" si="10"/>
        <v>ouverte</v>
      </c>
      <c r="I202" s="8" t="str">
        <f t="shared" si="11"/>
        <v>noble</v>
      </c>
      <c r="K202" s="8">
        <f>VLOOKUP(C202,allStim!$B$1:$H$145,7,FALSE)</f>
        <v>1</v>
      </c>
      <c r="L202" s="13">
        <f>VLOOKUP(C202,triggers!$A:$L,10,FALSE)</f>
        <v>203</v>
      </c>
    </row>
    <row r="203" spans="1:12" ht="15.75" customHeight="1" x14ac:dyDescent="0.15">
      <c r="A203" s="41"/>
      <c r="B203" s="8">
        <f t="shared" ca="1" si="6"/>
        <v>0.15490472890466711</v>
      </c>
      <c r="C203" s="5" t="s">
        <v>260</v>
      </c>
      <c r="D203" s="8" t="str">
        <f>VLOOKUP(C203,allStim!$B$2:$G$145,6,FALSE)</f>
        <v>aromatisé</v>
      </c>
      <c r="E203" s="8" t="str">
        <f t="shared" si="7"/>
        <v>anciennne</v>
      </c>
      <c r="F203" s="8" t="str">
        <f t="shared" si="8"/>
        <v>imposant</v>
      </c>
      <c r="G203" s="8" t="str">
        <f t="shared" si="9"/>
        <v>épanoui</v>
      </c>
      <c r="H203" s="8" t="str">
        <f t="shared" si="10"/>
        <v>venimeuse</v>
      </c>
      <c r="I203" s="8" t="str">
        <f t="shared" si="11"/>
        <v>ouverte</v>
      </c>
      <c r="K203" s="8">
        <f>VLOOKUP(C203,allStim!$B$1:$H$145,7,FALSE)</f>
        <v>0</v>
      </c>
      <c r="L203" s="13">
        <f>VLOOKUP(C203,triggers!$A:$L,10,FALSE)</f>
        <v>57</v>
      </c>
    </row>
    <row r="204" spans="1:12" ht="15.75" customHeight="1" x14ac:dyDescent="0.15">
      <c r="A204" s="41"/>
      <c r="B204" s="8">
        <f t="shared" ca="1" si="6"/>
        <v>0.7105980065451748</v>
      </c>
      <c r="C204" s="5" t="s">
        <v>425</v>
      </c>
      <c r="D204" s="8" t="str">
        <f>VLOOKUP(C204,allStim!$B$2:$G$145,6,FALSE)</f>
        <v>scintillante</v>
      </c>
      <c r="E204" s="8" t="str">
        <f t="shared" si="7"/>
        <v>aromatisé</v>
      </c>
      <c r="F204" s="8" t="str">
        <f t="shared" si="8"/>
        <v>anciennne</v>
      </c>
      <c r="G204" s="8" t="str">
        <f t="shared" si="9"/>
        <v>imposant</v>
      </c>
      <c r="H204" s="8" t="str">
        <f t="shared" si="10"/>
        <v>épanoui</v>
      </c>
      <c r="I204" s="8" t="str">
        <f t="shared" si="11"/>
        <v>venimeuse</v>
      </c>
      <c r="K204" s="8">
        <f>VLOOKUP(C204,allStim!$B$1:$H$145,7,FALSE)</f>
        <v>0</v>
      </c>
      <c r="L204" s="13">
        <f>VLOOKUP(C204,triggers!$A:$L,10,FALSE)</f>
        <v>144</v>
      </c>
    </row>
    <row r="205" spans="1:12" ht="15.75" customHeight="1" x14ac:dyDescent="0.15">
      <c r="A205" s="41"/>
      <c r="B205" s="8">
        <f t="shared" ca="1" si="6"/>
        <v>0.75044335224833236</v>
      </c>
      <c r="C205" s="5" t="s">
        <v>288</v>
      </c>
      <c r="D205" s="8" t="str">
        <f>VLOOKUP(C205,allStim!$B$2:$G$145,6,FALSE)</f>
        <v>fleuri</v>
      </c>
      <c r="E205" s="8" t="str">
        <f t="shared" si="7"/>
        <v>scintillante</v>
      </c>
      <c r="F205" s="8" t="str">
        <f t="shared" si="8"/>
        <v>aromatisé</v>
      </c>
      <c r="G205" s="8" t="str">
        <f t="shared" si="9"/>
        <v>anciennne</v>
      </c>
      <c r="H205" s="8" t="str">
        <f t="shared" si="10"/>
        <v>imposant</v>
      </c>
      <c r="I205" s="8" t="str">
        <f t="shared" si="11"/>
        <v>épanoui</v>
      </c>
      <c r="K205" s="8">
        <f>VLOOKUP(C205,allStim!$B$1:$H$145,7,FALSE)</f>
        <v>0</v>
      </c>
      <c r="L205" s="13">
        <f>VLOOKUP(C205,triggers!$A:$L,10,FALSE)</f>
        <v>62</v>
      </c>
    </row>
    <row r="206" spans="1:12" ht="15.75" customHeight="1" x14ac:dyDescent="0.15">
      <c r="A206" s="41"/>
      <c r="B206" s="8">
        <f t="shared" ca="1" si="6"/>
        <v>0.63610342193684322</v>
      </c>
      <c r="C206" s="5" t="s">
        <v>427</v>
      </c>
      <c r="D206" s="8" t="str">
        <f>VLOOKUP(C206,allStim!$B$2:$G$145,6,FALSE)</f>
        <v>blanche</v>
      </c>
      <c r="E206" s="8" t="str">
        <f t="shared" si="7"/>
        <v>fleuri</v>
      </c>
      <c r="F206" s="8" t="str">
        <f t="shared" si="8"/>
        <v>scintillante</v>
      </c>
      <c r="G206" s="8" t="str">
        <f t="shared" si="9"/>
        <v>aromatisé</v>
      </c>
      <c r="H206" s="8" t="str">
        <f t="shared" si="10"/>
        <v>anciennne</v>
      </c>
      <c r="I206" s="8" t="str">
        <f t="shared" si="11"/>
        <v>imposant</v>
      </c>
      <c r="K206" s="8">
        <f>VLOOKUP(C206,allStim!$B$1:$H$145,7,FALSE)</f>
        <v>0</v>
      </c>
      <c r="L206" s="13">
        <f>VLOOKUP(C206,triggers!$A:$L,10,FALSE)</f>
        <v>145</v>
      </c>
    </row>
    <row r="207" spans="1:12" ht="15.75" customHeight="1" x14ac:dyDescent="0.15">
      <c r="A207" s="41"/>
      <c r="B207" s="8">
        <f t="shared" ca="1" si="6"/>
        <v>0.23806526770132475</v>
      </c>
      <c r="C207" s="5" t="s">
        <v>423</v>
      </c>
      <c r="D207" s="8" t="str">
        <f>VLOOKUP(C207,allStim!$B$2:$G$145,6,FALSE)</f>
        <v>fortifié</v>
      </c>
      <c r="E207" s="8" t="str">
        <f t="shared" si="7"/>
        <v>blanche</v>
      </c>
      <c r="F207" s="8" t="str">
        <f t="shared" si="8"/>
        <v>fleuri</v>
      </c>
      <c r="G207" s="8" t="str">
        <f t="shared" si="9"/>
        <v>scintillante</v>
      </c>
      <c r="H207" s="8" t="str">
        <f t="shared" si="10"/>
        <v>aromatisé</v>
      </c>
      <c r="I207" s="8" t="str">
        <f t="shared" si="11"/>
        <v>anciennne</v>
      </c>
      <c r="K207" s="8">
        <f>VLOOKUP(C207,allStim!$B$1:$H$145,7,FALSE)</f>
        <v>0</v>
      </c>
      <c r="L207" s="13">
        <f>VLOOKUP(C207,triggers!$A:$L,10,FALSE)</f>
        <v>143</v>
      </c>
    </row>
    <row r="208" spans="1:12" ht="15.75" customHeight="1" x14ac:dyDescent="0.15">
      <c r="A208" s="41"/>
      <c r="B208" s="8">
        <f t="shared" ca="1" si="6"/>
        <v>0.46119644500781076</v>
      </c>
      <c r="C208" s="5" t="s">
        <v>306</v>
      </c>
      <c r="D208" s="8" t="str">
        <f>VLOOKUP(C208,allStim!$B$2:$G$145,6,FALSE)</f>
        <v>toiletté</v>
      </c>
      <c r="E208" s="8" t="str">
        <f t="shared" si="7"/>
        <v>fortifié</v>
      </c>
      <c r="F208" s="8" t="str">
        <f t="shared" si="8"/>
        <v>blanche</v>
      </c>
      <c r="G208" s="8" t="str">
        <f t="shared" si="9"/>
        <v>fleuri</v>
      </c>
      <c r="H208" s="8" t="str">
        <f t="shared" si="10"/>
        <v>scintillante</v>
      </c>
      <c r="I208" s="8" t="str">
        <f t="shared" si="11"/>
        <v>aromatisé</v>
      </c>
      <c r="K208" s="8">
        <f>VLOOKUP(C208,allStim!$B$1:$H$145,7,FALSE)</f>
        <v>0</v>
      </c>
      <c r="L208" s="13">
        <f>VLOOKUP(C208,triggers!$A:$L,10,FALSE)</f>
        <v>65</v>
      </c>
    </row>
    <row r="209" spans="1:12" ht="15.75" customHeight="1" x14ac:dyDescent="0.15">
      <c r="A209" s="41"/>
      <c r="B209" s="8">
        <f t="shared" ca="1" si="6"/>
        <v>0.23034555610231644</v>
      </c>
      <c r="C209" s="5" t="s">
        <v>454</v>
      </c>
      <c r="D209" s="8" t="str">
        <f>VLOOKUP(C209,allStim!$B$2:$G$145,6,FALSE)</f>
        <v>douce</v>
      </c>
      <c r="E209" s="8" t="str">
        <f t="shared" si="7"/>
        <v>toiletté</v>
      </c>
      <c r="F209" s="8" t="str">
        <f t="shared" si="8"/>
        <v>fortifié</v>
      </c>
      <c r="G209" s="8" t="str">
        <f t="shared" si="9"/>
        <v>blanche</v>
      </c>
      <c r="H209" s="8" t="str">
        <f t="shared" si="10"/>
        <v>fleuri</v>
      </c>
      <c r="I209" s="8" t="str">
        <f t="shared" si="11"/>
        <v>scintillante</v>
      </c>
      <c r="K209" s="8">
        <f>VLOOKUP(C209,allStim!$B$1:$H$145,7,FALSE)</f>
        <v>1</v>
      </c>
      <c r="L209" s="13">
        <f>VLOOKUP(C209,triggers!$A:$L,10,FALSE)</f>
        <v>218</v>
      </c>
    </row>
    <row r="210" spans="1:12" ht="15.75" customHeight="1" x14ac:dyDescent="0.15">
      <c r="A210" s="41"/>
      <c r="B210" s="8">
        <f t="shared" ca="1" si="6"/>
        <v>0.72929196199259172</v>
      </c>
      <c r="C210" s="5" t="s">
        <v>44</v>
      </c>
      <c r="D210" s="8" t="str">
        <f>VLOOKUP(C210,allStim!$B$2:$G$145,6,FALSE)</f>
        <v>géant</v>
      </c>
      <c r="E210" s="8" t="str">
        <f t="shared" si="7"/>
        <v>douce</v>
      </c>
      <c r="F210" s="8" t="str">
        <f t="shared" si="8"/>
        <v>toiletté</v>
      </c>
      <c r="G210" s="8" t="str">
        <f t="shared" si="9"/>
        <v>fortifié</v>
      </c>
      <c r="H210" s="8" t="str">
        <f t="shared" si="10"/>
        <v>blanche</v>
      </c>
      <c r="I210" s="8" t="str">
        <f t="shared" si="11"/>
        <v>fleuri</v>
      </c>
      <c r="K210" s="8">
        <f>VLOOKUP(C210,allStim!$B$1:$H$145,7,FALSE)</f>
        <v>0</v>
      </c>
      <c r="L210" s="13">
        <f>VLOOKUP(C210,triggers!$A:$L,10,FALSE)</f>
        <v>16</v>
      </c>
    </row>
    <row r="211" spans="1:12" ht="15.75" customHeight="1" x14ac:dyDescent="0.15">
      <c r="A211" s="41"/>
      <c r="B211" s="8">
        <f t="shared" ca="1" si="6"/>
        <v>0.87423428503613798</v>
      </c>
      <c r="C211" s="5" t="s">
        <v>484</v>
      </c>
      <c r="D211" s="8" t="str">
        <f>VLOOKUP(C211,allStim!$B$2:$G$145,6,FALSE)</f>
        <v>décoré</v>
      </c>
      <c r="E211" s="8" t="str">
        <f t="shared" si="7"/>
        <v>géant</v>
      </c>
      <c r="F211" s="8" t="str">
        <f t="shared" si="8"/>
        <v>douce</v>
      </c>
      <c r="G211" s="8" t="str">
        <f t="shared" si="9"/>
        <v>toiletté</v>
      </c>
      <c r="H211" s="8" t="str">
        <f t="shared" si="10"/>
        <v>fortifié</v>
      </c>
      <c r="I211" s="8" t="str">
        <f t="shared" si="11"/>
        <v>blanche</v>
      </c>
      <c r="K211" s="8">
        <f>VLOOKUP(C211,allStim!$B$1:$H$145,7,FALSE)</f>
        <v>0</v>
      </c>
      <c r="L211" s="13">
        <f>VLOOKUP(C211,triggers!$A:$L,10,FALSE)</f>
        <v>163</v>
      </c>
    </row>
    <row r="212" spans="1:12" ht="15.75" customHeight="1" x14ac:dyDescent="0.15">
      <c r="A212" s="41"/>
      <c r="B212" s="8">
        <f t="shared" ca="1" si="6"/>
        <v>0.19207774427731072</v>
      </c>
      <c r="C212" s="5" t="s">
        <v>269</v>
      </c>
      <c r="D212" s="8" t="str">
        <f>VLOOKUP(C212,allStim!$B$2:$G$145,6,FALSE)</f>
        <v>bavard</v>
      </c>
      <c r="E212" s="8" t="str">
        <f t="shared" si="7"/>
        <v>décoré</v>
      </c>
      <c r="F212" s="8" t="str">
        <f t="shared" si="8"/>
        <v>géant</v>
      </c>
      <c r="G212" s="8" t="str">
        <f t="shared" si="9"/>
        <v>douce</v>
      </c>
      <c r="H212" s="8" t="str">
        <f t="shared" si="10"/>
        <v>toiletté</v>
      </c>
      <c r="I212" s="8" t="str">
        <f t="shared" si="11"/>
        <v>fortifié</v>
      </c>
      <c r="K212" s="8">
        <f>VLOOKUP(C212,allStim!$B$1:$H$145,7,FALSE)</f>
        <v>0</v>
      </c>
      <c r="L212" s="13">
        <f>VLOOKUP(C212,triggers!$A:$L,10,FALSE)</f>
        <v>59</v>
      </c>
    </row>
    <row r="213" spans="1:12" ht="15.75" customHeight="1" x14ac:dyDescent="0.15">
      <c r="A213" s="41"/>
      <c r="B213" s="8">
        <f t="shared" ca="1" si="6"/>
        <v>0.24279906481756119</v>
      </c>
      <c r="C213" s="5" t="s">
        <v>220</v>
      </c>
      <c r="D213" s="8" t="str">
        <f>VLOOKUP(C213,allStim!$B$2:$G$145,6,FALSE)</f>
        <v>précieux</v>
      </c>
      <c r="E213" s="8" t="str">
        <f t="shared" si="7"/>
        <v>bavard</v>
      </c>
      <c r="F213" s="8" t="str">
        <f t="shared" si="8"/>
        <v>décoré</v>
      </c>
      <c r="G213" s="8" t="str">
        <f t="shared" si="9"/>
        <v>géant</v>
      </c>
      <c r="H213" s="8" t="str">
        <f t="shared" si="10"/>
        <v>douce</v>
      </c>
      <c r="I213" s="8" t="str">
        <f t="shared" si="11"/>
        <v>toiletté</v>
      </c>
      <c r="K213" s="8">
        <f>VLOOKUP(C213,allStim!$B$1:$H$145,7,FALSE)</f>
        <v>0</v>
      </c>
      <c r="L213" s="13">
        <f>VLOOKUP(C213,triggers!$A:$L,10,FALSE)</f>
        <v>50</v>
      </c>
    </row>
    <row r="214" spans="1:12" ht="15.75" customHeight="1" x14ac:dyDescent="0.15">
      <c r="A214" s="41"/>
      <c r="B214" s="8">
        <f t="shared" ca="1" si="6"/>
        <v>0.20120853085724788</v>
      </c>
      <c r="C214" s="5" t="s">
        <v>434</v>
      </c>
      <c r="D214" s="8" t="str">
        <f>VLOOKUP(C214,allStim!$B$2:$G$145,6,FALSE)</f>
        <v>brillante</v>
      </c>
      <c r="E214" s="8" t="str">
        <f t="shared" si="7"/>
        <v>précieux</v>
      </c>
      <c r="F214" s="8" t="str">
        <f t="shared" si="8"/>
        <v>bavard</v>
      </c>
      <c r="G214" s="8" t="str">
        <f t="shared" si="9"/>
        <v>décoré</v>
      </c>
      <c r="H214" s="8" t="str">
        <f t="shared" si="10"/>
        <v>géant</v>
      </c>
      <c r="I214" s="8" t="str">
        <f t="shared" si="11"/>
        <v>douce</v>
      </c>
      <c r="K214" s="8">
        <f>VLOOKUP(C214,allStim!$B$1:$H$145,7,FALSE)</f>
        <v>0</v>
      </c>
      <c r="L214" s="13">
        <f>VLOOKUP(C214,triggers!$A:$L,10,FALSE)</f>
        <v>147</v>
      </c>
    </row>
    <row r="215" spans="1:12" ht="15.75" customHeight="1" x14ac:dyDescent="0.15">
      <c r="A215" s="41"/>
      <c r="B215" s="8">
        <f t="shared" ca="1" si="6"/>
        <v>0.77725949428910424</v>
      </c>
      <c r="C215" s="5" t="s">
        <v>40</v>
      </c>
      <c r="D215" s="8" t="str">
        <f>VLOOKUP(C215,allStim!$B$2:$G$145,6,FALSE)</f>
        <v>aiguisée</v>
      </c>
      <c r="E215" s="8" t="str">
        <f t="shared" si="7"/>
        <v>brillante</v>
      </c>
      <c r="F215" s="8" t="str">
        <f t="shared" si="8"/>
        <v>précieux</v>
      </c>
      <c r="G215" s="8" t="str">
        <f t="shared" si="9"/>
        <v>bavard</v>
      </c>
      <c r="H215" s="8" t="str">
        <f t="shared" si="10"/>
        <v>décoré</v>
      </c>
      <c r="I215" s="8" t="str">
        <f t="shared" si="11"/>
        <v>géant</v>
      </c>
      <c r="K215" s="8">
        <f>VLOOKUP(C215,allStim!$B$1:$H$145,7,FALSE)</f>
        <v>0</v>
      </c>
      <c r="L215" s="13">
        <f>VLOOKUP(C215,triggers!$A:$L,10,FALSE)</f>
        <v>15</v>
      </c>
    </row>
    <row r="216" spans="1:12" ht="15.75" customHeight="1" x14ac:dyDescent="0.15">
      <c r="A216" s="41"/>
      <c r="B216" s="8">
        <f t="shared" ca="1" si="6"/>
        <v>2.161950001964319E-2</v>
      </c>
      <c r="C216" s="5" t="s">
        <v>114</v>
      </c>
      <c r="D216" s="8" t="str">
        <f>VLOOKUP(C216,allStim!$B$2:$G$145,6,FALSE)</f>
        <v>ouverte</v>
      </c>
      <c r="E216" s="8" t="str">
        <f t="shared" si="7"/>
        <v>aiguisée</v>
      </c>
      <c r="F216" s="8" t="str">
        <f t="shared" si="8"/>
        <v>brillante</v>
      </c>
      <c r="G216" s="8" t="str">
        <f t="shared" si="9"/>
        <v>précieux</v>
      </c>
      <c r="H216" s="8" t="str">
        <f t="shared" si="10"/>
        <v>bavard</v>
      </c>
      <c r="I216" s="8" t="str">
        <f t="shared" si="11"/>
        <v>décoré</v>
      </c>
      <c r="K216" s="8">
        <f>VLOOKUP(C216,allStim!$B$1:$H$145,7,FALSE)</f>
        <v>0</v>
      </c>
      <c r="L216" s="13">
        <f>VLOOKUP(C216,triggers!$A:$L,10,FALSE)</f>
        <v>30</v>
      </c>
    </row>
    <row r="217" spans="1:12" ht="15.75" customHeight="1" x14ac:dyDescent="0.15">
      <c r="A217" s="41"/>
      <c r="B217" s="8">
        <f t="shared" ca="1" si="6"/>
        <v>0.17688451900837643</v>
      </c>
      <c r="C217" s="5" t="s">
        <v>101</v>
      </c>
      <c r="D217" s="8" t="str">
        <f>VLOOKUP(C217,allStim!$B$2:$G$145,6,FALSE)</f>
        <v>dérangé</v>
      </c>
      <c r="E217" s="8" t="str">
        <f t="shared" si="7"/>
        <v>ouverte</v>
      </c>
      <c r="F217" s="8" t="str">
        <f t="shared" si="8"/>
        <v>aiguisée</v>
      </c>
      <c r="G217" s="8" t="str">
        <f t="shared" si="9"/>
        <v>brillante</v>
      </c>
      <c r="H217" s="8" t="str">
        <f t="shared" si="10"/>
        <v>précieux</v>
      </c>
      <c r="I217" s="8" t="str">
        <f t="shared" si="11"/>
        <v>bavard</v>
      </c>
      <c r="K217" s="8">
        <f>VLOOKUP(C217,allStim!$B$1:$H$145,7,FALSE)</f>
        <v>0</v>
      </c>
      <c r="L217" s="13">
        <f>VLOOKUP(C217,triggers!$A:$L,10,FALSE)</f>
        <v>27</v>
      </c>
    </row>
    <row r="218" spans="1:12" ht="15.75" customHeight="1" x14ac:dyDescent="0.15">
      <c r="A218" s="41"/>
      <c r="B218" s="8">
        <f t="shared" ca="1" si="6"/>
        <v>0.56684647251766707</v>
      </c>
      <c r="C218" s="5" t="s">
        <v>53</v>
      </c>
      <c r="D218" s="8" t="str">
        <f>VLOOKUP(C218,allStim!$B$2:$G$145,6,FALSE)</f>
        <v>rampant</v>
      </c>
      <c r="E218" s="8" t="str">
        <f t="shared" si="7"/>
        <v>dérangé</v>
      </c>
      <c r="F218" s="8" t="str">
        <f t="shared" si="8"/>
        <v>ouverte</v>
      </c>
      <c r="G218" s="8" t="str">
        <f t="shared" si="9"/>
        <v>aiguisée</v>
      </c>
      <c r="H218" s="8" t="str">
        <f t="shared" si="10"/>
        <v>brillante</v>
      </c>
      <c r="I218" s="8" t="str">
        <f t="shared" si="11"/>
        <v>précieux</v>
      </c>
      <c r="K218" s="8">
        <f>VLOOKUP(C218,allStim!$B$1:$H$145,7,FALSE)</f>
        <v>0</v>
      </c>
      <c r="L218" s="13">
        <f>VLOOKUP(C218,triggers!$A:$L,10,FALSE)</f>
        <v>18</v>
      </c>
    </row>
    <row r="219" spans="1:12" ht="15.75" customHeight="1" x14ac:dyDescent="0.15">
      <c r="A219" s="41"/>
      <c r="B219" s="8">
        <f t="shared" ca="1" si="6"/>
        <v>8.4163806592076895E-2</v>
      </c>
      <c r="C219" s="5" t="s">
        <v>466</v>
      </c>
      <c r="D219" s="8" t="str">
        <f>VLOOKUP(C219,allStim!$B$2:$G$145,6,FALSE)</f>
        <v>duveteux</v>
      </c>
      <c r="E219" s="8" t="str">
        <f t="shared" si="7"/>
        <v>rampant</v>
      </c>
      <c r="F219" s="8" t="str">
        <f t="shared" si="8"/>
        <v>dérangé</v>
      </c>
      <c r="G219" s="8" t="str">
        <f t="shared" si="9"/>
        <v>ouverte</v>
      </c>
      <c r="H219" s="8" t="str">
        <f t="shared" si="10"/>
        <v>aiguisée</v>
      </c>
      <c r="I219" s="8" t="str">
        <f t="shared" si="11"/>
        <v>brillante</v>
      </c>
      <c r="K219" s="8">
        <f>VLOOKUP(C219,allStim!$B$1:$H$145,7,FALSE)</f>
        <v>0</v>
      </c>
      <c r="L219" s="13">
        <f>VLOOKUP(C219,triggers!$A:$L,10,FALSE)</f>
        <v>158</v>
      </c>
    </row>
    <row r="220" spans="1:12" ht="15.75" customHeight="1" x14ac:dyDescent="0.15">
      <c r="A220" s="41"/>
      <c r="B220" s="8">
        <f t="shared" ca="1" si="6"/>
        <v>0.36004133395133475</v>
      </c>
      <c r="C220" s="5" t="s">
        <v>359</v>
      </c>
      <c r="D220" s="8" t="str">
        <f>VLOOKUP(C220,allStim!$B$2:$G$145,6,FALSE)</f>
        <v>efficace</v>
      </c>
      <c r="E220" s="8" t="str">
        <f t="shared" si="7"/>
        <v>duveteux</v>
      </c>
      <c r="F220" s="8" t="str">
        <f t="shared" si="8"/>
        <v>rampant</v>
      </c>
      <c r="G220" s="8" t="str">
        <f t="shared" si="9"/>
        <v>dérangé</v>
      </c>
      <c r="H220" s="8" t="str">
        <f t="shared" si="10"/>
        <v>ouverte</v>
      </c>
      <c r="I220" s="8" t="str">
        <f t="shared" si="11"/>
        <v>aiguisée</v>
      </c>
      <c r="K220" s="8">
        <f>VLOOKUP(C220,allStim!$B$1:$H$145,7,FALSE)</f>
        <v>0</v>
      </c>
      <c r="L220" s="13">
        <f>VLOOKUP(C220,triggers!$A:$L,10,FALSE)</f>
        <v>122</v>
      </c>
    </row>
    <row r="221" spans="1:12" ht="15.75" customHeight="1" x14ac:dyDescent="0.15">
      <c r="A221" s="41"/>
      <c r="B221" s="8">
        <f t="shared" ca="1" si="6"/>
        <v>0.54356989315362869</v>
      </c>
      <c r="C221" s="5" t="s">
        <v>245</v>
      </c>
      <c r="D221" s="8" t="str">
        <f>VLOOKUP(C221,allStim!$B$2:$G$145,6,FALSE)</f>
        <v>douce</v>
      </c>
      <c r="E221" s="8" t="str">
        <f t="shared" si="7"/>
        <v>efficace</v>
      </c>
      <c r="F221" s="8" t="str">
        <f t="shared" si="8"/>
        <v>duveteux</v>
      </c>
      <c r="G221" s="8" t="str">
        <f t="shared" si="9"/>
        <v>rampant</v>
      </c>
      <c r="H221" s="8" t="str">
        <f t="shared" si="10"/>
        <v>dérangé</v>
      </c>
      <c r="I221" s="8" t="str">
        <f t="shared" si="11"/>
        <v>ouverte</v>
      </c>
      <c r="K221" s="8">
        <f>VLOOKUP(C221,allStim!$B$1:$H$145,7,FALSE)</f>
        <v>1</v>
      </c>
      <c r="L221" s="13">
        <f>VLOOKUP(C221,triggers!$A:$L,10,FALSE)</f>
        <v>217</v>
      </c>
    </row>
    <row r="222" spans="1:12" ht="15.75" customHeight="1" x14ac:dyDescent="0.15">
      <c r="A222" s="41"/>
      <c r="B222" s="8">
        <f t="shared" ca="1" si="6"/>
        <v>0.71012999596811088</v>
      </c>
      <c r="C222" s="5" t="s">
        <v>150</v>
      </c>
      <c r="D222" s="8" t="str">
        <f>VLOOKUP(C222,allStim!$B$2:$G$145,6,FALSE)</f>
        <v>disparu</v>
      </c>
      <c r="E222" s="8" t="str">
        <f t="shared" si="7"/>
        <v>douce</v>
      </c>
      <c r="F222" s="8" t="str">
        <f t="shared" si="8"/>
        <v>efficace</v>
      </c>
      <c r="G222" s="8" t="str">
        <f t="shared" si="9"/>
        <v>duveteux</v>
      </c>
      <c r="H222" s="8" t="str">
        <f t="shared" si="10"/>
        <v>rampant</v>
      </c>
      <c r="I222" s="8" t="str">
        <f t="shared" si="11"/>
        <v>dérangé</v>
      </c>
      <c r="K222" s="8">
        <f>VLOOKUP(C222,allStim!$B$1:$H$145,7,FALSE)</f>
        <v>0</v>
      </c>
      <c r="L222" s="13">
        <f>VLOOKUP(C222,triggers!$A:$L,10,FALSE)</f>
        <v>36</v>
      </c>
    </row>
    <row r="223" spans="1:12" ht="15.75" customHeight="1" x14ac:dyDescent="0.15">
      <c r="A223" s="41"/>
      <c r="B223" s="8">
        <f t="shared" ca="1" si="6"/>
        <v>2.603971217382206E-2</v>
      </c>
      <c r="C223" s="5" t="s">
        <v>406</v>
      </c>
      <c r="D223" s="8" t="str">
        <f>VLOOKUP(C223,allStim!$B$2:$G$145,6,FALSE)</f>
        <v>défoncé</v>
      </c>
      <c r="E223" s="8" t="str">
        <f t="shared" si="7"/>
        <v>disparu</v>
      </c>
      <c r="F223" s="8" t="str">
        <f t="shared" si="8"/>
        <v>douce</v>
      </c>
      <c r="G223" s="8" t="str">
        <f t="shared" si="9"/>
        <v>efficace</v>
      </c>
      <c r="H223" s="8" t="str">
        <f t="shared" si="10"/>
        <v>duveteux</v>
      </c>
      <c r="I223" s="8" t="str">
        <f t="shared" si="11"/>
        <v>rampant</v>
      </c>
      <c r="K223" s="8">
        <f>VLOOKUP(C223,allStim!$B$1:$H$145,7,FALSE)</f>
        <v>0</v>
      </c>
      <c r="L223" s="13">
        <f>VLOOKUP(C223,triggers!$A:$L,10,FALSE)</f>
        <v>137</v>
      </c>
    </row>
    <row r="224" spans="1:12" ht="15.75" customHeight="1" x14ac:dyDescent="0.15">
      <c r="A224" s="41"/>
      <c r="B224" s="8">
        <f t="shared" ca="1" si="6"/>
        <v>0.90842264990875154</v>
      </c>
      <c r="C224" s="5" t="s">
        <v>474</v>
      </c>
      <c r="D224" s="8" t="str">
        <f>VLOOKUP(C224,allStim!$B$2:$G$145,6,FALSE)</f>
        <v>illustré</v>
      </c>
      <c r="E224" s="8" t="str">
        <f t="shared" si="7"/>
        <v>défoncé</v>
      </c>
      <c r="F224" s="8" t="str">
        <f t="shared" si="8"/>
        <v>disparu</v>
      </c>
      <c r="G224" s="8" t="str">
        <f t="shared" si="9"/>
        <v>douce</v>
      </c>
      <c r="H224" s="8" t="str">
        <f t="shared" si="10"/>
        <v>efficace</v>
      </c>
      <c r="I224" s="8" t="str">
        <f t="shared" si="11"/>
        <v>duveteux</v>
      </c>
      <c r="K224" s="8">
        <f>VLOOKUP(C224,allStim!$B$1:$H$145,7,FALSE)</f>
        <v>0</v>
      </c>
      <c r="L224" s="13">
        <f>VLOOKUP(C224,triggers!$A:$L,10,FALSE)</f>
        <v>160</v>
      </c>
    </row>
    <row r="225" spans="1:12" ht="15.75" customHeight="1" x14ac:dyDescent="0.15">
      <c r="A225" s="41"/>
      <c r="B225" s="8">
        <f t="shared" ca="1" si="6"/>
        <v>0.36671062195634774</v>
      </c>
      <c r="C225" s="5" t="s">
        <v>322</v>
      </c>
      <c r="D225" s="8" t="str">
        <f>VLOOKUP(C225,allStim!$B$2:$G$145,6,FALSE)</f>
        <v>peint</v>
      </c>
      <c r="E225" s="8" t="str">
        <f t="shared" si="7"/>
        <v>illustré</v>
      </c>
      <c r="F225" s="8" t="str">
        <f t="shared" si="8"/>
        <v>défoncé</v>
      </c>
      <c r="G225" s="8" t="str">
        <f t="shared" si="9"/>
        <v>disparu</v>
      </c>
      <c r="H225" s="8" t="str">
        <f t="shared" si="10"/>
        <v>douce</v>
      </c>
      <c r="I225" s="8" t="str">
        <f t="shared" si="11"/>
        <v>efficace</v>
      </c>
      <c r="K225" s="8">
        <f>VLOOKUP(C225,allStim!$B$1:$H$145,7,FALSE)</f>
        <v>0</v>
      </c>
      <c r="L225" s="13">
        <f>VLOOKUP(C225,triggers!$A:$L,10,FALSE)</f>
        <v>69</v>
      </c>
    </row>
    <row r="226" spans="1:12" ht="15.75" customHeight="1" x14ac:dyDescent="0.15">
      <c r="A226" s="41"/>
      <c r="B226" s="8">
        <f t="shared" ca="1" si="6"/>
        <v>0.13594535302252975</v>
      </c>
      <c r="C226" s="5" t="s">
        <v>167</v>
      </c>
      <c r="D226" s="8" t="str">
        <f>VLOOKUP(C226,allStim!$B$2:$G$145,6,FALSE)</f>
        <v>jaunes</v>
      </c>
      <c r="E226" s="8" t="str">
        <f t="shared" si="7"/>
        <v>peint</v>
      </c>
      <c r="F226" s="8" t="str">
        <f t="shared" si="8"/>
        <v>illustré</v>
      </c>
      <c r="G226" s="8" t="str">
        <f t="shared" si="9"/>
        <v>défoncé</v>
      </c>
      <c r="H226" s="8" t="str">
        <f t="shared" si="10"/>
        <v>disparu</v>
      </c>
      <c r="I226" s="8" t="str">
        <f t="shared" si="11"/>
        <v>douce</v>
      </c>
      <c r="K226" s="8">
        <f>VLOOKUP(C226,allStim!$B$1:$H$145,7,FALSE)</f>
        <v>1</v>
      </c>
      <c r="L226" s="13">
        <f>VLOOKUP(C226,triggers!$A:$L,10,FALSE)</f>
        <v>213</v>
      </c>
    </row>
    <row r="227" spans="1:12" ht="15.75" customHeight="1" x14ac:dyDescent="0.15">
      <c r="A227" s="41"/>
      <c r="B227" s="8">
        <f t="shared" ca="1" si="6"/>
        <v>0.71051559769951356</v>
      </c>
      <c r="C227" s="5" t="s">
        <v>395</v>
      </c>
      <c r="D227" s="8" t="str">
        <f>VLOOKUP(C227,allStim!$B$2:$G$145,6,FALSE)</f>
        <v>cicatrisée</v>
      </c>
      <c r="E227" s="8" t="str">
        <f t="shared" si="7"/>
        <v>jaunes</v>
      </c>
      <c r="F227" s="8" t="str">
        <f t="shared" si="8"/>
        <v>peint</v>
      </c>
      <c r="G227" s="8" t="str">
        <f t="shared" si="9"/>
        <v>illustré</v>
      </c>
      <c r="H227" s="8" t="str">
        <f t="shared" si="10"/>
        <v>défoncé</v>
      </c>
      <c r="I227" s="8" t="str">
        <f t="shared" si="11"/>
        <v>disparu</v>
      </c>
      <c r="K227" s="8">
        <f>VLOOKUP(C227,allStim!$B$1:$H$145,7,FALSE)</f>
        <v>0</v>
      </c>
      <c r="L227" s="13">
        <f>VLOOKUP(C227,triggers!$A:$L,10,FALSE)</f>
        <v>134</v>
      </c>
    </row>
    <row r="228" spans="1:12" ht="15.75" customHeight="1" x14ac:dyDescent="0.15">
      <c r="A228" s="41"/>
      <c r="B228" s="8">
        <f t="shared" ca="1" si="6"/>
        <v>0.23136449092927891</v>
      </c>
      <c r="C228" s="5" t="s">
        <v>357</v>
      </c>
      <c r="D228" s="8" t="str">
        <f>VLOOKUP(C228,allStim!$B$2:$G$145,6,FALSE)</f>
        <v>lourde</v>
      </c>
      <c r="E228" s="8" t="str">
        <f t="shared" si="7"/>
        <v>cicatrisée</v>
      </c>
      <c r="F228" s="8" t="str">
        <f t="shared" si="8"/>
        <v>jaunes</v>
      </c>
      <c r="G228" s="8" t="str">
        <f t="shared" si="9"/>
        <v>peint</v>
      </c>
      <c r="H228" s="8" t="str">
        <f t="shared" si="10"/>
        <v>illustré</v>
      </c>
      <c r="I228" s="8" t="str">
        <f t="shared" si="11"/>
        <v>défoncé</v>
      </c>
      <c r="K228" s="8">
        <f>VLOOKUP(C228,allStim!$B$1:$H$145,7,FALSE)</f>
        <v>0</v>
      </c>
      <c r="L228" s="13">
        <f>VLOOKUP(C228,triggers!$A:$L,10,FALSE)</f>
        <v>121</v>
      </c>
    </row>
    <row r="229" spans="1:12" ht="15.75" customHeight="1" x14ac:dyDescent="0.15">
      <c r="A229" s="41"/>
      <c r="B229" s="8">
        <f t="shared" ca="1" si="6"/>
        <v>0.14618253079836829</v>
      </c>
      <c r="C229" s="5" t="s">
        <v>363</v>
      </c>
      <c r="D229" s="8" t="str">
        <f>VLOOKUP(C229,allStim!$B$2:$G$145,6,FALSE)</f>
        <v>simplifiée</v>
      </c>
      <c r="E229" s="8" t="str">
        <f t="shared" si="7"/>
        <v>lourde</v>
      </c>
      <c r="F229" s="8" t="str">
        <f t="shared" si="8"/>
        <v>cicatrisée</v>
      </c>
      <c r="G229" s="8" t="str">
        <f t="shared" si="9"/>
        <v>jaunes</v>
      </c>
      <c r="H229" s="8" t="str">
        <f t="shared" si="10"/>
        <v>peint</v>
      </c>
      <c r="I229" s="8" t="str">
        <f t="shared" si="11"/>
        <v>illustré</v>
      </c>
      <c r="K229" s="8">
        <f>VLOOKUP(C229,allStim!$B$1:$H$145,7,FALSE)</f>
        <v>1</v>
      </c>
      <c r="L229" s="13">
        <f>VLOOKUP(C229,triggers!$A:$L,10,FALSE)</f>
        <v>206</v>
      </c>
    </row>
    <row r="230" spans="1:12" ht="15.75" customHeight="1" x14ac:dyDescent="0.15">
      <c r="A230" s="41"/>
      <c r="B230" s="8">
        <f t="shared" ca="1" si="6"/>
        <v>0.42823311865135671</v>
      </c>
      <c r="C230" s="5" t="s">
        <v>495</v>
      </c>
      <c r="D230" s="8" t="str">
        <f>VLOOKUP(C230,allStim!$B$2:$G$145,6,FALSE)</f>
        <v>charmante</v>
      </c>
      <c r="E230" s="8" t="str">
        <f t="shared" si="7"/>
        <v>simplifiée</v>
      </c>
      <c r="F230" s="8" t="str">
        <f t="shared" si="8"/>
        <v>lourde</v>
      </c>
      <c r="G230" s="8" t="str">
        <f t="shared" si="9"/>
        <v>cicatrisée</v>
      </c>
      <c r="H230" s="8" t="str">
        <f t="shared" si="10"/>
        <v>jaunes</v>
      </c>
      <c r="I230" s="8" t="str">
        <f t="shared" si="11"/>
        <v>peint</v>
      </c>
      <c r="K230" s="8">
        <f>VLOOKUP(C230,allStim!$B$1:$H$145,7,FALSE)</f>
        <v>0</v>
      </c>
      <c r="L230" s="13">
        <f>VLOOKUP(C230,triggers!$A:$L,10,FALSE)</f>
        <v>168</v>
      </c>
    </row>
    <row r="231" spans="1:12" ht="15.75" customHeight="1" x14ac:dyDescent="0.15">
      <c r="A231" s="41"/>
      <c r="B231" s="8">
        <f t="shared" ca="1" si="6"/>
        <v>0.2670990619757756</v>
      </c>
      <c r="C231" s="5" t="s">
        <v>194</v>
      </c>
      <c r="D231" s="8" t="str">
        <f>VLOOKUP(C231,allStim!$B$2:$G$145,6,FALSE)</f>
        <v>blanche</v>
      </c>
      <c r="E231" s="8" t="str">
        <f t="shared" si="7"/>
        <v>charmante</v>
      </c>
      <c r="F231" s="8" t="str">
        <f t="shared" si="8"/>
        <v>simplifiée</v>
      </c>
      <c r="G231" s="8" t="str">
        <f t="shared" si="9"/>
        <v>lourde</v>
      </c>
      <c r="H231" s="8" t="str">
        <f t="shared" si="10"/>
        <v>cicatrisée</v>
      </c>
      <c r="I231" s="8" t="str">
        <f t="shared" si="11"/>
        <v>jaunes</v>
      </c>
      <c r="K231" s="8">
        <f>VLOOKUP(C231,allStim!$B$1:$H$145,7,FALSE)</f>
        <v>0</v>
      </c>
      <c r="L231" s="13">
        <f>VLOOKUP(C231,triggers!$A:$L,10,FALSE)</f>
        <v>45</v>
      </c>
    </row>
    <row r="232" spans="1:12" ht="15.75" customHeight="1" x14ac:dyDescent="0.15">
      <c r="A232" s="41"/>
      <c r="B232" s="8">
        <f t="shared" ca="1" si="6"/>
        <v>0.46334904604869798</v>
      </c>
      <c r="C232" s="5" t="s">
        <v>489</v>
      </c>
      <c r="D232" s="8" t="str">
        <f>VLOOKUP(C232,allStim!$B$2:$G$145,6,FALSE)</f>
        <v>toiletté</v>
      </c>
      <c r="E232" s="8" t="str">
        <f t="shared" si="7"/>
        <v>blanche</v>
      </c>
      <c r="F232" s="8" t="str">
        <f t="shared" si="8"/>
        <v>charmante</v>
      </c>
      <c r="G232" s="8" t="str">
        <f t="shared" si="9"/>
        <v>simplifiée</v>
      </c>
      <c r="H232" s="8" t="str">
        <f t="shared" si="10"/>
        <v>lourde</v>
      </c>
      <c r="I232" s="8" t="str">
        <f t="shared" si="11"/>
        <v>cicatrisée</v>
      </c>
      <c r="K232" s="8">
        <f>VLOOKUP(C232,allStim!$B$1:$H$145,7,FALSE)</f>
        <v>0</v>
      </c>
      <c r="L232" s="13">
        <f>VLOOKUP(C232,triggers!$A:$L,10,FALSE)</f>
        <v>165</v>
      </c>
    </row>
    <row r="233" spans="1:12" ht="15.75" customHeight="1" x14ac:dyDescent="0.15">
      <c r="A233" s="41"/>
      <c r="B233" s="8">
        <f t="shared" ca="1" si="6"/>
        <v>0.89312621930801828</v>
      </c>
      <c r="C233" s="5" t="s">
        <v>460</v>
      </c>
      <c r="D233" s="8" t="str">
        <f>VLOOKUP(C233,allStim!$B$2:$G$145,6,FALSE)</f>
        <v>exquise</v>
      </c>
      <c r="E233" s="8" t="str">
        <f t="shared" si="7"/>
        <v>toiletté</v>
      </c>
      <c r="F233" s="8" t="str">
        <f t="shared" si="8"/>
        <v>blanche</v>
      </c>
      <c r="G233" s="8" t="str">
        <f t="shared" si="9"/>
        <v>charmante</v>
      </c>
      <c r="H233" s="8" t="str">
        <f t="shared" si="10"/>
        <v>simplifiée</v>
      </c>
      <c r="I233" s="8" t="str">
        <f t="shared" si="11"/>
        <v>lourde</v>
      </c>
      <c r="K233" s="8">
        <f>VLOOKUP(C233,allStim!$B$1:$H$145,7,FALSE)</f>
        <v>0</v>
      </c>
      <c r="L233" s="13">
        <f>VLOOKUP(C233,triggers!$A:$L,10,FALSE)</f>
        <v>156</v>
      </c>
    </row>
    <row r="234" spans="1:12" ht="15.75" customHeight="1" x14ac:dyDescent="0.15">
      <c r="A234" s="41"/>
      <c r="B234" s="8">
        <f t="shared" ca="1" si="6"/>
        <v>0.67612912470655329</v>
      </c>
      <c r="C234" s="5" t="s">
        <v>381</v>
      </c>
      <c r="D234" s="8" t="str">
        <f>VLOOKUP(C234,allStim!$B$2:$G$145,6,FALSE)</f>
        <v>furieux</v>
      </c>
      <c r="E234" s="8" t="str">
        <f t="shared" si="7"/>
        <v>exquise</v>
      </c>
      <c r="F234" s="8" t="str">
        <f t="shared" si="8"/>
        <v>toiletté</v>
      </c>
      <c r="G234" s="8" t="str">
        <f t="shared" si="9"/>
        <v>blanche</v>
      </c>
      <c r="H234" s="8" t="str">
        <f t="shared" si="10"/>
        <v>charmante</v>
      </c>
      <c r="I234" s="8" t="str">
        <f t="shared" si="11"/>
        <v>simplifiée</v>
      </c>
      <c r="K234" s="8">
        <f>VLOOKUP(C234,allStim!$B$1:$H$145,7,FALSE)</f>
        <v>0</v>
      </c>
      <c r="L234" s="13">
        <f>VLOOKUP(C234,triggers!$A:$L,10,FALSE)</f>
        <v>129</v>
      </c>
    </row>
    <row r="235" spans="1:12" ht="15.75" customHeight="1" x14ac:dyDescent="0.15">
      <c r="A235" s="41"/>
      <c r="B235" s="8">
        <f t="shared" ca="1" si="6"/>
        <v>0.75918072090326982</v>
      </c>
      <c r="C235" s="5" t="s">
        <v>49</v>
      </c>
      <c r="D235" s="8" t="str">
        <f>VLOOKUP(C235,allStim!$B$2:$G$145,6,FALSE)</f>
        <v>sain</v>
      </c>
      <c r="E235" s="8" t="str">
        <f t="shared" si="7"/>
        <v>furieux</v>
      </c>
      <c r="F235" s="8" t="str">
        <f t="shared" si="8"/>
        <v>exquise</v>
      </c>
      <c r="G235" s="8" t="str">
        <f t="shared" si="9"/>
        <v>toiletté</v>
      </c>
      <c r="H235" s="8" t="str">
        <f t="shared" si="10"/>
        <v>blanche</v>
      </c>
      <c r="I235" s="8" t="str">
        <f t="shared" si="11"/>
        <v>charmante</v>
      </c>
      <c r="K235" s="8">
        <f>VLOOKUP(C235,allStim!$B$1:$H$145,7,FALSE)</f>
        <v>0</v>
      </c>
      <c r="L235" s="13">
        <f>VLOOKUP(C235,triggers!$A:$L,10,FALSE)</f>
        <v>17</v>
      </c>
    </row>
    <row r="236" spans="1:12" ht="15.75" customHeight="1" x14ac:dyDescent="0.15">
      <c r="A236" s="41"/>
      <c r="B236" s="8">
        <f t="shared" ca="1" si="6"/>
        <v>0.410868709607348</v>
      </c>
      <c r="C236" s="5" t="s">
        <v>159</v>
      </c>
      <c r="D236" s="8" t="str">
        <f>VLOOKUP(C236,allStim!$B$2:$G$145,6,FALSE)</f>
        <v>dénudées</v>
      </c>
      <c r="E236" s="8" t="str">
        <f t="shared" si="7"/>
        <v>sain</v>
      </c>
      <c r="F236" s="8" t="str">
        <f t="shared" si="8"/>
        <v>furieux</v>
      </c>
      <c r="G236" s="8" t="str">
        <f t="shared" si="9"/>
        <v>exquise</v>
      </c>
      <c r="H236" s="8" t="str">
        <f t="shared" si="10"/>
        <v>toiletté</v>
      </c>
      <c r="I236" s="8" t="str">
        <f t="shared" si="11"/>
        <v>blanche</v>
      </c>
      <c r="K236" s="8">
        <f>VLOOKUP(C236,allStim!$B$1:$H$145,7,FALSE)</f>
        <v>0</v>
      </c>
      <c r="L236" s="13">
        <f>VLOOKUP(C236,triggers!$A:$L,10,FALSE)</f>
        <v>38</v>
      </c>
    </row>
    <row r="237" spans="1:12" ht="15.75" customHeight="1" x14ac:dyDescent="0.15">
      <c r="A237" s="41"/>
      <c r="B237" s="8">
        <f t="shared" ca="1" si="6"/>
        <v>9.0922936329400517E-2</v>
      </c>
      <c r="C237" s="5" t="s">
        <v>334</v>
      </c>
      <c r="D237" s="8" t="str">
        <f>VLOOKUP(C237,allStim!$B$2:$G$145,6,FALSE)</f>
        <v>noble</v>
      </c>
      <c r="E237" s="8" t="str">
        <f t="shared" si="7"/>
        <v>dénudées</v>
      </c>
      <c r="F237" s="8" t="str">
        <f t="shared" si="8"/>
        <v>sain</v>
      </c>
      <c r="G237" s="8" t="str">
        <f t="shared" si="9"/>
        <v>furieux</v>
      </c>
      <c r="H237" s="8" t="str">
        <f t="shared" si="10"/>
        <v>exquise</v>
      </c>
      <c r="I237" s="8" t="str">
        <f t="shared" si="11"/>
        <v>toiletté</v>
      </c>
      <c r="K237" s="8">
        <f>VLOOKUP(C237,allStim!$B$1:$H$145,7,FALSE)</f>
        <v>0</v>
      </c>
      <c r="L237" s="13">
        <f>VLOOKUP(C237,triggers!$A:$L,10,FALSE)</f>
        <v>112</v>
      </c>
    </row>
    <row r="238" spans="1:12" ht="15.75" customHeight="1" x14ac:dyDescent="0.15">
      <c r="A238" s="41"/>
      <c r="B238" s="8">
        <f t="shared" ca="1" si="6"/>
        <v>0.82285557598430914</v>
      </c>
      <c r="C238" s="5" t="s">
        <v>78</v>
      </c>
      <c r="D238" s="8" t="str">
        <f>VLOOKUP(C238,allStim!$B$2:$G$145,6,FALSE)</f>
        <v>simplifiée</v>
      </c>
      <c r="E238" s="8" t="str">
        <f t="shared" si="7"/>
        <v>noble</v>
      </c>
      <c r="F238" s="8" t="str">
        <f t="shared" si="8"/>
        <v>dénudées</v>
      </c>
      <c r="G238" s="8" t="str">
        <f t="shared" si="9"/>
        <v>sain</v>
      </c>
      <c r="H238" s="8" t="str">
        <f t="shared" si="10"/>
        <v>furieux</v>
      </c>
      <c r="I238" s="8" t="str">
        <f t="shared" si="11"/>
        <v>exquise</v>
      </c>
      <c r="K238" s="8">
        <f>VLOOKUP(C238,allStim!$B$1:$H$145,7,FALSE)</f>
        <v>1</v>
      </c>
      <c r="L238" s="13">
        <f>VLOOKUP(C238,triggers!$A:$L,10,FALSE)</f>
        <v>205</v>
      </c>
    </row>
    <row r="239" spans="1:12" ht="15.75" customHeight="1" x14ac:dyDescent="0.15">
      <c r="A239" s="41"/>
      <c r="B239" s="8">
        <f t="shared" ca="1" si="6"/>
        <v>0.8368512030027907</v>
      </c>
      <c r="C239" s="5" t="s">
        <v>338</v>
      </c>
      <c r="D239" s="8" t="str">
        <f>VLOOKUP(C239,allStim!$B$2:$G$145,6,FALSE)</f>
        <v>méchant</v>
      </c>
      <c r="E239" s="8" t="str">
        <f t="shared" si="7"/>
        <v>simplifiée</v>
      </c>
      <c r="F239" s="8" t="str">
        <f t="shared" si="8"/>
        <v>noble</v>
      </c>
      <c r="G239" s="8" t="str">
        <f t="shared" si="9"/>
        <v>dénudées</v>
      </c>
      <c r="H239" s="8" t="str">
        <f t="shared" si="10"/>
        <v>sain</v>
      </c>
      <c r="I239" s="8" t="str">
        <f t="shared" si="11"/>
        <v>furieux</v>
      </c>
      <c r="K239" s="8">
        <f>VLOOKUP(C239,allStim!$B$1:$H$145,7,FALSE)</f>
        <v>0</v>
      </c>
      <c r="L239" s="13">
        <f>VLOOKUP(C239,triggers!$A:$L,10,FALSE)</f>
        <v>114</v>
      </c>
    </row>
    <row r="240" spans="1:12" ht="15.75" customHeight="1" x14ac:dyDescent="0.15">
      <c r="A240" s="41"/>
      <c r="B240" s="8">
        <f t="shared" ca="1" si="6"/>
        <v>0.88882496978035874</v>
      </c>
      <c r="C240" s="5" t="s">
        <v>340</v>
      </c>
      <c r="D240" s="8" t="str">
        <f>VLOOKUP(C240,allStim!$B$2:$G$145,6,FALSE)</f>
        <v>anciennne</v>
      </c>
      <c r="E240" s="8" t="str">
        <f t="shared" si="7"/>
        <v>méchant</v>
      </c>
      <c r="F240" s="8" t="str">
        <f t="shared" si="8"/>
        <v>simplifiée</v>
      </c>
      <c r="G240" s="8" t="str">
        <f t="shared" si="9"/>
        <v>noble</v>
      </c>
      <c r="H240" s="8" t="str">
        <f t="shared" si="10"/>
        <v>dénudées</v>
      </c>
      <c r="I240" s="8" t="str">
        <f t="shared" si="11"/>
        <v>sain</v>
      </c>
      <c r="K240" s="8">
        <f>VLOOKUP(C240,allStim!$B$1:$H$145,7,FALSE)</f>
        <v>1</v>
      </c>
      <c r="L240" s="13">
        <f>VLOOKUP(C240,triggers!$A:$L,10,FALSE)</f>
        <v>204</v>
      </c>
    </row>
    <row r="241" spans="1:12" ht="15.75" customHeight="1" x14ac:dyDescent="0.15">
      <c r="A241" s="41"/>
      <c r="B241" s="8">
        <f t="shared" ca="1" si="6"/>
        <v>9.5988467418675949E-2</v>
      </c>
      <c r="C241" s="5" t="s">
        <v>14</v>
      </c>
      <c r="D241" s="8" t="str">
        <f>VLOOKUP(C241,allStim!$B$2:$G$145,6,FALSE)</f>
        <v>bigarré</v>
      </c>
      <c r="E241" s="8" t="str">
        <f t="shared" si="7"/>
        <v>anciennne</v>
      </c>
      <c r="F241" s="8" t="str">
        <f t="shared" si="8"/>
        <v>méchant</v>
      </c>
      <c r="G241" s="8" t="str">
        <f t="shared" si="9"/>
        <v>simplifiée</v>
      </c>
      <c r="H241" s="8" t="str">
        <f t="shared" si="10"/>
        <v>noble</v>
      </c>
      <c r="I241" s="8" t="str">
        <f t="shared" si="11"/>
        <v>dénudées</v>
      </c>
      <c r="K241" s="8">
        <f>VLOOKUP(C241,allStim!$B$1:$H$145,7,FALSE)</f>
        <v>0</v>
      </c>
      <c r="L241" s="13">
        <f>VLOOKUP(C241,triggers!$A:$L,10,FALSE)</f>
        <v>10</v>
      </c>
    </row>
    <row r="242" spans="1:12" ht="15.75" customHeight="1" x14ac:dyDescent="0.15">
      <c r="A242" s="41"/>
      <c r="B242" s="8">
        <f t="shared" ca="1" si="6"/>
        <v>0.1039769239854732</v>
      </c>
      <c r="C242" s="5" t="s">
        <v>284</v>
      </c>
      <c r="D242" s="8" t="str">
        <f>VLOOKUP(C242,allStim!$B$2:$G$145,6,FALSE)</f>
        <v>apprêtée</v>
      </c>
      <c r="E242" s="8" t="str">
        <f t="shared" si="7"/>
        <v>bigarré</v>
      </c>
      <c r="F242" s="8" t="str">
        <f t="shared" si="8"/>
        <v>anciennne</v>
      </c>
      <c r="G242" s="8" t="str">
        <f t="shared" si="9"/>
        <v>méchant</v>
      </c>
      <c r="H242" s="8" t="str">
        <f t="shared" si="10"/>
        <v>simplifiée</v>
      </c>
      <c r="I242" s="8" t="str">
        <f t="shared" si="11"/>
        <v>noble</v>
      </c>
      <c r="K242" s="8">
        <f>VLOOKUP(C242,allStim!$B$1:$H$145,7,FALSE)</f>
        <v>0</v>
      </c>
      <c r="L242" s="13">
        <f>VLOOKUP(C242,triggers!$A:$L,10,FALSE)</f>
        <v>61</v>
      </c>
    </row>
    <row r="243" spans="1:12" ht="15.75" customHeight="1" x14ac:dyDescent="0.15">
      <c r="A243" s="41"/>
      <c r="B243" s="8">
        <f t="shared" ca="1" si="6"/>
        <v>0.84093612223563963</v>
      </c>
      <c r="C243" s="5" t="s">
        <v>92</v>
      </c>
      <c r="D243" s="8" t="str">
        <f>VLOOKUP(C243,allStim!$B$2:$G$145,6,FALSE)</f>
        <v>experimentée</v>
      </c>
      <c r="E243" s="8" t="str">
        <f t="shared" si="7"/>
        <v>apprêtée</v>
      </c>
      <c r="F243" s="8" t="str">
        <f t="shared" si="8"/>
        <v>bigarré</v>
      </c>
      <c r="G243" s="8" t="str">
        <f t="shared" si="9"/>
        <v>anciennne</v>
      </c>
      <c r="H243" s="8" t="str">
        <f t="shared" si="10"/>
        <v>méchant</v>
      </c>
      <c r="I243" s="8" t="str">
        <f t="shared" si="11"/>
        <v>simplifiée</v>
      </c>
      <c r="K243" s="8">
        <f>VLOOKUP(C243,allStim!$B$1:$H$145,7,FALSE)</f>
        <v>1</v>
      </c>
      <c r="L243" s="13">
        <f>VLOOKUP(C243,triggers!$A:$L,10,FALSE)</f>
        <v>25</v>
      </c>
    </row>
    <row r="244" spans="1:12" ht="15.75" customHeight="1" x14ac:dyDescent="0.15">
      <c r="A244" s="41"/>
      <c r="B244" s="8">
        <f t="shared" ca="1" si="6"/>
        <v>0.96962808852201787</v>
      </c>
      <c r="C244" s="5" t="s">
        <v>403</v>
      </c>
      <c r="D244" s="8" t="str">
        <f>VLOOKUP(C244,allStim!$B$2:$G$145,6,FALSE)</f>
        <v>disparu</v>
      </c>
      <c r="E244" s="8" t="str">
        <f t="shared" si="7"/>
        <v>experimentée</v>
      </c>
      <c r="F244" s="8" t="str">
        <f t="shared" si="8"/>
        <v>apprêtée</v>
      </c>
      <c r="G244" s="8" t="str">
        <f t="shared" si="9"/>
        <v>bigarré</v>
      </c>
      <c r="H244" s="8" t="str">
        <f t="shared" si="10"/>
        <v>anciennne</v>
      </c>
      <c r="I244" s="8" t="str">
        <f t="shared" si="11"/>
        <v>méchant</v>
      </c>
      <c r="K244" s="8">
        <f>VLOOKUP(C244,allStim!$B$1:$H$145,7,FALSE)</f>
        <v>0</v>
      </c>
      <c r="L244" s="13">
        <f>VLOOKUP(C244,triggers!$A:$L,10,FALSE)</f>
        <v>136</v>
      </c>
    </row>
    <row r="245" spans="1:12" ht="15.75" customHeight="1" x14ac:dyDescent="0.15">
      <c r="A245" s="41"/>
      <c r="B245" s="8">
        <f t="shared" ca="1" si="6"/>
        <v>0.52710149341205348</v>
      </c>
      <c r="C245" s="5" t="s">
        <v>444</v>
      </c>
      <c r="D245" s="8" t="str">
        <f>VLOOKUP(C245,allStim!$B$2:$G$145,6,FALSE)</f>
        <v>exotique</v>
      </c>
      <c r="E245" s="8" t="str">
        <f t="shared" si="7"/>
        <v>disparu</v>
      </c>
      <c r="F245" s="8" t="str">
        <f t="shared" si="8"/>
        <v>experimentée</v>
      </c>
      <c r="G245" s="8" t="str">
        <f t="shared" si="9"/>
        <v>apprêtée</v>
      </c>
      <c r="H245" s="8" t="str">
        <f t="shared" si="10"/>
        <v>bigarré</v>
      </c>
      <c r="I245" s="8" t="str">
        <f t="shared" si="11"/>
        <v>anciennne</v>
      </c>
      <c r="K245" s="8">
        <f>VLOOKUP(C245,allStim!$B$1:$H$145,7,FALSE)</f>
        <v>0</v>
      </c>
      <c r="L245" s="13">
        <f>VLOOKUP(C245,triggers!$A:$L,10,FALSE)</f>
        <v>151</v>
      </c>
    </row>
    <row r="246" spans="1:12" ht="15.75" customHeight="1" x14ac:dyDescent="0.15">
      <c r="A246" s="41"/>
      <c r="B246" s="8">
        <f t="shared" ca="1" si="6"/>
        <v>0.92585653900517784</v>
      </c>
      <c r="C246" s="5" t="s">
        <v>19</v>
      </c>
      <c r="D246" s="8" t="str">
        <f>VLOOKUP(C246,allStim!$B$2:$G$145,6,FALSE)</f>
        <v>venimeuse</v>
      </c>
      <c r="E246" s="8" t="str">
        <f t="shared" si="7"/>
        <v>exotique</v>
      </c>
      <c r="F246" s="8" t="str">
        <f t="shared" si="8"/>
        <v>disparu</v>
      </c>
      <c r="G246" s="8" t="str">
        <f t="shared" si="9"/>
        <v>experimentée</v>
      </c>
      <c r="H246" s="8" t="str">
        <f t="shared" si="10"/>
        <v>apprêtée</v>
      </c>
      <c r="I246" s="8" t="str">
        <f t="shared" si="11"/>
        <v>bigarré</v>
      </c>
      <c r="K246" s="8">
        <f>VLOOKUP(C246,allStim!$B$1:$H$145,7,FALSE)</f>
        <v>0</v>
      </c>
      <c r="L246" s="13">
        <f>VLOOKUP(C246,triggers!$A:$L,10,FALSE)</f>
        <v>11</v>
      </c>
    </row>
    <row r="247" spans="1:12" ht="15.75" customHeight="1" x14ac:dyDescent="0.15">
      <c r="A247" s="41"/>
      <c r="B247" s="8">
        <f t="shared" ca="1" si="6"/>
        <v>0.94920997480008418</v>
      </c>
      <c r="C247" s="5" t="s">
        <v>310</v>
      </c>
      <c r="D247" s="8" t="str">
        <f>VLOOKUP(C247,allStim!$B$2:$G$145,6,FALSE)</f>
        <v>élégante</v>
      </c>
      <c r="E247" s="8" t="str">
        <f t="shared" si="7"/>
        <v>venimeuse</v>
      </c>
      <c r="F247" s="8" t="str">
        <f t="shared" si="8"/>
        <v>exotique</v>
      </c>
      <c r="G247" s="8" t="str">
        <f t="shared" si="9"/>
        <v>disparu</v>
      </c>
      <c r="H247" s="8" t="str">
        <f t="shared" si="10"/>
        <v>experimentée</v>
      </c>
      <c r="I247" s="8" t="str">
        <f t="shared" si="11"/>
        <v>apprêtée</v>
      </c>
      <c r="K247" s="8">
        <f>VLOOKUP(C247,allStim!$B$1:$H$145,7,FALSE)</f>
        <v>0</v>
      </c>
      <c r="L247" s="13">
        <f>VLOOKUP(C247,triggers!$A:$L,10,FALSE)</f>
        <v>66</v>
      </c>
    </row>
    <row r="248" spans="1:12" ht="15.75" customHeight="1" x14ac:dyDescent="0.15">
      <c r="A248" s="41"/>
      <c r="B248" s="8">
        <f t="shared" ca="1" si="6"/>
        <v>0.18411297766980583</v>
      </c>
      <c r="C248" s="5" t="s">
        <v>190</v>
      </c>
      <c r="D248" s="8" t="str">
        <f>VLOOKUP(C248,allStim!$B$2:$G$145,6,FALSE)</f>
        <v>scintillante</v>
      </c>
      <c r="E248" s="8" t="str">
        <f t="shared" si="7"/>
        <v>élégante</v>
      </c>
      <c r="F248" s="8" t="str">
        <f t="shared" si="8"/>
        <v>venimeuse</v>
      </c>
      <c r="G248" s="8" t="str">
        <f t="shared" si="9"/>
        <v>exotique</v>
      </c>
      <c r="H248" s="8" t="str">
        <f t="shared" si="10"/>
        <v>disparu</v>
      </c>
      <c r="I248" s="8" t="str">
        <f t="shared" si="11"/>
        <v>experimentée</v>
      </c>
      <c r="K248" s="8">
        <f>VLOOKUP(C248,allStim!$B$1:$H$145,7,FALSE)</f>
        <v>0</v>
      </c>
      <c r="L248" s="13">
        <f>VLOOKUP(C248,triggers!$A:$L,10,FALSE)</f>
        <v>44</v>
      </c>
    </row>
    <row r="249" spans="1:12" ht="15.75" customHeight="1" x14ac:dyDescent="0.15">
      <c r="A249" s="41"/>
      <c r="B249" s="8">
        <f t="shared" ca="1" si="6"/>
        <v>0.73357383273506394</v>
      </c>
      <c r="C249" s="5" t="s">
        <v>70</v>
      </c>
      <c r="D249" s="8" t="str">
        <f>VLOOKUP(C249,allStim!$B$2:$G$145,6,FALSE)</f>
        <v>efficace</v>
      </c>
      <c r="E249" s="8" t="str">
        <f t="shared" si="7"/>
        <v>scintillante</v>
      </c>
      <c r="F249" s="8" t="str">
        <f t="shared" si="8"/>
        <v>élégante</v>
      </c>
      <c r="G249" s="8" t="str">
        <f t="shared" si="9"/>
        <v>venimeuse</v>
      </c>
      <c r="H249" s="8" t="str">
        <f t="shared" si="10"/>
        <v>exotique</v>
      </c>
      <c r="I249" s="8" t="str">
        <f t="shared" si="11"/>
        <v>disparu</v>
      </c>
      <c r="K249" s="8">
        <f>VLOOKUP(C249,allStim!$B$1:$H$145,7,FALSE)</f>
        <v>0</v>
      </c>
      <c r="L249" s="13">
        <f>VLOOKUP(C249,triggers!$A:$L,10,FALSE)</f>
        <v>22</v>
      </c>
    </row>
    <row r="250" spans="1:12" ht="15.75" customHeight="1" x14ac:dyDescent="0.15">
      <c r="A250" s="41"/>
      <c r="B250" s="8">
        <f t="shared" ca="1" si="6"/>
        <v>0.90964797356621119</v>
      </c>
      <c r="C250" s="5" t="s">
        <v>66</v>
      </c>
      <c r="D250" s="8" t="str">
        <f>VLOOKUP(C250,allStim!$B$2:$G$145,6,FALSE)</f>
        <v>lourde</v>
      </c>
      <c r="E250" s="8" t="str">
        <f t="shared" si="7"/>
        <v>efficace</v>
      </c>
      <c r="F250" s="8" t="str">
        <f t="shared" si="8"/>
        <v>scintillante</v>
      </c>
      <c r="G250" s="8" t="str">
        <f t="shared" si="9"/>
        <v>élégante</v>
      </c>
      <c r="H250" s="8" t="str">
        <f t="shared" si="10"/>
        <v>venimeuse</v>
      </c>
      <c r="I250" s="8" t="str">
        <f t="shared" si="11"/>
        <v>exotique</v>
      </c>
      <c r="K250" s="8">
        <f>VLOOKUP(C250,allStim!$B$1:$H$145,7,FALSE)</f>
        <v>0</v>
      </c>
      <c r="L250" s="13">
        <f>VLOOKUP(C250,triggers!$A:$L,10,FALSE)</f>
        <v>21</v>
      </c>
    </row>
    <row r="251" spans="1:12" ht="15.75" customHeight="1" x14ac:dyDescent="0.15">
      <c r="A251" s="41"/>
      <c r="B251" s="8">
        <f t="shared" ca="1" si="6"/>
        <v>0.5154863987560957</v>
      </c>
      <c r="C251" s="5" t="s">
        <v>429</v>
      </c>
      <c r="D251" s="8" t="str">
        <f>VLOOKUP(C251,allStim!$B$2:$G$145,6,FALSE)</f>
        <v>torsadé</v>
      </c>
      <c r="E251" s="8" t="str">
        <f t="shared" si="7"/>
        <v>lourde</v>
      </c>
      <c r="F251" s="8" t="str">
        <f t="shared" si="8"/>
        <v>efficace</v>
      </c>
      <c r="G251" s="8" t="str">
        <f t="shared" si="9"/>
        <v>scintillante</v>
      </c>
      <c r="H251" s="8" t="str">
        <f t="shared" si="10"/>
        <v>élégante</v>
      </c>
      <c r="I251" s="8" t="str">
        <f t="shared" si="11"/>
        <v>venimeuse</v>
      </c>
      <c r="K251" s="8">
        <f>VLOOKUP(C251,allStim!$B$1:$H$145,7,FALSE)</f>
        <v>1</v>
      </c>
      <c r="L251" s="13">
        <f>VLOOKUP(C251,triggers!$A:$L,10,FALSE)</f>
        <v>216</v>
      </c>
    </row>
    <row r="252" spans="1:12" ht="15.75" customHeight="1" x14ac:dyDescent="0.15">
      <c r="A252" s="41"/>
      <c r="B252" s="8">
        <f t="shared" ca="1" si="6"/>
        <v>0.88931863889901064</v>
      </c>
      <c r="C252" s="5" t="s">
        <v>439</v>
      </c>
      <c r="D252" s="8" t="str">
        <f>VLOOKUP(C252,allStim!$B$2:$G$145,6,FALSE)</f>
        <v>luxuriante</v>
      </c>
      <c r="E252" s="8" t="str">
        <f t="shared" si="7"/>
        <v>torsadé</v>
      </c>
      <c r="F252" s="8" t="str">
        <f t="shared" si="8"/>
        <v>lourde</v>
      </c>
      <c r="G252" s="8" t="str">
        <f t="shared" si="9"/>
        <v>efficace</v>
      </c>
      <c r="H252" s="8" t="str">
        <f t="shared" si="10"/>
        <v>scintillante</v>
      </c>
      <c r="I252" s="8" t="str">
        <f t="shared" si="11"/>
        <v>élégante</v>
      </c>
      <c r="K252" s="8">
        <f>VLOOKUP(C252,allStim!$B$1:$H$145,7,FALSE)</f>
        <v>0</v>
      </c>
      <c r="L252" s="13">
        <f>VLOOKUP(C252,triggers!$A:$L,10,FALSE)</f>
        <v>149</v>
      </c>
    </row>
    <row r="253" spans="1:12" ht="15.75" customHeight="1" x14ac:dyDescent="0.15">
      <c r="A253" s="41"/>
      <c r="B253" s="8">
        <f t="shared" ca="1" si="6"/>
        <v>0.63777596550626392</v>
      </c>
      <c r="C253" s="5" t="s">
        <v>343</v>
      </c>
      <c r="D253" s="8" t="str">
        <f>VLOOKUP(C253,allStim!$B$2:$G$145,6,FALSE)</f>
        <v>aiguisée</v>
      </c>
      <c r="E253" s="8" t="str">
        <f t="shared" si="7"/>
        <v>luxuriante</v>
      </c>
      <c r="F253" s="8" t="str">
        <f t="shared" si="8"/>
        <v>torsadé</v>
      </c>
      <c r="G253" s="8" t="str">
        <f t="shared" si="9"/>
        <v>lourde</v>
      </c>
      <c r="H253" s="8" t="str">
        <f t="shared" si="10"/>
        <v>efficace</v>
      </c>
      <c r="I253" s="8" t="str">
        <f t="shared" si="11"/>
        <v>scintillante</v>
      </c>
      <c r="K253" s="8">
        <f>VLOOKUP(C253,allStim!$B$1:$H$145,7,FALSE)</f>
        <v>0</v>
      </c>
      <c r="L253" s="13">
        <f>VLOOKUP(C253,triggers!$A:$L,10,FALSE)</f>
        <v>115</v>
      </c>
    </row>
    <row r="254" spans="1:12" ht="15.75" customHeight="1" x14ac:dyDescent="0.15">
      <c r="A254" s="41"/>
      <c r="B254" s="8">
        <f t="shared" ca="1" si="6"/>
        <v>7.8311429174909408E-2</v>
      </c>
      <c r="C254" s="5" t="s">
        <v>369</v>
      </c>
      <c r="D254" s="8" t="str">
        <f>VLOOKUP(C254,allStim!$B$2:$G$145,6,FALSE)</f>
        <v>humble</v>
      </c>
      <c r="E254" s="8" t="str">
        <f t="shared" si="7"/>
        <v>aiguisée</v>
      </c>
      <c r="F254" s="8" t="str">
        <f t="shared" si="8"/>
        <v>luxuriante</v>
      </c>
      <c r="G254" s="8" t="str">
        <f t="shared" si="9"/>
        <v>torsadé</v>
      </c>
      <c r="H254" s="8" t="str">
        <f t="shared" si="10"/>
        <v>lourde</v>
      </c>
      <c r="I254" s="8" t="str">
        <f t="shared" si="11"/>
        <v>efficace</v>
      </c>
      <c r="K254" s="8">
        <f>VLOOKUP(C254,allStim!$B$1:$H$145,7,FALSE)</f>
        <v>0</v>
      </c>
      <c r="L254" s="13">
        <f>VLOOKUP(C254,triggers!$A:$L,10,FALSE)</f>
        <v>208</v>
      </c>
    </row>
    <row r="255" spans="1:12" ht="15.75" customHeight="1" x14ac:dyDescent="0.15">
      <c r="A255" s="41"/>
      <c r="B255" s="8">
        <f t="shared" ca="1" si="6"/>
        <v>9.7487330518653326E-2</v>
      </c>
      <c r="C255" s="5" t="s">
        <v>437</v>
      </c>
      <c r="D255" s="8" t="str">
        <f>VLOOKUP(C255,allStim!$B$2:$G$145,6,FALSE)</f>
        <v>verdoyant</v>
      </c>
      <c r="E255" s="8" t="str">
        <f t="shared" si="7"/>
        <v>humble</v>
      </c>
      <c r="F255" s="8" t="str">
        <f t="shared" si="8"/>
        <v>aiguisée</v>
      </c>
      <c r="G255" s="8" t="str">
        <f t="shared" si="9"/>
        <v>luxuriante</v>
      </c>
      <c r="H255" s="8" t="str">
        <f t="shared" si="10"/>
        <v>torsadé</v>
      </c>
      <c r="I255" s="8" t="str">
        <f t="shared" si="11"/>
        <v>lourde</v>
      </c>
      <c r="K255" s="8">
        <f>VLOOKUP(C255,allStim!$B$1:$H$145,7,FALSE)</f>
        <v>0</v>
      </c>
      <c r="L255" s="13">
        <f>VLOOKUP(C255,triggers!$A:$L,10,FALSE)</f>
        <v>148</v>
      </c>
    </row>
    <row r="256" spans="1:12" ht="15.75" customHeight="1" x14ac:dyDescent="0.15">
      <c r="A256" s="41"/>
      <c r="B256" s="8">
        <f t="shared" ca="1" si="6"/>
        <v>0.403027795726147</v>
      </c>
      <c r="C256" s="5" t="s">
        <v>376</v>
      </c>
      <c r="D256" s="8" t="str">
        <f>VLOOKUP(C256,allStim!$B$2:$G$145,6,FALSE)</f>
        <v>dérangé</v>
      </c>
      <c r="E256" s="8" t="str">
        <f t="shared" si="7"/>
        <v>verdoyant</v>
      </c>
      <c r="F256" s="8" t="str">
        <f t="shared" si="8"/>
        <v>humble</v>
      </c>
      <c r="G256" s="8" t="str">
        <f t="shared" si="9"/>
        <v>aiguisée</v>
      </c>
      <c r="H256" s="8" t="str">
        <f t="shared" si="10"/>
        <v>luxuriante</v>
      </c>
      <c r="I256" s="8" t="str">
        <f t="shared" si="11"/>
        <v>torsadé</v>
      </c>
      <c r="K256" s="8">
        <f>VLOOKUP(C256,allStim!$B$1:$H$145,7,FALSE)</f>
        <v>0</v>
      </c>
      <c r="L256" s="13">
        <f>VLOOKUP(C256,triggers!$A:$L,10,FALSE)</f>
        <v>127</v>
      </c>
    </row>
    <row r="257" spans="1:12" ht="15.75" customHeight="1" x14ac:dyDescent="0.15">
      <c r="A257" s="41"/>
      <c r="B257" s="8">
        <f t="shared" ca="1" si="6"/>
        <v>0.60194671980795145</v>
      </c>
      <c r="C257" s="5" t="s">
        <v>448</v>
      </c>
      <c r="D257" s="8" t="str">
        <f>VLOOKUP(C257,allStim!$B$2:$G$145,6,FALSE)</f>
        <v>ornée</v>
      </c>
      <c r="E257" s="8" t="str">
        <f t="shared" si="7"/>
        <v>dérangé</v>
      </c>
      <c r="F257" s="8" t="str">
        <f t="shared" si="8"/>
        <v>verdoyant</v>
      </c>
      <c r="G257" s="8" t="str">
        <f t="shared" si="9"/>
        <v>humble</v>
      </c>
      <c r="H257" s="8" t="str">
        <f t="shared" si="10"/>
        <v>aiguisée</v>
      </c>
      <c r="I257" s="8" t="str">
        <f t="shared" si="11"/>
        <v>luxuriante</v>
      </c>
      <c r="K257" s="8">
        <f>VLOOKUP(C257,allStim!$B$1:$H$145,7,FALSE)</f>
        <v>0</v>
      </c>
      <c r="L257" s="13">
        <f>VLOOKUP(C257,triggers!$A:$L,10,FALSE)</f>
        <v>153</v>
      </c>
    </row>
    <row r="258" spans="1:12" ht="15.75" customHeight="1" x14ac:dyDescent="0.15">
      <c r="A258" s="41"/>
      <c r="B258" s="8">
        <f t="shared" ca="1" si="6"/>
        <v>0.89072575748054539</v>
      </c>
      <c r="C258" s="5" t="s">
        <v>497</v>
      </c>
      <c r="D258" s="8" t="str">
        <f>VLOOKUP(C258,allStim!$B$2:$G$145,6,FALSE)</f>
        <v>peint</v>
      </c>
      <c r="E258" s="8" t="str">
        <f t="shared" si="7"/>
        <v>ornée</v>
      </c>
      <c r="F258" s="8" t="str">
        <f t="shared" si="8"/>
        <v>dérangé</v>
      </c>
      <c r="G258" s="8" t="str">
        <f t="shared" si="9"/>
        <v>verdoyant</v>
      </c>
      <c r="H258" s="8" t="str">
        <f t="shared" si="10"/>
        <v>humble</v>
      </c>
      <c r="I258" s="8" t="str">
        <f t="shared" si="11"/>
        <v>aiguisée</v>
      </c>
      <c r="K258" s="8">
        <f>VLOOKUP(C258,allStim!$B$1:$H$145,7,FALSE)</f>
        <v>0</v>
      </c>
      <c r="L258" s="13">
        <f>VLOOKUP(C258,triggers!$A:$L,10,FALSE)</f>
        <v>169</v>
      </c>
    </row>
    <row r="259" spans="1:12" ht="15.75" customHeight="1" x14ac:dyDescent="0.15">
      <c r="A259" s="41"/>
      <c r="B259" s="8">
        <f t="shared" ca="1" si="6"/>
        <v>0.35515248396179944</v>
      </c>
      <c r="C259" s="5" t="s">
        <v>131</v>
      </c>
      <c r="D259" s="8" t="str">
        <f>VLOOKUP(C259,allStim!$B$2:$G$145,6,FALSE)</f>
        <v>tordu</v>
      </c>
      <c r="E259" s="8" t="str">
        <f t="shared" si="7"/>
        <v>peint</v>
      </c>
      <c r="F259" s="8" t="str">
        <f t="shared" si="8"/>
        <v>ornée</v>
      </c>
      <c r="G259" s="8" t="str">
        <f t="shared" si="9"/>
        <v>dérangé</v>
      </c>
      <c r="H259" s="8" t="str">
        <f t="shared" si="10"/>
        <v>verdoyant</v>
      </c>
      <c r="I259" s="8" t="str">
        <f t="shared" si="11"/>
        <v>humble</v>
      </c>
      <c r="K259" s="8">
        <f>VLOOKUP(C259,allStim!$B$1:$H$145,7,FALSE)</f>
        <v>1</v>
      </c>
      <c r="L259" s="13">
        <f>VLOOKUP(C259,triggers!$A:$L,10,FALSE)</f>
        <v>209</v>
      </c>
    </row>
    <row r="260" spans="1:12" ht="15.75" customHeight="1" x14ac:dyDescent="0.15">
      <c r="A260" s="41"/>
      <c r="B260" s="8">
        <f t="shared" ca="1" si="6"/>
        <v>0.58874386809094215</v>
      </c>
      <c r="C260" s="5" t="s">
        <v>241</v>
      </c>
      <c r="D260" s="8" t="str">
        <f>VLOOKUP(C260,allStim!$B$2:$G$145,6,FALSE)</f>
        <v>dessinées</v>
      </c>
      <c r="E260" s="8" t="str">
        <f t="shared" si="7"/>
        <v>tordu</v>
      </c>
      <c r="F260" s="8" t="str">
        <f t="shared" si="8"/>
        <v>peint</v>
      </c>
      <c r="G260" s="8" t="str">
        <f t="shared" si="9"/>
        <v>ornée</v>
      </c>
      <c r="H260" s="8" t="str">
        <f t="shared" si="10"/>
        <v>dérangé</v>
      </c>
      <c r="I260" s="8" t="str">
        <f t="shared" si="11"/>
        <v>verdoyant</v>
      </c>
      <c r="K260" s="8">
        <f>VLOOKUP(C260,allStim!$B$1:$H$145,7,FALSE)</f>
        <v>0</v>
      </c>
      <c r="L260" s="13">
        <f>VLOOKUP(C260,triggers!$A:$L,10,FALSE)</f>
        <v>55</v>
      </c>
    </row>
    <row r="261" spans="1:12" ht="15.75" customHeight="1" x14ac:dyDescent="0.15">
      <c r="A261" s="41"/>
      <c r="B261" s="8">
        <f t="shared" ca="1" si="6"/>
        <v>0.58560096826264108</v>
      </c>
      <c r="C261" s="5" t="s">
        <v>178</v>
      </c>
      <c r="D261" s="8" t="str">
        <f>VLOOKUP(C261,allStim!$B$2:$G$145,6,FALSE)</f>
        <v>coloré</v>
      </c>
      <c r="E261" s="8" t="str">
        <f t="shared" si="7"/>
        <v>dessinées</v>
      </c>
      <c r="F261" s="8" t="str">
        <f t="shared" si="8"/>
        <v>tordu</v>
      </c>
      <c r="G261" s="8" t="str">
        <f t="shared" si="9"/>
        <v>peint</v>
      </c>
      <c r="H261" s="8" t="str">
        <f t="shared" si="10"/>
        <v>ornée</v>
      </c>
      <c r="I261" s="8" t="str">
        <f t="shared" si="11"/>
        <v>dérangé</v>
      </c>
      <c r="K261" s="8">
        <f>VLOOKUP(C261,allStim!$B$1:$H$145,7,FALSE)</f>
        <v>0</v>
      </c>
      <c r="L261" s="13">
        <f>VLOOKUP(C261,triggers!$A:$L,10,FALSE)</f>
        <v>41</v>
      </c>
    </row>
    <row r="262" spans="1:12" ht="15.75" customHeight="1" x14ac:dyDescent="0.15">
      <c r="A262" s="41"/>
      <c r="B262" s="8">
        <f t="shared" ca="1" si="6"/>
        <v>2.3366728896950351E-2</v>
      </c>
      <c r="C262" s="5" t="s">
        <v>88</v>
      </c>
      <c r="D262" s="8" t="str">
        <f>VLOOKUP(C262,allStim!$B$2:$G$145,6,FALSE)</f>
        <v>humble</v>
      </c>
      <c r="E262" s="8" t="str">
        <f t="shared" si="7"/>
        <v>coloré</v>
      </c>
      <c r="F262" s="8" t="str">
        <f t="shared" si="8"/>
        <v>dessinées</v>
      </c>
      <c r="G262" s="8" t="str">
        <f t="shared" si="9"/>
        <v>tordu</v>
      </c>
      <c r="H262" s="8" t="str">
        <f t="shared" si="10"/>
        <v>peint</v>
      </c>
      <c r="I262" s="8" t="str">
        <f t="shared" si="11"/>
        <v>ornée</v>
      </c>
      <c r="K262" s="8">
        <f>VLOOKUP(C262,allStim!$B$1:$H$145,7,FALSE)</f>
        <v>0</v>
      </c>
      <c r="L262" s="13">
        <f>VLOOKUP(C262,triggers!$A:$L,10,FALSE)</f>
        <v>207</v>
      </c>
    </row>
    <row r="263" spans="1:12" ht="15.75" customHeight="1" x14ac:dyDescent="0.15">
      <c r="A263" s="41"/>
      <c r="B263" s="8">
        <f t="shared" ca="1" si="6"/>
        <v>0.5214217569881695</v>
      </c>
      <c r="C263" s="5" t="s">
        <v>83</v>
      </c>
      <c r="D263" s="8" t="str">
        <f>VLOOKUP(C263,allStim!$B$2:$G$145,6,FALSE)</f>
        <v>profitable</v>
      </c>
      <c r="E263" s="8" t="str">
        <f t="shared" si="7"/>
        <v>humble</v>
      </c>
      <c r="F263" s="8" t="str">
        <f t="shared" si="8"/>
        <v>coloré</v>
      </c>
      <c r="G263" s="8" t="str">
        <f t="shared" si="9"/>
        <v>dessinées</v>
      </c>
      <c r="H263" s="8" t="str">
        <f t="shared" si="10"/>
        <v>tordu</v>
      </c>
      <c r="I263" s="8" t="str">
        <f t="shared" si="11"/>
        <v>peint</v>
      </c>
      <c r="K263" s="8">
        <f>VLOOKUP(C263,allStim!$B$1:$H$145,7,FALSE)</f>
        <v>0</v>
      </c>
      <c r="L263" s="13">
        <f>VLOOKUP(C263,triggers!$A:$L,10,FALSE)</f>
        <v>24</v>
      </c>
    </row>
    <row r="264" spans="1:12" ht="15.75" customHeight="1" x14ac:dyDescent="0.15">
      <c r="A264" s="41"/>
      <c r="B264" s="8">
        <f t="shared" ca="1" si="6"/>
        <v>0.943167912618598</v>
      </c>
      <c r="C264" s="5" t="s">
        <v>273</v>
      </c>
      <c r="D264" s="8" t="str">
        <f>VLOOKUP(C264,allStim!$B$2:$G$145,6,FALSE)</f>
        <v>dorée</v>
      </c>
      <c r="E264" s="8" t="str">
        <f t="shared" si="7"/>
        <v>profitable</v>
      </c>
      <c r="F264" s="8" t="str">
        <f t="shared" si="8"/>
        <v>humble</v>
      </c>
      <c r="G264" s="8" t="str">
        <f t="shared" si="9"/>
        <v>coloré</v>
      </c>
      <c r="H264" s="8" t="str">
        <f t="shared" si="10"/>
        <v>dessinées</v>
      </c>
      <c r="I264" s="8" t="str">
        <f t="shared" si="11"/>
        <v>tordu</v>
      </c>
      <c r="K264" s="8">
        <f>VLOOKUP(C264,allStim!$B$1:$H$145,7,FALSE)</f>
        <v>1</v>
      </c>
      <c r="L264" s="13">
        <f>VLOOKUP(C264,triggers!$A:$L,10,FALSE)</f>
        <v>221</v>
      </c>
    </row>
    <row r="265" spans="1:12" ht="15.75" customHeight="1" x14ac:dyDescent="0.15">
      <c r="A265" s="41"/>
      <c r="B265" s="8">
        <f t="shared" ca="1" si="6"/>
        <v>0.36495317747525768</v>
      </c>
      <c r="C265" s="5" t="s">
        <v>390</v>
      </c>
      <c r="D265" s="8" t="str">
        <f>VLOOKUP(C265,allStim!$B$2:$G$145,6,FALSE)</f>
        <v>épanoui</v>
      </c>
      <c r="E265" s="8" t="str">
        <f t="shared" si="7"/>
        <v>dorée</v>
      </c>
      <c r="F265" s="8" t="str">
        <f t="shared" si="8"/>
        <v>profitable</v>
      </c>
      <c r="G265" s="8" t="str">
        <f t="shared" si="9"/>
        <v>humble</v>
      </c>
      <c r="H265" s="8" t="str">
        <f t="shared" si="10"/>
        <v>coloré</v>
      </c>
      <c r="I265" s="8" t="str">
        <f t="shared" si="11"/>
        <v>dessinées</v>
      </c>
      <c r="K265" s="8">
        <f>VLOOKUP(C265,allStim!$B$1:$H$145,7,FALSE)</f>
        <v>0</v>
      </c>
      <c r="L265" s="13">
        <f>VLOOKUP(C265,triggers!$A:$L,10,FALSE)</f>
        <v>133</v>
      </c>
    </row>
    <row r="266" spans="1:12" ht="15.75" customHeight="1" x14ac:dyDescent="0.15">
      <c r="A266" s="41"/>
      <c r="B266" s="8">
        <f t="shared" ca="1" si="6"/>
        <v>0.37256987457024704</v>
      </c>
      <c r="C266" s="5" t="s">
        <v>186</v>
      </c>
      <c r="D266" s="8" t="str">
        <f>VLOOKUP(C266,allStim!$B$2:$G$145,6,FALSE)</f>
        <v>fortifié</v>
      </c>
      <c r="E266" s="8" t="str">
        <f t="shared" si="7"/>
        <v>épanoui</v>
      </c>
      <c r="F266" s="8" t="str">
        <f t="shared" si="8"/>
        <v>dorée</v>
      </c>
      <c r="G266" s="8" t="str">
        <f t="shared" si="9"/>
        <v>profitable</v>
      </c>
      <c r="H266" s="8" t="str">
        <f t="shared" si="10"/>
        <v>humble</v>
      </c>
      <c r="I266" s="8" t="str">
        <f t="shared" si="11"/>
        <v>coloré</v>
      </c>
      <c r="K266" s="8">
        <f>VLOOKUP(C266,allStim!$B$1:$H$145,7,FALSE)</f>
        <v>0</v>
      </c>
      <c r="L266" s="13">
        <f>VLOOKUP(C266,triggers!$A:$L,10,FALSE)</f>
        <v>43</v>
      </c>
    </row>
    <row r="267" spans="1:12" ht="15.75" customHeight="1" x14ac:dyDescent="0.15">
      <c r="A267" s="41"/>
      <c r="B267" s="8">
        <f t="shared" ca="1" si="6"/>
        <v>0.80409299316478622</v>
      </c>
      <c r="C267" s="5" t="s">
        <v>419</v>
      </c>
      <c r="D267" s="8" t="str">
        <f>VLOOKUP(C267,allStim!$B$2:$G$145,6,FALSE)</f>
        <v>coloré</v>
      </c>
      <c r="E267" s="8" t="str">
        <f t="shared" si="7"/>
        <v>fortifié</v>
      </c>
      <c r="F267" s="8" t="str">
        <f t="shared" si="8"/>
        <v>épanoui</v>
      </c>
      <c r="G267" s="8" t="str">
        <f t="shared" si="9"/>
        <v>dorée</v>
      </c>
      <c r="H267" s="8" t="str">
        <f t="shared" si="10"/>
        <v>profitable</v>
      </c>
      <c r="I267" s="8" t="str">
        <f t="shared" si="11"/>
        <v>humble</v>
      </c>
      <c r="K267" s="8">
        <f>VLOOKUP(C267,allStim!$B$1:$H$145,7,FALSE)</f>
        <v>0</v>
      </c>
      <c r="L267" s="13">
        <f>VLOOKUP(C267,triggers!$A:$L,10,FALSE)</f>
        <v>141</v>
      </c>
    </row>
    <row r="268" spans="1:12" ht="15.75" customHeight="1" x14ac:dyDescent="0.15">
      <c r="A268" s="41"/>
      <c r="B268" s="8">
        <f t="shared" ca="1" si="6"/>
        <v>0.26503201617116723</v>
      </c>
      <c r="C268" s="5" t="s">
        <v>491</v>
      </c>
      <c r="D268" s="8" t="str">
        <f>VLOOKUP(C268,allStim!$B$2:$G$145,6,FALSE)</f>
        <v>élégante</v>
      </c>
      <c r="E268" s="8" t="str">
        <f t="shared" si="7"/>
        <v>coloré</v>
      </c>
      <c r="F268" s="8" t="str">
        <f t="shared" si="8"/>
        <v>fortifié</v>
      </c>
      <c r="G268" s="8" t="str">
        <f t="shared" si="9"/>
        <v>épanoui</v>
      </c>
      <c r="H268" s="8" t="str">
        <f t="shared" si="10"/>
        <v>dorée</v>
      </c>
      <c r="I268" s="8" t="str">
        <f t="shared" si="11"/>
        <v>profitable</v>
      </c>
      <c r="K268" s="8">
        <f>VLOOKUP(C268,allStim!$B$1:$H$145,7,FALSE)</f>
        <v>0</v>
      </c>
      <c r="L268" s="13">
        <f>VLOOKUP(C268,triggers!$A:$L,10,FALSE)</f>
        <v>166</v>
      </c>
    </row>
    <row r="269" spans="1:12" ht="15.75" customHeight="1" x14ac:dyDescent="0.15">
      <c r="A269" s="41"/>
      <c r="B269" s="8">
        <f t="shared" ca="1" si="6"/>
        <v>0.62776646354467691</v>
      </c>
      <c r="C269" s="5" t="s">
        <v>255</v>
      </c>
      <c r="D269" s="8" t="str">
        <f>VLOOKUP(C269,allStim!$B$2:$G$145,6,FALSE)</f>
        <v>exquise</v>
      </c>
      <c r="E269" s="8" t="str">
        <f t="shared" si="7"/>
        <v>élégante</v>
      </c>
      <c r="F269" s="8" t="str">
        <f t="shared" si="8"/>
        <v>coloré</v>
      </c>
      <c r="G269" s="8" t="str">
        <f t="shared" si="9"/>
        <v>fortifié</v>
      </c>
      <c r="H269" s="8" t="str">
        <f t="shared" si="10"/>
        <v>épanoui</v>
      </c>
      <c r="I269" s="8" t="str">
        <f t="shared" si="11"/>
        <v>dorée</v>
      </c>
      <c r="K269" s="8">
        <f>VLOOKUP(C269,allStim!$B$1:$H$145,7,FALSE)</f>
        <v>0</v>
      </c>
      <c r="L269" s="13">
        <f>VLOOKUP(C269,triggers!$A:$L,10,FALSE)</f>
        <v>56</v>
      </c>
    </row>
    <row r="270" spans="1:12" ht="15.75" customHeight="1" x14ac:dyDescent="0.15">
      <c r="A270" s="41"/>
      <c r="B270" s="8">
        <f t="shared" ca="1" si="6"/>
        <v>0.35609003435000786</v>
      </c>
      <c r="C270" s="5" t="s">
        <v>27</v>
      </c>
      <c r="D270" s="8" t="str">
        <f>VLOOKUP(C270,allStim!$B$2:$G$145,6,FALSE)</f>
        <v>féroce</v>
      </c>
      <c r="E270" s="8" t="str">
        <f t="shared" si="7"/>
        <v>exquise</v>
      </c>
      <c r="F270" s="8" t="str">
        <f t="shared" si="8"/>
        <v>élégante</v>
      </c>
      <c r="G270" s="8" t="str">
        <f t="shared" si="9"/>
        <v>coloré</v>
      </c>
      <c r="H270" s="8" t="str">
        <f t="shared" si="10"/>
        <v>fortifié</v>
      </c>
      <c r="I270" s="8" t="str">
        <f t="shared" si="11"/>
        <v>épanoui</v>
      </c>
      <c r="K270" s="8">
        <f>VLOOKUP(C270,allStim!$B$1:$H$145,7,FALSE)</f>
        <v>0</v>
      </c>
      <c r="L270" s="13">
        <f>VLOOKUP(C270,triggers!$A:$L,10,FALSE)</f>
        <v>13</v>
      </c>
    </row>
    <row r="271" spans="1:12" ht="15.75" customHeight="1" x14ac:dyDescent="0.15">
      <c r="A271" s="41"/>
      <c r="B271" s="8">
        <f t="shared" ca="1" si="6"/>
        <v>0.45132359169047342</v>
      </c>
      <c r="C271" s="5" t="s">
        <v>225</v>
      </c>
      <c r="D271" s="8" t="str">
        <f>VLOOKUP(C271,allStim!$B$2:$G$145,6,FALSE)</f>
        <v>exotique</v>
      </c>
      <c r="E271" s="8" t="str">
        <f t="shared" si="7"/>
        <v>féroce</v>
      </c>
      <c r="F271" s="8" t="str">
        <f t="shared" si="8"/>
        <v>exquise</v>
      </c>
      <c r="G271" s="8" t="str">
        <f t="shared" si="9"/>
        <v>élégante</v>
      </c>
      <c r="H271" s="8" t="str">
        <f t="shared" si="10"/>
        <v>coloré</v>
      </c>
      <c r="I271" s="8" t="str">
        <f t="shared" si="11"/>
        <v>fortifié</v>
      </c>
      <c r="K271" s="8">
        <f>VLOOKUP(C271,allStim!$B$1:$H$145,7,FALSE)</f>
        <v>0</v>
      </c>
      <c r="L271" s="13">
        <f>VLOOKUP(C271,triggers!$A:$L,10,FALSE)</f>
        <v>51</v>
      </c>
    </row>
    <row r="272" spans="1:12" ht="15.75" customHeight="1" x14ac:dyDescent="0.15">
      <c r="A272" s="41"/>
      <c r="B272" s="8">
        <f t="shared" ca="1" si="6"/>
        <v>0.84898105553759695</v>
      </c>
      <c r="C272" s="5" t="s">
        <v>31</v>
      </c>
      <c r="D272" s="8" t="str">
        <f>VLOOKUP(C272,allStim!$B$2:$G$145,6,FALSE)</f>
        <v>méchant</v>
      </c>
      <c r="E272" s="8" t="str">
        <f t="shared" si="7"/>
        <v>exotique</v>
      </c>
      <c r="F272" s="8" t="str">
        <f t="shared" si="8"/>
        <v>féroce</v>
      </c>
      <c r="G272" s="8" t="str">
        <f t="shared" si="9"/>
        <v>exquise</v>
      </c>
      <c r="H272" s="8" t="str">
        <f t="shared" si="10"/>
        <v>élégante</v>
      </c>
      <c r="I272" s="8" t="str">
        <f t="shared" si="11"/>
        <v>coloré</v>
      </c>
      <c r="K272" s="8">
        <f>VLOOKUP(C272,allStim!$B$1:$H$145,7,FALSE)</f>
        <v>0</v>
      </c>
      <c r="L272" s="13">
        <f>VLOOKUP(C272,triggers!$A:$L,10,FALSE)</f>
        <v>14</v>
      </c>
    </row>
    <row r="273" spans="1:12" ht="15.75" customHeight="1" x14ac:dyDescent="0.15">
      <c r="A273" s="41"/>
      <c r="B273" s="8">
        <f t="shared" ca="1" si="6"/>
        <v>0.65907688526012875</v>
      </c>
      <c r="C273" s="5" t="s">
        <v>345</v>
      </c>
      <c r="D273" s="8" t="str">
        <f>VLOOKUP(C273,allStim!$B$2:$G$145,6,FALSE)</f>
        <v>géant</v>
      </c>
      <c r="E273" s="8" t="str">
        <f t="shared" si="7"/>
        <v>méchant</v>
      </c>
      <c r="F273" s="8" t="str">
        <f t="shared" si="8"/>
        <v>exotique</v>
      </c>
      <c r="G273" s="8" t="str">
        <f t="shared" si="9"/>
        <v>féroce</v>
      </c>
      <c r="H273" s="8" t="str">
        <f t="shared" si="10"/>
        <v>exquise</v>
      </c>
      <c r="I273" s="8" t="str">
        <f t="shared" si="11"/>
        <v>élégante</v>
      </c>
      <c r="K273" s="8">
        <f>VLOOKUP(C273,allStim!$B$1:$H$145,7,FALSE)</f>
        <v>0</v>
      </c>
      <c r="L273" s="13">
        <f>VLOOKUP(C273,triggers!$A:$L,10,FALSE)</f>
        <v>116</v>
      </c>
    </row>
    <row r="274" spans="1:12" ht="15.75" customHeight="1" x14ac:dyDescent="0.15">
      <c r="A274" s="41"/>
      <c r="B274" s="8">
        <f t="shared" ca="1" si="6"/>
        <v>0.78007960166293289</v>
      </c>
      <c r="C274" s="5" t="s">
        <v>398</v>
      </c>
      <c r="D274" s="8" t="str">
        <f>VLOOKUP(C274,allStim!$B$2:$G$145,6,FALSE)</f>
        <v>rectiligne</v>
      </c>
      <c r="E274" s="8" t="str">
        <f t="shared" si="7"/>
        <v>géant</v>
      </c>
      <c r="F274" s="8" t="str">
        <f t="shared" si="8"/>
        <v>méchant</v>
      </c>
      <c r="G274" s="8" t="str">
        <f t="shared" si="9"/>
        <v>exotique</v>
      </c>
      <c r="H274" s="8" t="str">
        <f t="shared" si="10"/>
        <v>féroce</v>
      </c>
      <c r="I274" s="8" t="str">
        <f t="shared" si="11"/>
        <v>exquise</v>
      </c>
      <c r="K274" s="8">
        <f>VLOOKUP(C274,allStim!$B$1:$H$145,7,FALSE)</f>
        <v>1</v>
      </c>
      <c r="L274" s="13">
        <f>VLOOKUP(C274,triggers!$A:$L,10,FALSE)</f>
        <v>212</v>
      </c>
    </row>
    <row r="275" spans="1:12" ht="15.75" customHeight="1" x14ac:dyDescent="0.15">
      <c r="A275" s="41"/>
      <c r="B275" s="8">
        <f t="shared" ca="1" si="6"/>
        <v>0.30797944739289518</v>
      </c>
      <c r="C275" s="5" t="s">
        <v>486</v>
      </c>
      <c r="D275" s="8" t="str">
        <f>VLOOKUP(C275,allStim!$B$2:$G$145,6,FALSE)</f>
        <v>tigré</v>
      </c>
      <c r="E275" s="8" t="str">
        <f t="shared" si="7"/>
        <v>rectiligne</v>
      </c>
      <c r="F275" s="8" t="str">
        <f t="shared" si="8"/>
        <v>géant</v>
      </c>
      <c r="G275" s="8" t="str">
        <f t="shared" si="9"/>
        <v>méchant</v>
      </c>
      <c r="H275" s="8" t="str">
        <f t="shared" si="10"/>
        <v>exotique</v>
      </c>
      <c r="I275" s="8" t="str">
        <f t="shared" si="11"/>
        <v>féroce</v>
      </c>
      <c r="K275" s="8">
        <f>VLOOKUP(C275,allStim!$B$1:$H$145,7,FALSE)</f>
        <v>0</v>
      </c>
      <c r="L275" s="13">
        <f>VLOOKUP(C275,triggers!$A:$L,10,FALSE)</f>
        <v>164</v>
      </c>
    </row>
    <row r="276" spans="1:12" ht="15.75" customHeight="1" x14ac:dyDescent="0.15">
      <c r="A276" s="41"/>
      <c r="B276" s="8">
        <f t="shared" ca="1" si="6"/>
        <v>0.96201316213264632</v>
      </c>
      <c r="C276" s="5" t="s">
        <v>416</v>
      </c>
      <c r="D276" s="8" t="str">
        <f>VLOOKUP(C276,allStim!$B$2:$G$145,6,FALSE)</f>
        <v>violette</v>
      </c>
      <c r="E276" s="8" t="str">
        <f t="shared" si="7"/>
        <v>tigré</v>
      </c>
      <c r="F276" s="8" t="str">
        <f t="shared" si="8"/>
        <v>rectiligne</v>
      </c>
      <c r="G276" s="8" t="str">
        <f t="shared" si="9"/>
        <v>géant</v>
      </c>
      <c r="H276" s="8" t="str">
        <f t="shared" si="10"/>
        <v>méchant</v>
      </c>
      <c r="I276" s="8" t="str">
        <f t="shared" si="11"/>
        <v>exotique</v>
      </c>
      <c r="K276" s="8">
        <f>VLOOKUP(C276,allStim!$B$1:$H$145,7,FALSE)</f>
        <v>0</v>
      </c>
      <c r="L276" s="13">
        <f>VLOOKUP(C276,triggers!$A:$L,10,FALSE)</f>
        <v>140</v>
      </c>
    </row>
    <row r="277" spans="1:12" ht="15.75" customHeight="1" x14ac:dyDescent="0.15">
      <c r="A277" s="41"/>
      <c r="B277" s="8">
        <f t="shared" ca="1" si="6"/>
        <v>0.57017376038837153</v>
      </c>
      <c r="C277" s="5" t="s">
        <v>366</v>
      </c>
      <c r="D277" s="8" t="str">
        <f>VLOOKUP(C277,allStim!$B$2:$G$145,6,FALSE)</f>
        <v>profitable</v>
      </c>
      <c r="E277" s="8" t="str">
        <f t="shared" si="7"/>
        <v>violette</v>
      </c>
      <c r="F277" s="8" t="str">
        <f t="shared" si="8"/>
        <v>tigré</v>
      </c>
      <c r="G277" s="8" t="str">
        <f t="shared" si="9"/>
        <v>rectiligne</v>
      </c>
      <c r="H277" s="8" t="str">
        <f t="shared" si="10"/>
        <v>géant</v>
      </c>
      <c r="I277" s="8" t="str">
        <f t="shared" si="11"/>
        <v>méchant</v>
      </c>
      <c r="K277" s="8">
        <f>VLOOKUP(C277,allStim!$B$1:$H$145,7,FALSE)</f>
        <v>0</v>
      </c>
      <c r="L277" s="13">
        <f>VLOOKUP(C277,triggers!$A:$L,10,FALSE)</f>
        <v>124</v>
      </c>
    </row>
    <row r="278" spans="1:12" ht="15.75" customHeight="1" x14ac:dyDescent="0.15">
      <c r="A278" s="41"/>
      <c r="B278" s="8">
        <f t="shared" ca="1" si="6"/>
        <v>0.99258384972665958</v>
      </c>
      <c r="C278" s="5" t="s">
        <v>432</v>
      </c>
      <c r="D278" s="8" t="str">
        <f>VLOOKUP(C278,allStim!$B$2:$G$145,6,FALSE)</f>
        <v xml:space="preserve">vernie </v>
      </c>
      <c r="E278" s="8" t="str">
        <f t="shared" si="7"/>
        <v>profitable</v>
      </c>
      <c r="F278" s="8" t="str">
        <f t="shared" si="8"/>
        <v>violette</v>
      </c>
      <c r="G278" s="8" t="str">
        <f t="shared" si="9"/>
        <v>tigré</v>
      </c>
      <c r="H278" s="8" t="str">
        <f t="shared" si="10"/>
        <v>rectiligne</v>
      </c>
      <c r="I278" s="8" t="str">
        <f t="shared" si="11"/>
        <v>géant</v>
      </c>
      <c r="K278" s="8">
        <f>VLOOKUP(C278,allStim!$B$1:$H$145,7,FALSE)</f>
        <v>0</v>
      </c>
      <c r="L278" s="13">
        <f>VLOOKUP(C278,triggers!$A:$L,10,FALSE)</f>
        <v>146</v>
      </c>
    </row>
    <row r="279" spans="1:12" ht="15.75" customHeight="1" x14ac:dyDescent="0.15">
      <c r="A279" s="41"/>
      <c r="B279" s="8">
        <f t="shared" ca="1" si="6"/>
        <v>4.7984868909030642E-2</v>
      </c>
      <c r="C279" s="5" t="s">
        <v>352</v>
      </c>
      <c r="D279" s="8" t="str">
        <f>VLOOKUP(C279,allStim!$B$2:$G$145,6,FALSE)</f>
        <v>pur</v>
      </c>
      <c r="E279" s="8" t="str">
        <f t="shared" si="7"/>
        <v xml:space="preserve">vernie </v>
      </c>
      <c r="F279" s="8" t="str">
        <f t="shared" si="8"/>
        <v>profitable</v>
      </c>
      <c r="G279" s="8" t="str">
        <f t="shared" si="9"/>
        <v>violette</v>
      </c>
      <c r="H279" s="8" t="str">
        <f t="shared" si="10"/>
        <v>tigré</v>
      </c>
      <c r="I279" s="8" t="str">
        <f t="shared" si="11"/>
        <v>rectiligne</v>
      </c>
      <c r="K279" s="8">
        <f>VLOOKUP(C279,allStim!$B$1:$H$145,7,FALSE)</f>
        <v>0</v>
      </c>
      <c r="L279" s="13">
        <f>VLOOKUP(C279,triggers!$A:$L,10,FALSE)</f>
        <v>119</v>
      </c>
    </row>
    <row r="280" spans="1:12" ht="15.75" customHeight="1" x14ac:dyDescent="0.15">
      <c r="A280" s="41"/>
      <c r="B280" s="8">
        <f t="shared" ca="1" si="6"/>
        <v>0.87137313656738224</v>
      </c>
      <c r="C280" s="5" t="s">
        <v>441</v>
      </c>
      <c r="D280" s="8" t="str">
        <f>VLOOKUP(C280,allStim!$B$2:$G$145,6,FALSE)</f>
        <v>précieux</v>
      </c>
      <c r="E280" s="8" t="str">
        <f t="shared" si="7"/>
        <v>pur</v>
      </c>
      <c r="F280" s="8" t="str">
        <f t="shared" si="8"/>
        <v xml:space="preserve">vernie </v>
      </c>
      <c r="G280" s="8" t="str">
        <f t="shared" si="9"/>
        <v>profitable</v>
      </c>
      <c r="H280" s="8" t="str">
        <f t="shared" si="10"/>
        <v>violette</v>
      </c>
      <c r="I280" s="8" t="str">
        <f t="shared" si="11"/>
        <v>tigré</v>
      </c>
      <c r="K280" s="8">
        <f>VLOOKUP(C280,allStim!$B$1:$H$145,7,FALSE)</f>
        <v>0</v>
      </c>
      <c r="L280" s="13">
        <f>VLOOKUP(C280,triggers!$A:$L,10,FALSE)</f>
        <v>150</v>
      </c>
    </row>
    <row r="281" spans="1:12" ht="15.75" customHeight="1" x14ac:dyDescent="0.15">
      <c r="A281" s="41"/>
      <c r="B281" s="8">
        <f t="shared" ca="1" si="6"/>
        <v>2.1380185571173604E-2</v>
      </c>
      <c r="C281" s="5" t="s">
        <v>314</v>
      </c>
      <c r="D281" s="8" t="str">
        <f>VLOOKUP(C281,allStim!$B$2:$G$145,6,FALSE)</f>
        <v>volante</v>
      </c>
      <c r="E281" s="8" t="str">
        <f t="shared" si="7"/>
        <v>précieux</v>
      </c>
      <c r="F281" s="8" t="str">
        <f t="shared" si="8"/>
        <v>pur</v>
      </c>
      <c r="G281" s="8" t="str">
        <f t="shared" si="9"/>
        <v xml:space="preserve">vernie </v>
      </c>
      <c r="H281" s="8" t="str">
        <f t="shared" si="10"/>
        <v>profitable</v>
      </c>
      <c r="I281" s="8" t="str">
        <f t="shared" si="11"/>
        <v>violette</v>
      </c>
      <c r="K281" s="8">
        <f>VLOOKUP(C281,allStim!$B$1:$H$145,7,FALSE)</f>
        <v>0</v>
      </c>
      <c r="L281" s="13">
        <f>VLOOKUP(C281,triggers!$A:$L,10,FALSE)</f>
        <v>67</v>
      </c>
    </row>
    <row r="282" spans="1:12" ht="15.75" customHeight="1" x14ac:dyDescent="0.15">
      <c r="A282" s="41"/>
      <c r="B282" s="8">
        <f t="shared" ca="1" si="6"/>
        <v>0.34270437643726059</v>
      </c>
      <c r="C282" s="5" t="s">
        <v>123</v>
      </c>
      <c r="D282" s="8" t="str">
        <f>VLOOKUP(C282,allStim!$B$2:$G$145,6,FALSE)</f>
        <v>usé</v>
      </c>
      <c r="E282" s="8" t="str">
        <f t="shared" si="7"/>
        <v>volante</v>
      </c>
      <c r="F282" s="8" t="str">
        <f t="shared" si="8"/>
        <v>précieux</v>
      </c>
      <c r="G282" s="8" t="str">
        <f t="shared" si="9"/>
        <v>pur</v>
      </c>
      <c r="H282" s="8" t="str">
        <f t="shared" si="10"/>
        <v xml:space="preserve">vernie </v>
      </c>
      <c r="I282" s="8" t="str">
        <f t="shared" si="11"/>
        <v>profitable</v>
      </c>
      <c r="K282" s="8">
        <f>VLOOKUP(C282,allStim!$B$1:$H$145,7,FALSE)</f>
        <v>0</v>
      </c>
      <c r="L282" s="13">
        <f>VLOOKUP(C282,triggers!$A:$L,10,FALSE)</f>
        <v>32</v>
      </c>
    </row>
    <row r="283" spans="1:12" ht="15.75" customHeight="1" x14ac:dyDescent="0.15">
      <c r="A283" s="41"/>
      <c r="B283" s="8">
        <f t="shared" ca="1" si="6"/>
        <v>0.31293481154028835</v>
      </c>
      <c r="C283" s="5" t="s">
        <v>477</v>
      </c>
      <c r="D283" s="8" t="str">
        <f>VLOOKUP(C283,allStim!$B$2:$G$145,6,FALSE)</f>
        <v>apprêtée</v>
      </c>
      <c r="E283" s="8" t="str">
        <f t="shared" si="7"/>
        <v>usé</v>
      </c>
      <c r="F283" s="8" t="str">
        <f t="shared" si="8"/>
        <v>volante</v>
      </c>
      <c r="G283" s="8" t="str">
        <f t="shared" si="9"/>
        <v>précieux</v>
      </c>
      <c r="H283" s="8" t="str">
        <f t="shared" si="10"/>
        <v>pur</v>
      </c>
      <c r="I283" s="8" t="str">
        <f t="shared" si="11"/>
        <v xml:space="preserve">vernie </v>
      </c>
      <c r="K283" s="8">
        <f>VLOOKUP(C283,allStim!$B$1:$H$145,7,FALSE)</f>
        <v>0</v>
      </c>
      <c r="L283" s="13">
        <f>VLOOKUP(C283,triggers!$A:$L,10,FALSE)</f>
        <v>161</v>
      </c>
    </row>
    <row r="284" spans="1:12" ht="15.75" customHeight="1" x14ac:dyDescent="0.15">
      <c r="A284" s="41"/>
      <c r="B284" s="8">
        <f t="shared" ca="1" si="6"/>
        <v>0.76486535171381209</v>
      </c>
      <c r="C284" s="5" t="s">
        <v>457</v>
      </c>
      <c r="D284" s="8" t="str">
        <f>VLOOKUP(C284,allStim!$B$2:$G$145,6,FALSE)</f>
        <v>malin</v>
      </c>
      <c r="E284" s="8" t="str">
        <f t="shared" si="7"/>
        <v>apprêtée</v>
      </c>
      <c r="F284" s="8" t="str">
        <f t="shared" si="8"/>
        <v>usé</v>
      </c>
      <c r="G284" s="8" t="str">
        <f t="shared" si="9"/>
        <v>volante</v>
      </c>
      <c r="H284" s="8" t="str">
        <f t="shared" si="10"/>
        <v>précieux</v>
      </c>
      <c r="I284" s="8" t="str">
        <f t="shared" si="11"/>
        <v>pur</v>
      </c>
      <c r="K284" s="8">
        <f>VLOOKUP(C284,allStim!$B$1:$H$145,7,FALSE)</f>
        <v>1</v>
      </c>
      <c r="L284" s="13">
        <f>VLOOKUP(C284,triggers!$A:$L,10,FALSE)</f>
        <v>220</v>
      </c>
    </row>
    <row r="285" spans="1:12" ht="15.75" customHeight="1" x14ac:dyDescent="0.15">
      <c r="A285" s="41"/>
      <c r="B285" s="8">
        <f t="shared" ca="1" si="6"/>
        <v>0.92619356075405235</v>
      </c>
      <c r="C285" s="5" t="s">
        <v>452</v>
      </c>
      <c r="D285" s="8" t="str">
        <f>VLOOKUP(C285,allStim!$B$2:$G$145,6,FALSE)</f>
        <v>dessinées</v>
      </c>
      <c r="E285" s="8" t="str">
        <f t="shared" si="7"/>
        <v>malin</v>
      </c>
      <c r="F285" s="8" t="str">
        <f t="shared" si="8"/>
        <v>apprêtée</v>
      </c>
      <c r="G285" s="8" t="str">
        <f t="shared" si="9"/>
        <v>usé</v>
      </c>
      <c r="H285" s="8" t="str">
        <f t="shared" si="10"/>
        <v>volante</v>
      </c>
      <c r="I285" s="8" t="str">
        <f t="shared" si="11"/>
        <v>précieux</v>
      </c>
      <c r="K285" s="8">
        <f>VLOOKUP(C285,allStim!$B$1:$H$145,7,FALSE)</f>
        <v>0</v>
      </c>
      <c r="L285" s="13">
        <f>VLOOKUP(C285,triggers!$A:$L,10,FALSE)</f>
        <v>155</v>
      </c>
    </row>
    <row r="286" spans="1:12" ht="15.75" customHeight="1" x14ac:dyDescent="0.15">
      <c r="A286" s="41"/>
      <c r="B286" s="8">
        <f t="shared" ca="1" si="6"/>
        <v>0.71000285604363134</v>
      </c>
      <c r="C286" s="5" t="s">
        <v>329</v>
      </c>
      <c r="D286" s="8" t="str">
        <f>VLOOKUP(C286,allStim!$B$2:$G$145,6,FALSE)</f>
        <v>bigarré</v>
      </c>
      <c r="E286" s="8" t="str">
        <f t="shared" si="7"/>
        <v>dessinées</v>
      </c>
      <c r="F286" s="8" t="str">
        <f t="shared" si="8"/>
        <v>malin</v>
      </c>
      <c r="G286" s="8" t="str">
        <f t="shared" si="9"/>
        <v>apprêtée</v>
      </c>
      <c r="H286" s="8" t="str">
        <f t="shared" si="10"/>
        <v>usé</v>
      </c>
      <c r="I286" s="8" t="str">
        <f t="shared" si="11"/>
        <v>volante</v>
      </c>
      <c r="K286" s="8">
        <f>VLOOKUP(C286,allStim!$B$1:$H$145,7,FALSE)</f>
        <v>0</v>
      </c>
      <c r="L286" s="13">
        <f>VLOOKUP(C286,triggers!$A:$L,10,FALSE)</f>
        <v>110</v>
      </c>
    </row>
    <row r="287" spans="1:12" ht="15.75" customHeight="1" x14ac:dyDescent="0.15">
      <c r="A287" s="41"/>
      <c r="B287" s="8">
        <f t="shared" ca="1" si="6"/>
        <v>3.6731259403941618E-2</v>
      </c>
      <c r="C287" s="5" t="s">
        <v>155</v>
      </c>
      <c r="D287" s="8" t="str">
        <f>VLOOKUP(C287,allStim!$B$2:$G$145,6,FALSE)</f>
        <v>défoncé</v>
      </c>
      <c r="E287" s="8" t="str">
        <f t="shared" si="7"/>
        <v>bigarré</v>
      </c>
      <c r="F287" s="8" t="str">
        <f t="shared" si="8"/>
        <v>dessinées</v>
      </c>
      <c r="G287" s="8" t="str">
        <f t="shared" si="9"/>
        <v>malin</v>
      </c>
      <c r="H287" s="8" t="str">
        <f t="shared" si="10"/>
        <v>apprêtée</v>
      </c>
      <c r="I287" s="8" t="str">
        <f t="shared" si="11"/>
        <v>usé</v>
      </c>
      <c r="K287" s="8">
        <f>VLOOKUP(C287,allStim!$B$1:$H$145,7,FALSE)</f>
        <v>0</v>
      </c>
      <c r="L287" s="13">
        <f>VLOOKUP(C287,triggers!$A:$L,10,FALSE)</f>
        <v>37</v>
      </c>
    </row>
    <row r="288" spans="1:12" ht="15.75" customHeight="1" x14ac:dyDescent="0.15">
      <c r="A288" s="41"/>
      <c r="B288" s="8">
        <f t="shared" ca="1" si="6"/>
        <v>7.8482285144665487E-2</v>
      </c>
      <c r="C288" s="5" t="s">
        <v>392</v>
      </c>
      <c r="D288" s="8" t="str">
        <f>VLOOKUP(C288,allStim!$B$2:$G$145,6,FALSE)</f>
        <v>tordu</v>
      </c>
      <c r="E288" s="8" t="str">
        <f t="shared" si="7"/>
        <v>défoncé</v>
      </c>
      <c r="F288" s="8" t="str">
        <f t="shared" si="8"/>
        <v>bigarré</v>
      </c>
      <c r="G288" s="8" t="str">
        <f t="shared" si="9"/>
        <v>dessinées</v>
      </c>
      <c r="H288" s="8" t="str">
        <f t="shared" si="10"/>
        <v>malin</v>
      </c>
      <c r="I288" s="8" t="str">
        <f t="shared" si="11"/>
        <v>apprêtée</v>
      </c>
      <c r="K288" s="8">
        <f>VLOOKUP(C288,allStim!$B$1:$H$145,7,FALSE)</f>
        <v>1</v>
      </c>
      <c r="L288" s="13">
        <f>VLOOKUP(C288,triggers!$A:$L,10,FALSE)</f>
        <v>210</v>
      </c>
    </row>
    <row r="289" spans="1:12" ht="15.75" customHeight="1" x14ac:dyDescent="0.15">
      <c r="A289" s="41"/>
      <c r="B289" s="8">
        <f t="shared" ca="1" si="6"/>
        <v>0.75605757949840025</v>
      </c>
      <c r="C289" s="5" t="s">
        <v>203</v>
      </c>
      <c r="D289" s="8" t="str">
        <f>VLOOKUP(C289,allStim!$B$2:$G$145,6,FALSE)</f>
        <v xml:space="preserve">vernie </v>
      </c>
      <c r="E289" s="8" t="str">
        <f t="shared" si="7"/>
        <v>tordu</v>
      </c>
      <c r="F289" s="8" t="str">
        <f t="shared" si="8"/>
        <v>défoncé</v>
      </c>
      <c r="G289" s="8" t="str">
        <f t="shared" si="9"/>
        <v>bigarré</v>
      </c>
      <c r="H289" s="8" t="str">
        <f t="shared" si="10"/>
        <v>dessinées</v>
      </c>
      <c r="I289" s="8" t="str">
        <f t="shared" si="11"/>
        <v>malin</v>
      </c>
      <c r="K289" s="8">
        <f>VLOOKUP(C289,allStim!$B$1:$H$145,7,FALSE)</f>
        <v>0</v>
      </c>
      <c r="L289" s="13">
        <f>VLOOKUP(C289,triggers!$A:$L,10,FALSE)</f>
        <v>46</v>
      </c>
    </row>
    <row r="290" spans="1:12" ht="15.75" customHeight="1" x14ac:dyDescent="0.15">
      <c r="A290" s="41"/>
      <c r="B290" s="8">
        <f t="shared" ca="1" si="6"/>
        <v>0.75046918366823945</v>
      </c>
      <c r="C290" s="5" t="s">
        <v>163</v>
      </c>
      <c r="D290" s="8" t="str">
        <f>VLOOKUP(C290,allStim!$B$2:$G$145,6,FALSE)</f>
        <v>artificielles</v>
      </c>
      <c r="E290" s="8" t="str">
        <f t="shared" si="7"/>
        <v xml:space="preserve">vernie </v>
      </c>
      <c r="F290" s="8" t="str">
        <f t="shared" si="8"/>
        <v>tordu</v>
      </c>
      <c r="G290" s="8" t="str">
        <f t="shared" si="9"/>
        <v>défoncé</v>
      </c>
      <c r="H290" s="8" t="str">
        <f t="shared" si="10"/>
        <v>bigarré</v>
      </c>
      <c r="I290" s="8" t="str">
        <f t="shared" si="11"/>
        <v>dessinées</v>
      </c>
      <c r="K290" s="8">
        <f>VLOOKUP(C290,allStim!$B$1:$H$145,7,FALSE)</f>
        <v>0</v>
      </c>
      <c r="L290" s="13">
        <f>VLOOKUP(C290,triggers!$A:$L,10,FALSE)</f>
        <v>39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22" priority="1">
      <formula>$D2=$E2</formula>
    </cfRule>
  </conditionalFormatting>
  <conditionalFormatting sqref="D2:F145 G2:I2">
    <cfRule type="expression" dxfId="21" priority="2">
      <formula>$D2=$F2</formula>
    </cfRule>
  </conditionalFormatting>
  <conditionalFormatting sqref="D2:G145 H2:I2">
    <cfRule type="expression" dxfId="20" priority="3">
      <formula>$D2=$G2</formula>
    </cfRule>
  </conditionalFormatting>
  <conditionalFormatting sqref="D2:H145 I2">
    <cfRule type="expression" dxfId="19" priority="4">
      <formula>$D2=$H2</formula>
    </cfRule>
  </conditionalFormatting>
  <conditionalFormatting sqref="D2:I145">
    <cfRule type="expression" dxfId="18" priority="5">
      <formula>$D2=$I2</formula>
    </cfRule>
  </conditionalFormatting>
  <conditionalFormatting sqref="D147:E290">
    <cfRule type="expression" dxfId="17" priority="6">
      <formula>$D147=$E147</formula>
    </cfRule>
  </conditionalFormatting>
  <conditionalFormatting sqref="D147:F290">
    <cfRule type="expression" dxfId="16" priority="7">
      <formula>$D147=$F147</formula>
    </cfRule>
  </conditionalFormatting>
  <conditionalFormatting sqref="D147:G290">
    <cfRule type="expression" dxfId="15" priority="8">
      <formula>$D147=$G147</formula>
    </cfRule>
  </conditionalFormatting>
  <conditionalFormatting sqref="D147:H290">
    <cfRule type="expression" dxfId="14" priority="9">
      <formula>$D147=$H147</formula>
    </cfRule>
  </conditionalFormatting>
  <conditionalFormatting sqref="D147:I290">
    <cfRule type="expression" dxfId="13" priority="10">
      <formula>$D147=$I147</formula>
    </cfRule>
  </conditionalFormatting>
  <conditionalFormatting sqref="K1:K1000 L146">
    <cfRule type="expression" dxfId="12" priority="11">
      <formula>$K1=1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0.22637762771006831</v>
      </c>
      <c r="C2" s="5" t="s">
        <v>19</v>
      </c>
      <c r="D2" s="8" t="str">
        <f>VLOOKUP(C2,allStim!$B$2:$G$145,6,FALSE)</f>
        <v>venimeuse</v>
      </c>
      <c r="K2" s="8">
        <f>VLOOKUP(C2,allStim!$B$1:$H$145,7,FALSE)</f>
        <v>0</v>
      </c>
      <c r="L2" s="13">
        <f>VLOOKUP(C2,triggers!$A:$L,10,FALSE)</f>
        <v>11</v>
      </c>
    </row>
    <row r="3" spans="1:12" ht="15.75" customHeight="1" x14ac:dyDescent="0.15">
      <c r="A3" s="41"/>
      <c r="B3" s="8">
        <f t="shared" ca="1" si="0"/>
        <v>0.54626562517829635</v>
      </c>
      <c r="C3" s="5" t="s">
        <v>23</v>
      </c>
      <c r="D3" s="8" t="str">
        <f>VLOOKUP(C3,allStim!$B$2:$G$145,6,FALSE)</f>
        <v>noble</v>
      </c>
      <c r="E3" s="8" t="str">
        <f t="shared" ref="E3:E145" si="1">D2</f>
        <v>venimeuse</v>
      </c>
      <c r="K3" s="8">
        <f>VLOOKUP(C3,allStim!$B$1:$H$145,7,FALSE)</f>
        <v>0</v>
      </c>
      <c r="L3" s="13">
        <f>VLOOKUP(C3,triggers!$A:$L,10,FALSE)</f>
        <v>12</v>
      </c>
    </row>
    <row r="4" spans="1:12" ht="15.75" customHeight="1" x14ac:dyDescent="0.15">
      <c r="A4" s="41"/>
      <c r="B4" s="8">
        <f t="shared" ca="1" si="0"/>
        <v>0.82218163879426343</v>
      </c>
      <c r="C4" s="5" t="s">
        <v>479</v>
      </c>
      <c r="D4" s="8" t="str">
        <f>VLOOKUP(C4,allStim!$B$2:$G$145,6,FALSE)</f>
        <v>fleuri</v>
      </c>
      <c r="E4" s="8" t="str">
        <f t="shared" si="1"/>
        <v>noble</v>
      </c>
      <c r="F4" s="8" t="str">
        <f t="shared" ref="F4:F145" si="2">E3</f>
        <v>venimeuse</v>
      </c>
      <c r="K4" s="8">
        <f>VLOOKUP(C4,allStim!$B$1:$H$145,7,FALSE)</f>
        <v>0</v>
      </c>
      <c r="L4" s="13">
        <f>VLOOKUP(C4,triggers!$A:$L,10,FALSE)</f>
        <v>162</v>
      </c>
    </row>
    <row r="5" spans="1:12" ht="15.75" customHeight="1" x14ac:dyDescent="0.15">
      <c r="A5" s="41"/>
      <c r="B5" s="8">
        <f t="shared" ca="1" si="0"/>
        <v>8.5839877005600251E-2</v>
      </c>
      <c r="C5" s="5" t="s">
        <v>470</v>
      </c>
      <c r="D5" s="8" t="str">
        <f>VLOOKUP(C5,allStim!$B$2:$G$145,6,FALSE)</f>
        <v>dorée</v>
      </c>
      <c r="E5" s="8" t="str">
        <f t="shared" si="1"/>
        <v>fleuri</v>
      </c>
      <c r="F5" s="8" t="str">
        <f t="shared" si="2"/>
        <v>noble</v>
      </c>
      <c r="G5" s="8" t="str">
        <f t="shared" ref="G5:G145" si="3">F4</f>
        <v>venimeuse</v>
      </c>
      <c r="K5" s="8">
        <f>VLOOKUP(C5,allStim!$B$1:$H$145,7,FALSE)</f>
        <v>1</v>
      </c>
      <c r="L5" s="13">
        <f>VLOOKUP(C5,triggers!$A:$L,10,FALSE)</f>
        <v>222</v>
      </c>
    </row>
    <row r="6" spans="1:12" ht="15.75" customHeight="1" x14ac:dyDescent="0.15">
      <c r="A6" s="41"/>
      <c r="B6" s="8">
        <f t="shared" ca="1" si="0"/>
        <v>0.27229992332811292</v>
      </c>
      <c r="C6" s="5" t="s">
        <v>395</v>
      </c>
      <c r="D6" s="8" t="str">
        <f>VLOOKUP(C6,allStim!$B$2:$G$145,6,FALSE)</f>
        <v>cicatrisée</v>
      </c>
      <c r="E6" s="8" t="str">
        <f t="shared" si="1"/>
        <v>dorée</v>
      </c>
      <c r="F6" s="8" t="str">
        <f t="shared" si="2"/>
        <v>fleuri</v>
      </c>
      <c r="G6" s="8" t="str">
        <f t="shared" si="3"/>
        <v>noble</v>
      </c>
      <c r="H6" s="8" t="str">
        <f t="shared" ref="H6:H145" si="4">G5</f>
        <v>venimeuse</v>
      </c>
      <c r="K6" s="8">
        <f>VLOOKUP(C6,allStim!$B$1:$H$145,7,FALSE)</f>
        <v>0</v>
      </c>
      <c r="L6" s="13">
        <f>VLOOKUP(C6,triggers!$A:$L,10,FALSE)</f>
        <v>134</v>
      </c>
    </row>
    <row r="7" spans="1:12" ht="15.75" customHeight="1" x14ac:dyDescent="0.15">
      <c r="A7" s="41"/>
      <c r="B7" s="8">
        <f t="shared" ca="1" si="0"/>
        <v>0.35034618108377247</v>
      </c>
      <c r="C7" s="5" t="s">
        <v>448</v>
      </c>
      <c r="D7" s="8" t="str">
        <f>VLOOKUP(C7,allStim!$B$2:$G$145,6,FALSE)</f>
        <v>ornée</v>
      </c>
      <c r="E7" s="8" t="str">
        <f t="shared" si="1"/>
        <v>cicatrisée</v>
      </c>
      <c r="F7" s="8" t="str">
        <f t="shared" si="2"/>
        <v>dorée</v>
      </c>
      <c r="G7" s="8" t="str">
        <f t="shared" si="3"/>
        <v>fleuri</v>
      </c>
      <c r="H7" s="8" t="str">
        <f t="shared" si="4"/>
        <v>noble</v>
      </c>
      <c r="I7" s="8" t="str">
        <f t="shared" ref="I7:I145" si="5">H6</f>
        <v>venimeuse</v>
      </c>
      <c r="K7" s="8">
        <f>VLOOKUP(C7,allStim!$B$1:$H$145,7,FALSE)</f>
        <v>0</v>
      </c>
      <c r="L7" s="13">
        <f>VLOOKUP(C7,triggers!$A:$L,10,FALSE)</f>
        <v>153</v>
      </c>
    </row>
    <row r="8" spans="1:12" ht="15.75" customHeight="1" x14ac:dyDescent="0.15">
      <c r="A8" s="41"/>
      <c r="B8" s="8">
        <f t="shared" ca="1" si="0"/>
        <v>6.462519271428524E-2</v>
      </c>
      <c r="C8" s="5" t="s">
        <v>412</v>
      </c>
      <c r="D8" s="8" t="str">
        <f>VLOOKUP(C8,allStim!$B$2:$G$145,6,FALSE)</f>
        <v>jaunes</v>
      </c>
      <c r="E8" s="8" t="str">
        <f t="shared" si="1"/>
        <v>ornée</v>
      </c>
      <c r="F8" s="8" t="str">
        <f t="shared" si="2"/>
        <v>cicatrisée</v>
      </c>
      <c r="G8" s="8" t="str">
        <f t="shared" si="3"/>
        <v>dorée</v>
      </c>
      <c r="H8" s="8" t="str">
        <f t="shared" si="4"/>
        <v>fleuri</v>
      </c>
      <c r="I8" s="8" t="str">
        <f t="shared" si="5"/>
        <v>noble</v>
      </c>
      <c r="K8" s="8">
        <f>VLOOKUP(C8,allStim!$B$1:$H$145,7,FALSE)</f>
        <v>1</v>
      </c>
      <c r="L8" s="13">
        <f>VLOOKUP(C8,triggers!$A:$L,10,FALSE)</f>
        <v>214</v>
      </c>
    </row>
    <row r="9" spans="1:12" ht="15.75" customHeight="1" x14ac:dyDescent="0.15">
      <c r="A9" s="41"/>
      <c r="B9" s="8">
        <f t="shared" ca="1" si="0"/>
        <v>0.56458129715075867</v>
      </c>
      <c r="C9" s="5" t="s">
        <v>8</v>
      </c>
      <c r="D9" s="8" t="str">
        <f>VLOOKUP(C9,allStim!$B$2:$G$145,6,FALSE)</f>
        <v>rouge</v>
      </c>
      <c r="E9" s="8" t="str">
        <f t="shared" si="1"/>
        <v>jaunes</v>
      </c>
      <c r="F9" s="8" t="str">
        <f t="shared" si="2"/>
        <v>ornée</v>
      </c>
      <c r="G9" s="8" t="str">
        <f t="shared" si="3"/>
        <v>cicatrisée</v>
      </c>
      <c r="H9" s="8" t="str">
        <f t="shared" si="4"/>
        <v>dorée</v>
      </c>
      <c r="I9" s="8" t="str">
        <f t="shared" si="5"/>
        <v>fleuri</v>
      </c>
      <c r="K9" s="8">
        <f>VLOOKUP(C9,allStim!$B$1:$H$145,7,FALSE)</f>
        <v>1</v>
      </c>
      <c r="L9" s="13">
        <f>VLOOKUP(C9,triggers!$A:$L,10,FALSE)</f>
        <v>201</v>
      </c>
    </row>
    <row r="10" spans="1:12" ht="15.75" customHeight="1" x14ac:dyDescent="0.15">
      <c r="A10" s="41"/>
      <c r="B10" s="8">
        <f t="shared" ca="1" si="0"/>
        <v>0.67756606232119321</v>
      </c>
      <c r="C10" s="5" t="s">
        <v>88</v>
      </c>
      <c r="D10" s="8" t="str">
        <f>VLOOKUP(C10,allStim!$B$2:$G$145,6,FALSE)</f>
        <v>humble</v>
      </c>
      <c r="E10" s="8" t="str">
        <f t="shared" si="1"/>
        <v>rouge</v>
      </c>
      <c r="F10" s="8" t="str">
        <f t="shared" si="2"/>
        <v>jaunes</v>
      </c>
      <c r="G10" s="8" t="str">
        <f t="shared" si="3"/>
        <v>ornée</v>
      </c>
      <c r="H10" s="8" t="str">
        <f t="shared" si="4"/>
        <v>cicatrisée</v>
      </c>
      <c r="I10" s="8" t="str">
        <f t="shared" si="5"/>
        <v>dorée</v>
      </c>
      <c r="K10" s="8">
        <f>VLOOKUP(C10,allStim!$B$1:$H$145,7,FALSE)</f>
        <v>0</v>
      </c>
      <c r="L10" s="13">
        <f>VLOOKUP(C10,triggers!$A:$L,10,FALSE)</f>
        <v>207</v>
      </c>
    </row>
    <row r="11" spans="1:12" ht="15.75" customHeight="1" x14ac:dyDescent="0.15">
      <c r="A11" s="41"/>
      <c r="B11" s="8">
        <f t="shared" ca="1" si="0"/>
        <v>0.53197234519931347</v>
      </c>
      <c r="C11" s="5" t="s">
        <v>269</v>
      </c>
      <c r="D11" s="8" t="str">
        <f>VLOOKUP(C11,allStim!$B$2:$G$145,6,FALSE)</f>
        <v>bavard</v>
      </c>
      <c r="E11" s="8" t="str">
        <f t="shared" si="1"/>
        <v>humble</v>
      </c>
      <c r="F11" s="8" t="str">
        <f t="shared" si="2"/>
        <v>rouge</v>
      </c>
      <c r="G11" s="8" t="str">
        <f t="shared" si="3"/>
        <v>jaunes</v>
      </c>
      <c r="H11" s="8" t="str">
        <f t="shared" si="4"/>
        <v>ornée</v>
      </c>
      <c r="I11" s="8" t="str">
        <f t="shared" si="5"/>
        <v>cicatrisée</v>
      </c>
      <c r="K11" s="8">
        <f>VLOOKUP(C11,allStim!$B$1:$H$145,7,FALSE)</f>
        <v>0</v>
      </c>
      <c r="L11" s="13">
        <f>VLOOKUP(C11,triggers!$A:$L,10,FALSE)</f>
        <v>59</v>
      </c>
    </row>
    <row r="12" spans="1:12" ht="15.75" customHeight="1" x14ac:dyDescent="0.15">
      <c r="A12" s="41"/>
      <c r="B12" s="8">
        <f t="shared" ca="1" si="0"/>
        <v>0.74732790976450314</v>
      </c>
      <c r="C12" s="5" t="s">
        <v>150</v>
      </c>
      <c r="D12" s="8" t="str">
        <f>VLOOKUP(C12,allStim!$B$2:$G$145,6,FALSE)</f>
        <v>disparu</v>
      </c>
      <c r="E12" s="8" t="str">
        <f t="shared" si="1"/>
        <v>bavard</v>
      </c>
      <c r="F12" s="8" t="str">
        <f t="shared" si="2"/>
        <v>humble</v>
      </c>
      <c r="G12" s="8" t="str">
        <f t="shared" si="3"/>
        <v>rouge</v>
      </c>
      <c r="H12" s="8" t="str">
        <f t="shared" si="4"/>
        <v>jaunes</v>
      </c>
      <c r="I12" s="8" t="str">
        <f t="shared" si="5"/>
        <v>ornée</v>
      </c>
      <c r="K12" s="8">
        <f>VLOOKUP(C12,allStim!$B$1:$H$145,7,FALSE)</f>
        <v>0</v>
      </c>
      <c r="L12" s="13">
        <f>VLOOKUP(C12,triggers!$A:$L,10,FALSE)</f>
        <v>36</v>
      </c>
    </row>
    <row r="13" spans="1:12" ht="15.75" customHeight="1" x14ac:dyDescent="0.15">
      <c r="A13" s="41"/>
      <c r="B13" s="8">
        <f t="shared" ca="1" si="0"/>
        <v>0.42575049196124526</v>
      </c>
      <c r="C13" s="5" t="s">
        <v>61</v>
      </c>
      <c r="D13" s="8" t="str">
        <f>VLOOKUP(C13,allStim!$B$2:$G$145,6,FALSE)</f>
        <v>imposant</v>
      </c>
      <c r="E13" s="8" t="str">
        <f t="shared" si="1"/>
        <v>disparu</v>
      </c>
      <c r="F13" s="8" t="str">
        <f t="shared" si="2"/>
        <v>bavard</v>
      </c>
      <c r="G13" s="8" t="str">
        <f t="shared" si="3"/>
        <v>humble</v>
      </c>
      <c r="H13" s="8" t="str">
        <f t="shared" si="4"/>
        <v>rouge</v>
      </c>
      <c r="I13" s="8" t="str">
        <f t="shared" si="5"/>
        <v>jaunes</v>
      </c>
      <c r="K13" s="8">
        <f>VLOOKUP(C13,allStim!$B$1:$H$145,7,FALSE)</f>
        <v>0</v>
      </c>
      <c r="L13" s="13">
        <f>VLOOKUP(C13,triggers!$A:$L,10,FALSE)</f>
        <v>20</v>
      </c>
    </row>
    <row r="14" spans="1:12" ht="15.75" customHeight="1" x14ac:dyDescent="0.15">
      <c r="A14" s="41"/>
      <c r="B14" s="8">
        <f t="shared" ca="1" si="0"/>
        <v>0.46345082236062662</v>
      </c>
      <c r="C14" s="5" t="s">
        <v>203</v>
      </c>
      <c r="D14" s="8" t="str">
        <f>VLOOKUP(C14,allStim!$B$2:$G$145,6,FALSE)</f>
        <v xml:space="preserve">vernie </v>
      </c>
      <c r="E14" s="8" t="str">
        <f t="shared" si="1"/>
        <v>imposant</v>
      </c>
      <c r="F14" s="8" t="str">
        <f t="shared" si="2"/>
        <v>disparu</v>
      </c>
      <c r="G14" s="8" t="str">
        <f t="shared" si="3"/>
        <v>bavard</v>
      </c>
      <c r="H14" s="8" t="str">
        <f t="shared" si="4"/>
        <v>humble</v>
      </c>
      <c r="I14" s="8" t="str">
        <f t="shared" si="5"/>
        <v>rouge</v>
      </c>
      <c r="K14" s="8">
        <f>VLOOKUP(C14,allStim!$B$1:$H$145,7,FALSE)</f>
        <v>0</v>
      </c>
      <c r="L14" s="13">
        <f>VLOOKUP(C14,triggers!$A:$L,10,FALSE)</f>
        <v>46</v>
      </c>
    </row>
    <row r="15" spans="1:12" ht="15.75" customHeight="1" x14ac:dyDescent="0.15">
      <c r="A15" s="41"/>
      <c r="B15" s="8">
        <f t="shared" ca="1" si="0"/>
        <v>0.12567322975891138</v>
      </c>
      <c r="C15" s="5" t="s">
        <v>237</v>
      </c>
      <c r="D15" s="8" t="str">
        <f>VLOOKUP(C15,allStim!$B$2:$G$145,6,FALSE)</f>
        <v>âgé</v>
      </c>
      <c r="E15" s="8" t="str">
        <f t="shared" si="1"/>
        <v xml:space="preserve">vernie </v>
      </c>
      <c r="F15" s="8" t="str">
        <f t="shared" si="2"/>
        <v>imposant</v>
      </c>
      <c r="G15" s="8" t="str">
        <f t="shared" si="3"/>
        <v>disparu</v>
      </c>
      <c r="H15" s="8" t="str">
        <f t="shared" si="4"/>
        <v>bavard</v>
      </c>
      <c r="I15" s="8" t="str">
        <f t="shared" si="5"/>
        <v>humble</v>
      </c>
      <c r="K15" s="8">
        <f>VLOOKUP(C15,allStim!$B$1:$H$145,7,FALSE)</f>
        <v>0</v>
      </c>
      <c r="L15" s="13">
        <f>VLOOKUP(C15,triggers!$A:$L,10,FALSE)</f>
        <v>54</v>
      </c>
    </row>
    <row r="16" spans="1:12" ht="15.75" customHeight="1" x14ac:dyDescent="0.15">
      <c r="A16" s="41"/>
      <c r="B16" s="8">
        <f t="shared" ca="1" si="0"/>
        <v>0.11975878798464379</v>
      </c>
      <c r="C16" s="5" t="s">
        <v>292</v>
      </c>
      <c r="D16" s="8" t="str">
        <f>VLOOKUP(C16,allStim!$B$2:$G$145,6,FALSE)</f>
        <v>restaurée</v>
      </c>
      <c r="E16" s="8" t="str">
        <f t="shared" si="1"/>
        <v>âgé</v>
      </c>
      <c r="F16" s="8" t="str">
        <f t="shared" si="2"/>
        <v xml:space="preserve">vernie </v>
      </c>
      <c r="G16" s="8" t="str">
        <f t="shared" si="3"/>
        <v>imposant</v>
      </c>
      <c r="H16" s="8" t="str">
        <f t="shared" si="4"/>
        <v>disparu</v>
      </c>
      <c r="I16" s="8" t="str">
        <f t="shared" si="5"/>
        <v>bavard</v>
      </c>
      <c r="K16" s="8">
        <f>VLOOKUP(C16,allStim!$B$1:$H$145,7,FALSE)</f>
        <v>1</v>
      </c>
      <c r="L16" s="13">
        <f>VLOOKUP(C16,triggers!$A:$L,10,FALSE)</f>
        <v>223</v>
      </c>
    </row>
    <row r="17" spans="1:12" ht="15.75" customHeight="1" x14ac:dyDescent="0.15">
      <c r="A17" s="41"/>
      <c r="B17" s="8">
        <f t="shared" ca="1" si="0"/>
        <v>0.62062607208247045</v>
      </c>
      <c r="C17" s="5" t="s">
        <v>78</v>
      </c>
      <c r="D17" s="8" t="str">
        <f>VLOOKUP(C17,allStim!$B$2:$G$145,6,FALSE)</f>
        <v>simplifiée</v>
      </c>
      <c r="E17" s="8" t="str">
        <f t="shared" si="1"/>
        <v>restaurée</v>
      </c>
      <c r="F17" s="8" t="str">
        <f t="shared" si="2"/>
        <v>âgé</v>
      </c>
      <c r="G17" s="8" t="str">
        <f t="shared" si="3"/>
        <v xml:space="preserve">vernie </v>
      </c>
      <c r="H17" s="8" t="str">
        <f t="shared" si="4"/>
        <v>imposant</v>
      </c>
      <c r="I17" s="8" t="str">
        <f t="shared" si="5"/>
        <v>disparu</v>
      </c>
      <c r="K17" s="8">
        <f>VLOOKUP(C17,allStim!$B$1:$H$145,7,FALSE)</f>
        <v>1</v>
      </c>
      <c r="L17" s="13">
        <f>VLOOKUP(C17,triggers!$A:$L,10,FALSE)</f>
        <v>205</v>
      </c>
    </row>
    <row r="18" spans="1:12" ht="15.75" customHeight="1" x14ac:dyDescent="0.15">
      <c r="A18" s="41"/>
      <c r="B18" s="8">
        <f t="shared" ca="1" si="0"/>
        <v>0.40484754351576058</v>
      </c>
      <c r="C18" s="5" t="s">
        <v>155</v>
      </c>
      <c r="D18" s="8" t="str">
        <f>VLOOKUP(C18,allStim!$B$2:$G$145,6,FALSE)</f>
        <v>défoncé</v>
      </c>
      <c r="E18" s="8" t="str">
        <f t="shared" si="1"/>
        <v>simplifiée</v>
      </c>
      <c r="F18" s="8" t="str">
        <f t="shared" si="2"/>
        <v>restaurée</v>
      </c>
      <c r="G18" s="8" t="str">
        <f t="shared" si="3"/>
        <v>âgé</v>
      </c>
      <c r="H18" s="8" t="str">
        <f t="shared" si="4"/>
        <v xml:space="preserve">vernie </v>
      </c>
      <c r="I18" s="8" t="str">
        <f t="shared" si="5"/>
        <v>imposant</v>
      </c>
      <c r="K18" s="8">
        <f>VLOOKUP(C18,allStim!$B$1:$H$145,7,FALSE)</f>
        <v>0</v>
      </c>
      <c r="L18" s="13">
        <f>VLOOKUP(C18,triggers!$A:$L,10,FALSE)</f>
        <v>37</v>
      </c>
    </row>
    <row r="19" spans="1:12" ht="15.75" customHeight="1" x14ac:dyDescent="0.15">
      <c r="A19" s="41"/>
      <c r="B19" s="8">
        <f t="shared" ca="1" si="0"/>
        <v>0.24117696958193657</v>
      </c>
      <c r="C19" s="5" t="s">
        <v>322</v>
      </c>
      <c r="D19" s="8" t="str">
        <f>VLOOKUP(C19,allStim!$B$2:$G$145,6,FALSE)</f>
        <v>peint</v>
      </c>
      <c r="E19" s="8" t="str">
        <f t="shared" si="1"/>
        <v>défoncé</v>
      </c>
      <c r="F19" s="8" t="str">
        <f t="shared" si="2"/>
        <v>simplifiée</v>
      </c>
      <c r="G19" s="8" t="str">
        <f t="shared" si="3"/>
        <v>restaurée</v>
      </c>
      <c r="H19" s="8" t="str">
        <f t="shared" si="4"/>
        <v>âgé</v>
      </c>
      <c r="I19" s="8" t="str">
        <f t="shared" si="5"/>
        <v xml:space="preserve">vernie </v>
      </c>
      <c r="K19" s="8">
        <f>VLOOKUP(C19,allStim!$B$1:$H$145,7,FALSE)</f>
        <v>0</v>
      </c>
      <c r="L19" s="13">
        <f>VLOOKUP(C19,triggers!$A:$L,10,FALSE)</f>
        <v>69</v>
      </c>
    </row>
    <row r="20" spans="1:12" ht="15.75" customHeight="1" x14ac:dyDescent="0.15">
      <c r="A20" s="41"/>
      <c r="B20" s="8">
        <f t="shared" ca="1" si="0"/>
        <v>0.18310417792625633</v>
      </c>
      <c r="C20" s="5" t="s">
        <v>314</v>
      </c>
      <c r="D20" s="8" t="str">
        <f>VLOOKUP(C20,allStim!$B$2:$G$145,6,FALSE)</f>
        <v>volante</v>
      </c>
      <c r="E20" s="8" t="str">
        <f t="shared" si="1"/>
        <v>peint</v>
      </c>
      <c r="F20" s="8" t="str">
        <f t="shared" si="2"/>
        <v>défoncé</v>
      </c>
      <c r="G20" s="8" t="str">
        <f t="shared" si="3"/>
        <v>simplifiée</v>
      </c>
      <c r="H20" s="8" t="str">
        <f t="shared" si="4"/>
        <v>restaurée</v>
      </c>
      <c r="I20" s="8" t="str">
        <f t="shared" si="5"/>
        <v>âgé</v>
      </c>
      <c r="K20" s="8">
        <f>VLOOKUP(C20,allStim!$B$1:$H$145,7,FALSE)</f>
        <v>0</v>
      </c>
      <c r="L20" s="13">
        <f>VLOOKUP(C20,triggers!$A:$L,10,FALSE)</f>
        <v>67</v>
      </c>
    </row>
    <row r="21" spans="1:12" ht="15.75" customHeight="1" x14ac:dyDescent="0.15">
      <c r="A21" s="41"/>
      <c r="B21" s="8">
        <f t="shared" ca="1" si="0"/>
        <v>0.77465534939709779</v>
      </c>
      <c r="C21" s="5" t="s">
        <v>497</v>
      </c>
      <c r="D21" s="8" t="str">
        <f>VLOOKUP(C21,allStim!$B$2:$G$145,6,FALSE)</f>
        <v>peint</v>
      </c>
      <c r="E21" s="8" t="str">
        <f t="shared" si="1"/>
        <v>volante</v>
      </c>
      <c r="F21" s="8" t="str">
        <f t="shared" si="2"/>
        <v>peint</v>
      </c>
      <c r="G21" s="8" t="str">
        <f t="shared" si="3"/>
        <v>défoncé</v>
      </c>
      <c r="H21" s="8" t="str">
        <f t="shared" si="4"/>
        <v>simplifiée</v>
      </c>
      <c r="I21" s="8" t="str">
        <f t="shared" si="5"/>
        <v>restaurée</v>
      </c>
      <c r="K21" s="8">
        <f>VLOOKUP(C21,allStim!$B$1:$H$145,7,FALSE)</f>
        <v>0</v>
      </c>
      <c r="L21" s="13">
        <f>VLOOKUP(C21,triggers!$A:$L,10,FALSE)</f>
        <v>169</v>
      </c>
    </row>
    <row r="22" spans="1:12" ht="15.75" customHeight="1" x14ac:dyDescent="0.15">
      <c r="A22" s="41"/>
      <c r="B22" s="8">
        <f t="shared" ca="1" si="0"/>
        <v>0.91375370851193694</v>
      </c>
      <c r="C22" s="5" t="s">
        <v>419</v>
      </c>
      <c r="D22" s="8" t="str">
        <f>VLOOKUP(C22,allStim!$B$2:$G$145,6,FALSE)</f>
        <v>coloré</v>
      </c>
      <c r="E22" s="8" t="str">
        <f t="shared" si="1"/>
        <v>peint</v>
      </c>
      <c r="F22" s="8" t="str">
        <f t="shared" si="2"/>
        <v>volante</v>
      </c>
      <c r="G22" s="8" t="str">
        <f t="shared" si="3"/>
        <v>peint</v>
      </c>
      <c r="H22" s="8" t="str">
        <f t="shared" si="4"/>
        <v>défoncé</v>
      </c>
      <c r="I22" s="8" t="str">
        <f t="shared" si="5"/>
        <v>simplifiée</v>
      </c>
      <c r="K22" s="8">
        <f>VLOOKUP(C22,allStim!$B$1:$H$145,7,FALSE)</f>
        <v>0</v>
      </c>
      <c r="L22" s="13">
        <f>VLOOKUP(C22,triggers!$A:$L,10,FALSE)</f>
        <v>141</v>
      </c>
    </row>
    <row r="23" spans="1:12" ht="15.75" customHeight="1" x14ac:dyDescent="0.15">
      <c r="A23" s="41"/>
      <c r="B23" s="8">
        <f t="shared" ca="1" si="0"/>
        <v>0.71504156383913653</v>
      </c>
      <c r="C23" s="5" t="s">
        <v>288</v>
      </c>
      <c r="D23" s="8" t="str">
        <f>VLOOKUP(C23,allStim!$B$2:$G$145,6,FALSE)</f>
        <v>fleuri</v>
      </c>
      <c r="E23" s="8" t="str">
        <f t="shared" si="1"/>
        <v>coloré</v>
      </c>
      <c r="F23" s="8" t="str">
        <f t="shared" si="2"/>
        <v>peint</v>
      </c>
      <c r="G23" s="8" t="str">
        <f t="shared" si="3"/>
        <v>volante</v>
      </c>
      <c r="H23" s="8" t="str">
        <f t="shared" si="4"/>
        <v>peint</v>
      </c>
      <c r="I23" s="8" t="str">
        <f t="shared" si="5"/>
        <v>défoncé</v>
      </c>
      <c r="K23" s="8">
        <f>VLOOKUP(C23,allStim!$B$1:$H$145,7,FALSE)</f>
        <v>0</v>
      </c>
      <c r="L23" s="13">
        <f>VLOOKUP(C23,triggers!$A:$L,10,FALSE)</f>
        <v>62</v>
      </c>
    </row>
    <row r="24" spans="1:12" ht="15.75" customHeight="1" x14ac:dyDescent="0.15">
      <c r="A24" s="41"/>
      <c r="B24" s="8">
        <f t="shared" ca="1" si="0"/>
        <v>0.5747811090834507</v>
      </c>
      <c r="C24" s="5" t="s">
        <v>233</v>
      </c>
      <c r="D24" s="8" t="str">
        <f>VLOOKUP(C24,allStim!$B$2:$G$145,6,FALSE)</f>
        <v>ornée</v>
      </c>
      <c r="E24" s="8" t="str">
        <f t="shared" si="1"/>
        <v>fleuri</v>
      </c>
      <c r="F24" s="8" t="str">
        <f t="shared" si="2"/>
        <v>coloré</v>
      </c>
      <c r="G24" s="8" t="str">
        <f t="shared" si="3"/>
        <v>peint</v>
      </c>
      <c r="H24" s="8" t="str">
        <f t="shared" si="4"/>
        <v>volante</v>
      </c>
      <c r="I24" s="8" t="str">
        <f t="shared" si="5"/>
        <v>peint</v>
      </c>
      <c r="K24" s="8">
        <f>VLOOKUP(C24,allStim!$B$1:$H$145,7,FALSE)</f>
        <v>0</v>
      </c>
      <c r="L24" s="13">
        <f>VLOOKUP(C24,triggers!$A:$L,10,FALSE)</f>
        <v>53</v>
      </c>
    </row>
    <row r="25" spans="1:12" ht="15.75" customHeight="1" x14ac:dyDescent="0.15">
      <c r="A25" s="41"/>
      <c r="B25" s="8">
        <f t="shared" ca="1" si="0"/>
        <v>0.37076675658791991</v>
      </c>
      <c r="C25" s="5" t="s">
        <v>35</v>
      </c>
      <c r="D25" s="8" t="str">
        <f>VLOOKUP(C25,allStim!$B$2:$G$145,6,FALSE)</f>
        <v>anciennne</v>
      </c>
      <c r="E25" s="8" t="str">
        <f t="shared" si="1"/>
        <v>ornée</v>
      </c>
      <c r="F25" s="8" t="str">
        <f t="shared" si="2"/>
        <v>fleuri</v>
      </c>
      <c r="G25" s="8" t="str">
        <f t="shared" si="3"/>
        <v>coloré</v>
      </c>
      <c r="H25" s="8" t="str">
        <f t="shared" si="4"/>
        <v>peint</v>
      </c>
      <c r="I25" s="8" t="str">
        <f t="shared" si="5"/>
        <v>volante</v>
      </c>
      <c r="K25" s="8">
        <f>VLOOKUP(C25,allStim!$B$1:$H$145,7,FALSE)</f>
        <v>1</v>
      </c>
      <c r="L25" s="13">
        <f>VLOOKUP(C25,triggers!$A:$L,10,FALSE)</f>
        <v>203</v>
      </c>
    </row>
    <row r="26" spans="1:12" ht="15.75" customHeight="1" x14ac:dyDescent="0.15">
      <c r="A26" s="41"/>
      <c r="B26" s="8">
        <f t="shared" ca="1" si="0"/>
        <v>0.24024872781527784</v>
      </c>
      <c r="C26" s="5" t="s">
        <v>343</v>
      </c>
      <c r="D26" s="8" t="str">
        <f>VLOOKUP(C26,allStim!$B$2:$G$145,6,FALSE)</f>
        <v>aiguisée</v>
      </c>
      <c r="E26" s="8" t="str">
        <f t="shared" si="1"/>
        <v>anciennne</v>
      </c>
      <c r="F26" s="8" t="str">
        <f t="shared" si="2"/>
        <v>ornée</v>
      </c>
      <c r="G26" s="8" t="str">
        <f t="shared" si="3"/>
        <v>fleuri</v>
      </c>
      <c r="H26" s="8" t="str">
        <f t="shared" si="4"/>
        <v>coloré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115</v>
      </c>
    </row>
    <row r="27" spans="1:12" ht="15.75" customHeight="1" x14ac:dyDescent="0.15">
      <c r="A27" s="41"/>
      <c r="B27" s="8">
        <f t="shared" ca="1" si="0"/>
        <v>0.51963236814057945</v>
      </c>
      <c r="C27" s="5" t="s">
        <v>376</v>
      </c>
      <c r="D27" s="8" t="str">
        <f>VLOOKUP(C27,allStim!$B$2:$G$145,6,FALSE)</f>
        <v>dérangé</v>
      </c>
      <c r="E27" s="8" t="str">
        <f t="shared" si="1"/>
        <v>aiguisée</v>
      </c>
      <c r="F27" s="8" t="str">
        <f t="shared" si="2"/>
        <v>anciennne</v>
      </c>
      <c r="G27" s="8" t="str">
        <f t="shared" si="3"/>
        <v>ornée</v>
      </c>
      <c r="H27" s="8" t="str">
        <f t="shared" si="4"/>
        <v>fleuri</v>
      </c>
      <c r="I27" s="8" t="str">
        <f t="shared" si="5"/>
        <v>coloré</v>
      </c>
      <c r="K27" s="8">
        <f>VLOOKUP(C27,allStim!$B$1:$H$145,7,FALSE)</f>
        <v>0</v>
      </c>
      <c r="L27" s="13">
        <f>VLOOKUP(C27,triggers!$A:$L,10,FALSE)</f>
        <v>127</v>
      </c>
    </row>
    <row r="28" spans="1:12" ht="15.75" customHeight="1" x14ac:dyDescent="0.15">
      <c r="A28" s="41"/>
      <c r="B28" s="8">
        <f t="shared" ca="1" si="0"/>
        <v>0.19868442889644178</v>
      </c>
      <c r="C28" s="5" t="s">
        <v>265</v>
      </c>
      <c r="D28" s="8" t="str">
        <f>VLOOKUP(C28,allStim!$B$2:$G$145,6,FALSE)</f>
        <v>duveteux</v>
      </c>
      <c r="E28" s="8" t="str">
        <f t="shared" si="1"/>
        <v>dérangé</v>
      </c>
      <c r="F28" s="8" t="str">
        <f t="shared" si="2"/>
        <v>aiguisée</v>
      </c>
      <c r="G28" s="8" t="str">
        <f t="shared" si="3"/>
        <v>anciennne</v>
      </c>
      <c r="H28" s="8" t="str">
        <f t="shared" si="4"/>
        <v>ornée</v>
      </c>
      <c r="I28" s="8" t="str">
        <f t="shared" si="5"/>
        <v>fleuri</v>
      </c>
      <c r="K28" s="8">
        <f>VLOOKUP(C28,allStim!$B$1:$H$145,7,FALSE)</f>
        <v>0</v>
      </c>
      <c r="L28" s="13">
        <f>VLOOKUP(C28,triggers!$A:$L,10,FALSE)</f>
        <v>58</v>
      </c>
    </row>
    <row r="29" spans="1:12" ht="15.75" customHeight="1" x14ac:dyDescent="0.15">
      <c r="A29" s="41"/>
      <c r="B29" s="8">
        <f t="shared" ca="1" si="0"/>
        <v>7.1316243185571282E-2</v>
      </c>
      <c r="C29" s="5" t="s">
        <v>425</v>
      </c>
      <c r="D29" s="8" t="str">
        <f>VLOOKUP(C29,allStim!$B$2:$G$145,6,FALSE)</f>
        <v>scintillante</v>
      </c>
      <c r="E29" s="8" t="str">
        <f t="shared" si="1"/>
        <v>duveteux</v>
      </c>
      <c r="F29" s="8" t="str">
        <f t="shared" si="2"/>
        <v>dérangé</v>
      </c>
      <c r="G29" s="8" t="str">
        <f t="shared" si="3"/>
        <v>aiguisée</v>
      </c>
      <c r="H29" s="8" t="str">
        <f t="shared" si="4"/>
        <v>anciennne</v>
      </c>
      <c r="I29" s="8" t="str">
        <f t="shared" si="5"/>
        <v>ornée</v>
      </c>
      <c r="K29" s="8">
        <f>VLOOKUP(C29,allStim!$B$1:$H$145,7,FALSE)</f>
        <v>0</v>
      </c>
      <c r="L29" s="13">
        <f>VLOOKUP(C29,triggers!$A:$L,10,FALSE)</f>
        <v>144</v>
      </c>
    </row>
    <row r="30" spans="1:12" ht="15.75" customHeight="1" x14ac:dyDescent="0.15">
      <c r="A30" s="41"/>
      <c r="B30" s="8">
        <f t="shared" ca="1" si="0"/>
        <v>0.30333576448579203</v>
      </c>
      <c r="C30" s="5" t="s">
        <v>444</v>
      </c>
      <c r="D30" s="8" t="str">
        <f>VLOOKUP(C30,allStim!$B$2:$G$145,6,FALSE)</f>
        <v>exotique</v>
      </c>
      <c r="E30" s="8" t="str">
        <f t="shared" si="1"/>
        <v>scintillante</v>
      </c>
      <c r="F30" s="8" t="str">
        <f t="shared" si="2"/>
        <v>duveteux</v>
      </c>
      <c r="G30" s="8" t="str">
        <f t="shared" si="3"/>
        <v>dérangé</v>
      </c>
      <c r="H30" s="8" t="str">
        <f t="shared" si="4"/>
        <v>aiguisée</v>
      </c>
      <c r="I30" s="8" t="str">
        <f t="shared" si="5"/>
        <v>anciennne</v>
      </c>
      <c r="K30" s="8">
        <f>VLOOKUP(C30,allStim!$B$1:$H$145,7,FALSE)</f>
        <v>0</v>
      </c>
      <c r="L30" s="13">
        <f>VLOOKUP(C30,triggers!$A:$L,10,FALSE)</f>
        <v>151</v>
      </c>
    </row>
    <row r="31" spans="1:12" ht="15.75" customHeight="1" x14ac:dyDescent="0.15">
      <c r="A31" s="41"/>
      <c r="B31" s="8">
        <f t="shared" ca="1" si="0"/>
        <v>0.2186362803228542</v>
      </c>
      <c r="C31" s="5" t="s">
        <v>481</v>
      </c>
      <c r="D31" s="8" t="str">
        <f>VLOOKUP(C31,allStim!$B$2:$G$145,6,FALSE)</f>
        <v>restaurée</v>
      </c>
      <c r="E31" s="8" t="str">
        <f t="shared" si="1"/>
        <v>exotique</v>
      </c>
      <c r="F31" s="8" t="str">
        <f t="shared" si="2"/>
        <v>scintillante</v>
      </c>
      <c r="G31" s="8" t="str">
        <f t="shared" si="3"/>
        <v>duveteux</v>
      </c>
      <c r="H31" s="8" t="str">
        <f t="shared" si="4"/>
        <v>dérangé</v>
      </c>
      <c r="I31" s="8" t="str">
        <f t="shared" si="5"/>
        <v>aiguisée</v>
      </c>
      <c r="K31" s="8">
        <f>VLOOKUP(C31,allStim!$B$1:$H$145,7,FALSE)</f>
        <v>1</v>
      </c>
      <c r="L31" s="13">
        <f>VLOOKUP(C31,triggers!$A:$L,10,FALSE)</f>
        <v>224</v>
      </c>
    </row>
    <row r="32" spans="1:12" ht="15.75" customHeight="1" x14ac:dyDescent="0.15">
      <c r="A32" s="41"/>
      <c r="B32" s="8">
        <f t="shared" ca="1" si="0"/>
        <v>0.28324005198254032</v>
      </c>
      <c r="C32" s="5" t="s">
        <v>306</v>
      </c>
      <c r="D32" s="8" t="str">
        <f>VLOOKUP(C32,allStim!$B$2:$G$145,6,FALSE)</f>
        <v>toiletté</v>
      </c>
      <c r="E32" s="8" t="str">
        <f t="shared" si="1"/>
        <v>restaurée</v>
      </c>
      <c r="F32" s="8" t="str">
        <f t="shared" si="2"/>
        <v>exotique</v>
      </c>
      <c r="G32" s="8" t="str">
        <f t="shared" si="3"/>
        <v>scintillante</v>
      </c>
      <c r="H32" s="8" t="str">
        <f t="shared" si="4"/>
        <v>duveteux</v>
      </c>
      <c r="I32" s="8" t="str">
        <f t="shared" si="5"/>
        <v>dérangé</v>
      </c>
      <c r="K32" s="8">
        <f>VLOOKUP(C32,allStim!$B$1:$H$145,7,FALSE)</f>
        <v>0</v>
      </c>
      <c r="L32" s="13">
        <f>VLOOKUP(C32,triggers!$A:$L,10,FALSE)</f>
        <v>65</v>
      </c>
    </row>
    <row r="33" spans="1:12" ht="15.75" customHeight="1" x14ac:dyDescent="0.15">
      <c r="A33" s="41"/>
      <c r="B33" s="8">
        <f t="shared" ca="1" si="0"/>
        <v>0.51809209879942164</v>
      </c>
      <c r="C33" s="5" t="s">
        <v>173</v>
      </c>
      <c r="D33" s="8" t="str">
        <f>VLOOKUP(C33,allStim!$B$2:$G$145,6,FALSE)</f>
        <v>violette</v>
      </c>
      <c r="E33" s="8" t="str">
        <f t="shared" si="1"/>
        <v>toiletté</v>
      </c>
      <c r="F33" s="8" t="str">
        <f t="shared" si="2"/>
        <v>restaurée</v>
      </c>
      <c r="G33" s="8" t="str">
        <f t="shared" si="3"/>
        <v>exotique</v>
      </c>
      <c r="H33" s="8" t="str">
        <f t="shared" si="4"/>
        <v>scintillante</v>
      </c>
      <c r="I33" s="8" t="str">
        <f t="shared" si="5"/>
        <v>duveteux</v>
      </c>
      <c r="K33" s="8">
        <f>VLOOKUP(C33,allStim!$B$1:$H$145,7,FALSE)</f>
        <v>0</v>
      </c>
      <c r="L33" s="13">
        <f>VLOOKUP(C33,triggers!$A:$L,10,FALSE)</f>
        <v>40</v>
      </c>
    </row>
    <row r="34" spans="1:12" ht="15.75" customHeight="1" x14ac:dyDescent="0.15">
      <c r="A34" s="41"/>
      <c r="B34" s="8">
        <f t="shared" ca="1" si="0"/>
        <v>0.19414894927120474</v>
      </c>
      <c r="C34" s="5" t="s">
        <v>14</v>
      </c>
      <c r="D34" s="8" t="str">
        <f>VLOOKUP(C34,allStim!$B$2:$G$145,6,FALSE)</f>
        <v>bigarré</v>
      </c>
      <c r="E34" s="8" t="str">
        <f t="shared" si="1"/>
        <v>violette</v>
      </c>
      <c r="F34" s="8" t="str">
        <f t="shared" si="2"/>
        <v>toiletté</v>
      </c>
      <c r="G34" s="8" t="str">
        <f t="shared" si="3"/>
        <v>restaurée</v>
      </c>
      <c r="H34" s="8" t="str">
        <f t="shared" si="4"/>
        <v>exotique</v>
      </c>
      <c r="I34" s="8" t="str">
        <f t="shared" si="5"/>
        <v>scintillante</v>
      </c>
      <c r="K34" s="8">
        <f>VLOOKUP(C34,allStim!$B$1:$H$145,7,FALSE)</f>
        <v>0</v>
      </c>
      <c r="L34" s="13">
        <f>VLOOKUP(C34,triggers!$A:$L,10,FALSE)</f>
        <v>10</v>
      </c>
    </row>
    <row r="35" spans="1:12" ht="15.75" customHeight="1" x14ac:dyDescent="0.15">
      <c r="A35" s="41"/>
      <c r="B35" s="8">
        <f t="shared" ca="1" si="0"/>
        <v>0.62039577949612768</v>
      </c>
      <c r="C35" s="5" t="s">
        <v>452</v>
      </c>
      <c r="D35" s="8" t="str">
        <f>VLOOKUP(C35,allStim!$B$2:$G$145,6,FALSE)</f>
        <v>dessinées</v>
      </c>
      <c r="E35" s="8" t="str">
        <f t="shared" si="1"/>
        <v>bigarré</v>
      </c>
      <c r="F35" s="8" t="str">
        <f t="shared" si="2"/>
        <v>violette</v>
      </c>
      <c r="G35" s="8" t="str">
        <f t="shared" si="3"/>
        <v>toiletté</v>
      </c>
      <c r="H35" s="8" t="str">
        <f t="shared" si="4"/>
        <v>restaurée</v>
      </c>
      <c r="I35" s="8" t="str">
        <f t="shared" si="5"/>
        <v>exotique</v>
      </c>
      <c r="K35" s="8">
        <f>VLOOKUP(C35,allStim!$B$1:$H$145,7,FALSE)</f>
        <v>0</v>
      </c>
      <c r="L35" s="13">
        <f>VLOOKUP(C35,triggers!$A:$L,10,FALSE)</f>
        <v>155</v>
      </c>
    </row>
    <row r="36" spans="1:12" ht="15.75" customHeight="1" x14ac:dyDescent="0.15">
      <c r="A36" s="41"/>
      <c r="B36" s="8">
        <f t="shared" ca="1" si="0"/>
        <v>0.87548570897377553</v>
      </c>
      <c r="C36" s="5" t="s">
        <v>190</v>
      </c>
      <c r="D36" s="8" t="str">
        <f>VLOOKUP(C36,allStim!$B$2:$G$145,6,FALSE)</f>
        <v>scintillante</v>
      </c>
      <c r="E36" s="8" t="str">
        <f t="shared" si="1"/>
        <v>dessinées</v>
      </c>
      <c r="F36" s="8" t="str">
        <f t="shared" si="2"/>
        <v>bigarré</v>
      </c>
      <c r="G36" s="8" t="str">
        <f t="shared" si="3"/>
        <v>violette</v>
      </c>
      <c r="H36" s="8" t="str">
        <f t="shared" si="4"/>
        <v>toiletté</v>
      </c>
      <c r="I36" s="8" t="str">
        <f t="shared" si="5"/>
        <v>restaurée</v>
      </c>
      <c r="K36" s="8">
        <f>VLOOKUP(C36,allStim!$B$1:$H$145,7,FALSE)</f>
        <v>0</v>
      </c>
      <c r="L36" s="13">
        <f>VLOOKUP(C36,triggers!$A:$L,10,FALSE)</f>
        <v>44</v>
      </c>
    </row>
    <row r="37" spans="1:12" ht="15.75" customHeight="1" x14ac:dyDescent="0.15">
      <c r="A37" s="41"/>
      <c r="B37" s="8">
        <f t="shared" ca="1" si="0"/>
        <v>0.20426660822397003</v>
      </c>
      <c r="C37" s="5" t="s">
        <v>182</v>
      </c>
      <c r="D37" s="8" t="str">
        <f>VLOOKUP(C37,allStim!$B$2:$G$145,6,FALSE)</f>
        <v>astiqué</v>
      </c>
      <c r="E37" s="8" t="str">
        <f t="shared" si="1"/>
        <v>scintillante</v>
      </c>
      <c r="F37" s="8" t="str">
        <f t="shared" si="2"/>
        <v>dessinées</v>
      </c>
      <c r="G37" s="8" t="str">
        <f t="shared" si="3"/>
        <v>bigarré</v>
      </c>
      <c r="H37" s="8" t="str">
        <f t="shared" si="4"/>
        <v>violette</v>
      </c>
      <c r="I37" s="8" t="str">
        <f t="shared" si="5"/>
        <v>toiletté</v>
      </c>
      <c r="K37" s="8">
        <f>VLOOKUP(C37,allStim!$B$1:$H$145,7,FALSE)</f>
        <v>0</v>
      </c>
      <c r="L37" s="13">
        <f>VLOOKUP(C37,triggers!$A:$L,10,FALSE)</f>
        <v>42</v>
      </c>
    </row>
    <row r="38" spans="1:12" ht="15.75" customHeight="1" x14ac:dyDescent="0.15">
      <c r="A38" s="41"/>
      <c r="B38" s="8">
        <f t="shared" ca="1" si="0"/>
        <v>1.9492648409114022E-2</v>
      </c>
      <c r="C38" s="5" t="s">
        <v>127</v>
      </c>
      <c r="D38" s="8" t="str">
        <f>VLOOKUP(C38,allStim!$B$2:$G$145,6,FALSE)</f>
        <v>épanoui</v>
      </c>
      <c r="E38" s="8" t="str">
        <f t="shared" si="1"/>
        <v>astiqué</v>
      </c>
      <c r="F38" s="8" t="str">
        <f t="shared" si="2"/>
        <v>scintillante</v>
      </c>
      <c r="G38" s="8" t="str">
        <f t="shared" si="3"/>
        <v>dessinées</v>
      </c>
      <c r="H38" s="8" t="str">
        <f t="shared" si="4"/>
        <v>bigarré</v>
      </c>
      <c r="I38" s="8" t="str">
        <f t="shared" si="5"/>
        <v>violette</v>
      </c>
      <c r="K38" s="8">
        <f>VLOOKUP(C38,allStim!$B$1:$H$145,7,FALSE)</f>
        <v>0</v>
      </c>
      <c r="L38" s="13">
        <f>VLOOKUP(C38,triggers!$A:$L,10,FALSE)</f>
        <v>33</v>
      </c>
    </row>
    <row r="39" spans="1:12" ht="15.75" customHeight="1" x14ac:dyDescent="0.15">
      <c r="A39" s="41"/>
      <c r="B39" s="8">
        <f t="shared" ca="1" si="0"/>
        <v>0.71232127206727225</v>
      </c>
      <c r="C39" s="5" t="s">
        <v>352</v>
      </c>
      <c r="D39" s="8" t="str">
        <f>VLOOKUP(C39,allStim!$B$2:$G$145,6,FALSE)</f>
        <v>pur</v>
      </c>
      <c r="E39" s="8" t="str">
        <f t="shared" si="1"/>
        <v>épanoui</v>
      </c>
      <c r="F39" s="8" t="str">
        <f t="shared" si="2"/>
        <v>astiqué</v>
      </c>
      <c r="G39" s="8" t="str">
        <f t="shared" si="3"/>
        <v>scintillante</v>
      </c>
      <c r="H39" s="8" t="str">
        <f t="shared" si="4"/>
        <v>dessinées</v>
      </c>
      <c r="I39" s="8" t="str">
        <f t="shared" si="5"/>
        <v>bigarré</v>
      </c>
      <c r="K39" s="8">
        <f>VLOOKUP(C39,allStim!$B$1:$H$145,7,FALSE)</f>
        <v>0</v>
      </c>
      <c r="L39" s="13">
        <f>VLOOKUP(C39,triggers!$A:$L,10,FALSE)</f>
        <v>119</v>
      </c>
    </row>
    <row r="40" spans="1:12" ht="15.75" customHeight="1" x14ac:dyDescent="0.15">
      <c r="A40" s="41"/>
      <c r="B40" s="8">
        <f t="shared" ca="1" si="0"/>
        <v>0.75308158671853431</v>
      </c>
      <c r="C40" s="5" t="s">
        <v>371</v>
      </c>
      <c r="D40" s="8" t="str">
        <f>VLOOKUP(C40,allStim!$B$2:$G$145,6,FALSE)</f>
        <v>experimentée</v>
      </c>
      <c r="E40" s="8" t="str">
        <f t="shared" si="1"/>
        <v>pur</v>
      </c>
      <c r="F40" s="8" t="str">
        <f t="shared" si="2"/>
        <v>épanoui</v>
      </c>
      <c r="G40" s="8" t="str">
        <f t="shared" si="3"/>
        <v>astiqué</v>
      </c>
      <c r="H40" s="8" t="str">
        <f t="shared" si="4"/>
        <v>scintillante</v>
      </c>
      <c r="I40" s="8" t="str">
        <f t="shared" si="5"/>
        <v>dessinées</v>
      </c>
      <c r="K40" s="8">
        <f>VLOOKUP(C40,allStim!$B$1:$H$145,7,FALSE)</f>
        <v>1</v>
      </c>
      <c r="L40" s="13">
        <f>VLOOKUP(C40,triggers!$A:$L,10,FALSE)</f>
        <v>125</v>
      </c>
    </row>
    <row r="41" spans="1:12" ht="15.75" customHeight="1" x14ac:dyDescent="0.15">
      <c r="A41" s="41"/>
      <c r="B41" s="8">
        <f t="shared" ca="1" si="0"/>
        <v>0.92316316112643249</v>
      </c>
      <c r="C41" s="5" t="s">
        <v>493</v>
      </c>
      <c r="D41" s="8" t="str">
        <f>VLOOKUP(C41,allStim!$B$2:$G$145,6,FALSE)</f>
        <v>volante</v>
      </c>
      <c r="E41" s="8" t="str">
        <f t="shared" si="1"/>
        <v>experimentée</v>
      </c>
      <c r="F41" s="8" t="str">
        <f t="shared" si="2"/>
        <v>pur</v>
      </c>
      <c r="G41" s="8" t="str">
        <f t="shared" si="3"/>
        <v>épanoui</v>
      </c>
      <c r="H41" s="8" t="str">
        <f t="shared" si="4"/>
        <v>astiqué</v>
      </c>
      <c r="I41" s="8" t="str">
        <f t="shared" si="5"/>
        <v>scintillante</v>
      </c>
      <c r="K41" s="8">
        <f>VLOOKUP(C41,allStim!$B$1:$H$145,7,FALSE)</f>
        <v>0</v>
      </c>
      <c r="L41" s="13">
        <f>VLOOKUP(C41,triggers!$A:$L,10,FALSE)</f>
        <v>167</v>
      </c>
    </row>
    <row r="42" spans="1:12" ht="15.75" customHeight="1" x14ac:dyDescent="0.15">
      <c r="A42" s="41"/>
      <c r="B42" s="8">
        <f t="shared" ca="1" si="0"/>
        <v>0.24508938840271466</v>
      </c>
      <c r="C42" s="5" t="s">
        <v>474</v>
      </c>
      <c r="D42" s="8" t="str">
        <f>VLOOKUP(C42,allStim!$B$2:$G$145,6,FALSE)</f>
        <v>illustré</v>
      </c>
      <c r="E42" s="8" t="str">
        <f t="shared" si="1"/>
        <v>volante</v>
      </c>
      <c r="F42" s="8" t="str">
        <f t="shared" si="2"/>
        <v>experimentée</v>
      </c>
      <c r="G42" s="8" t="str">
        <f t="shared" si="3"/>
        <v>pur</v>
      </c>
      <c r="H42" s="8" t="str">
        <f t="shared" si="4"/>
        <v>épanoui</v>
      </c>
      <c r="I42" s="8" t="str">
        <f t="shared" si="5"/>
        <v>astiqué</v>
      </c>
      <c r="K42" s="8">
        <f>VLOOKUP(C42,allStim!$B$1:$H$145,7,FALSE)</f>
        <v>0</v>
      </c>
      <c r="L42" s="13">
        <f>VLOOKUP(C42,triggers!$A:$L,10,FALSE)</f>
        <v>160</v>
      </c>
    </row>
    <row r="43" spans="1:12" ht="15.75" customHeight="1" x14ac:dyDescent="0.15">
      <c r="A43" s="41"/>
      <c r="B43" s="8">
        <f t="shared" ca="1" si="0"/>
        <v>0.90708405520827085</v>
      </c>
      <c r="C43" s="5" t="s">
        <v>348</v>
      </c>
      <c r="D43" s="8" t="str">
        <f>VLOOKUP(C43,allStim!$B$2:$G$145,6,FALSE)</f>
        <v>sain</v>
      </c>
      <c r="E43" s="8" t="str">
        <f t="shared" si="1"/>
        <v>illustré</v>
      </c>
      <c r="F43" s="8" t="str">
        <f t="shared" si="2"/>
        <v>volante</v>
      </c>
      <c r="G43" s="8" t="str">
        <f t="shared" si="3"/>
        <v>experimentée</v>
      </c>
      <c r="H43" s="8" t="str">
        <f t="shared" si="4"/>
        <v>pur</v>
      </c>
      <c r="I43" s="8" t="str">
        <f t="shared" si="5"/>
        <v>épanoui</v>
      </c>
      <c r="K43" s="8">
        <f>VLOOKUP(C43,allStim!$B$1:$H$145,7,FALSE)</f>
        <v>0</v>
      </c>
      <c r="L43" s="13">
        <f>VLOOKUP(C43,triggers!$A:$L,10,FALSE)</f>
        <v>117</v>
      </c>
    </row>
    <row r="44" spans="1:12" ht="15.75" customHeight="1" x14ac:dyDescent="0.15">
      <c r="A44" s="41"/>
      <c r="B44" s="8">
        <f t="shared" ca="1" si="0"/>
        <v>0.50528737780707411</v>
      </c>
      <c r="C44" s="5" t="s">
        <v>66</v>
      </c>
      <c r="D44" s="8" t="str">
        <f>VLOOKUP(C44,allStim!$B$2:$G$145,6,FALSE)</f>
        <v>lourde</v>
      </c>
      <c r="E44" s="8" t="str">
        <f t="shared" si="1"/>
        <v>sain</v>
      </c>
      <c r="F44" s="8" t="str">
        <f t="shared" si="2"/>
        <v>illustré</v>
      </c>
      <c r="G44" s="8" t="str">
        <f t="shared" si="3"/>
        <v>volante</v>
      </c>
      <c r="H44" s="8" t="str">
        <f t="shared" si="4"/>
        <v>experimentée</v>
      </c>
      <c r="I44" s="8" t="str">
        <f t="shared" si="5"/>
        <v>pur</v>
      </c>
      <c r="K44" s="8">
        <f>VLOOKUP(C44,allStim!$B$1:$H$145,7,FALSE)</f>
        <v>0</v>
      </c>
      <c r="L44" s="13">
        <f>VLOOKUP(C44,triggers!$A:$L,10,FALSE)</f>
        <v>21</v>
      </c>
    </row>
    <row r="45" spans="1:12" ht="15.75" customHeight="1" x14ac:dyDescent="0.15">
      <c r="A45" s="41"/>
      <c r="B45" s="8">
        <f t="shared" ca="1" si="0"/>
        <v>0.6783928048949488</v>
      </c>
      <c r="C45" s="5" t="s">
        <v>194</v>
      </c>
      <c r="D45" s="8" t="str">
        <f>VLOOKUP(C45,allStim!$B$2:$G$145,6,FALSE)</f>
        <v>blanche</v>
      </c>
      <c r="E45" s="8" t="str">
        <f t="shared" si="1"/>
        <v>lourde</v>
      </c>
      <c r="F45" s="8" t="str">
        <f t="shared" si="2"/>
        <v>sain</v>
      </c>
      <c r="G45" s="8" t="str">
        <f t="shared" si="3"/>
        <v>illustré</v>
      </c>
      <c r="H45" s="8" t="str">
        <f t="shared" si="4"/>
        <v>volante</v>
      </c>
      <c r="I45" s="8" t="str">
        <f t="shared" si="5"/>
        <v>experimentée</v>
      </c>
      <c r="K45" s="8">
        <f>VLOOKUP(C45,allStim!$B$1:$H$145,7,FALSE)</f>
        <v>0</v>
      </c>
      <c r="L45" s="13">
        <f>VLOOKUP(C45,triggers!$A:$L,10,FALSE)</f>
        <v>45</v>
      </c>
    </row>
    <row r="46" spans="1:12" ht="15.75" customHeight="1" x14ac:dyDescent="0.15">
      <c r="A46" s="41"/>
      <c r="B46" s="8">
        <f t="shared" ca="1" si="0"/>
        <v>0.36484383717758107</v>
      </c>
      <c r="C46" s="5" t="s">
        <v>250</v>
      </c>
      <c r="D46" s="8" t="str">
        <f>VLOOKUP(C46,allStim!$B$2:$G$145,6,FALSE)</f>
        <v>malin</v>
      </c>
      <c r="E46" s="8" t="str">
        <f t="shared" si="1"/>
        <v>blanche</v>
      </c>
      <c r="F46" s="8" t="str">
        <f t="shared" si="2"/>
        <v>lourde</v>
      </c>
      <c r="G46" s="8" t="str">
        <f t="shared" si="3"/>
        <v>sain</v>
      </c>
      <c r="H46" s="8" t="str">
        <f t="shared" si="4"/>
        <v>illustré</v>
      </c>
      <c r="I46" s="8" t="str">
        <f t="shared" si="5"/>
        <v>volante</v>
      </c>
      <c r="K46" s="8">
        <f>VLOOKUP(C46,allStim!$B$1:$H$145,7,FALSE)</f>
        <v>1</v>
      </c>
      <c r="L46" s="13">
        <f>VLOOKUP(C46,triggers!$A:$L,10,FALSE)</f>
        <v>219</v>
      </c>
    </row>
    <row r="47" spans="1:12" ht="15.75" customHeight="1" x14ac:dyDescent="0.15">
      <c r="A47" s="41"/>
      <c r="B47" s="8">
        <f t="shared" ca="1" si="0"/>
        <v>0.38379705155075283</v>
      </c>
      <c r="C47" s="5" t="s">
        <v>332</v>
      </c>
      <c r="D47" s="8" t="str">
        <f>VLOOKUP(C47,allStim!$B$2:$G$145,6,FALSE)</f>
        <v>venimeuse</v>
      </c>
      <c r="E47" s="8" t="str">
        <f t="shared" si="1"/>
        <v>malin</v>
      </c>
      <c r="F47" s="8" t="str">
        <f t="shared" si="2"/>
        <v>blanche</v>
      </c>
      <c r="G47" s="8" t="str">
        <f t="shared" si="3"/>
        <v>lourde</v>
      </c>
      <c r="H47" s="8" t="str">
        <f t="shared" si="4"/>
        <v>sain</v>
      </c>
      <c r="I47" s="8" t="str">
        <f t="shared" si="5"/>
        <v>illustré</v>
      </c>
      <c r="K47" s="8">
        <f>VLOOKUP(C47,allStim!$B$1:$H$145,7,FALSE)</f>
        <v>0</v>
      </c>
      <c r="L47" s="13">
        <f>VLOOKUP(C47,triggers!$A:$L,10,FALSE)</f>
        <v>111</v>
      </c>
    </row>
    <row r="48" spans="1:12" ht="15.75" customHeight="1" x14ac:dyDescent="0.15">
      <c r="A48" s="41"/>
      <c r="B48" s="8">
        <f t="shared" ca="1" si="0"/>
        <v>0.13187164352018599</v>
      </c>
      <c r="C48" s="5" t="s">
        <v>450</v>
      </c>
      <c r="D48" s="8" t="str">
        <f>VLOOKUP(C48,allStim!$B$2:$G$145,6,FALSE)</f>
        <v>âgé</v>
      </c>
      <c r="E48" s="8" t="str">
        <f t="shared" si="1"/>
        <v>venimeuse</v>
      </c>
      <c r="F48" s="8" t="str">
        <f t="shared" si="2"/>
        <v>malin</v>
      </c>
      <c r="G48" s="8" t="str">
        <f t="shared" si="3"/>
        <v>blanche</v>
      </c>
      <c r="H48" s="8" t="str">
        <f t="shared" si="4"/>
        <v>lourde</v>
      </c>
      <c r="I48" s="8" t="str">
        <f t="shared" si="5"/>
        <v>sain</v>
      </c>
      <c r="K48" s="8">
        <f>VLOOKUP(C48,allStim!$B$1:$H$145,7,FALSE)</f>
        <v>0</v>
      </c>
      <c r="L48" s="13">
        <f>VLOOKUP(C48,triggers!$A:$L,10,FALSE)</f>
        <v>154</v>
      </c>
    </row>
    <row r="49" spans="1:12" ht="15.75" customHeight="1" x14ac:dyDescent="0.15">
      <c r="A49" s="41"/>
      <c r="B49" s="8">
        <f t="shared" ca="1" si="0"/>
        <v>0.90937311186829972</v>
      </c>
      <c r="C49" s="5" t="s">
        <v>207</v>
      </c>
      <c r="D49" s="8" t="str">
        <f>VLOOKUP(C49,allStim!$B$2:$G$145,6,FALSE)</f>
        <v>brillante</v>
      </c>
      <c r="E49" s="8" t="str">
        <f t="shared" si="1"/>
        <v>âgé</v>
      </c>
      <c r="F49" s="8" t="str">
        <f t="shared" si="2"/>
        <v>venimeuse</v>
      </c>
      <c r="G49" s="8" t="str">
        <f t="shared" si="3"/>
        <v>malin</v>
      </c>
      <c r="H49" s="8" t="str">
        <f t="shared" si="4"/>
        <v>blanche</v>
      </c>
      <c r="I49" s="8" t="str">
        <f t="shared" si="5"/>
        <v>lourde</v>
      </c>
      <c r="K49" s="8">
        <f>VLOOKUP(C49,allStim!$B$1:$H$145,7,FALSE)</f>
        <v>0</v>
      </c>
      <c r="L49" s="13">
        <f>VLOOKUP(C49,triggers!$A:$L,10,FALSE)</f>
        <v>47</v>
      </c>
    </row>
    <row r="50" spans="1:12" ht="15.75" customHeight="1" x14ac:dyDescent="0.15">
      <c r="A50" s="41"/>
      <c r="B50" s="8">
        <f t="shared" ca="1" si="0"/>
        <v>0.26402327180899088</v>
      </c>
      <c r="C50" s="5" t="s">
        <v>423</v>
      </c>
      <c r="D50" s="8" t="str">
        <f>VLOOKUP(C50,allStim!$B$2:$G$145,6,FALSE)</f>
        <v>fortifié</v>
      </c>
      <c r="E50" s="8" t="str">
        <f t="shared" si="1"/>
        <v>brillante</v>
      </c>
      <c r="F50" s="8" t="str">
        <f t="shared" si="2"/>
        <v>âgé</v>
      </c>
      <c r="G50" s="8" t="str">
        <f t="shared" si="3"/>
        <v>venimeuse</v>
      </c>
      <c r="H50" s="8" t="str">
        <f t="shared" si="4"/>
        <v>malin</v>
      </c>
      <c r="I50" s="8" t="str">
        <f t="shared" si="5"/>
        <v>blanche</v>
      </c>
      <c r="K50" s="8">
        <f>VLOOKUP(C50,allStim!$B$1:$H$145,7,FALSE)</f>
        <v>0</v>
      </c>
      <c r="L50" s="13">
        <f>VLOOKUP(C50,triggers!$A:$L,10,FALSE)</f>
        <v>143</v>
      </c>
    </row>
    <row r="51" spans="1:12" ht="15.75" customHeight="1" x14ac:dyDescent="0.15">
      <c r="A51" s="41"/>
      <c r="B51" s="8">
        <f t="shared" ca="1" si="0"/>
        <v>0.84081548520602001</v>
      </c>
      <c r="C51" s="5" t="s">
        <v>310</v>
      </c>
      <c r="D51" s="8" t="str">
        <f>VLOOKUP(C51,allStim!$B$2:$G$145,6,FALSE)</f>
        <v>élégante</v>
      </c>
      <c r="E51" s="8" t="str">
        <f t="shared" si="1"/>
        <v>fortifié</v>
      </c>
      <c r="F51" s="8" t="str">
        <f t="shared" si="2"/>
        <v>brillante</v>
      </c>
      <c r="G51" s="8" t="str">
        <f t="shared" si="3"/>
        <v>âgé</v>
      </c>
      <c r="H51" s="8" t="str">
        <f t="shared" si="4"/>
        <v>venimeuse</v>
      </c>
      <c r="I51" s="8" t="str">
        <f t="shared" si="5"/>
        <v>malin</v>
      </c>
      <c r="K51" s="8">
        <f>VLOOKUP(C51,allStim!$B$1:$H$145,7,FALSE)</f>
        <v>0</v>
      </c>
      <c r="L51" s="13">
        <f>VLOOKUP(C51,triggers!$A:$L,10,FALSE)</f>
        <v>66</v>
      </c>
    </row>
    <row r="52" spans="1:12" ht="15.75" customHeight="1" x14ac:dyDescent="0.15">
      <c r="A52" s="41"/>
      <c r="B52" s="8">
        <f t="shared" ca="1" si="0"/>
        <v>0.42281762474040985</v>
      </c>
      <c r="C52" s="5" t="s">
        <v>101</v>
      </c>
      <c r="D52" s="8" t="str">
        <f>VLOOKUP(C52,allStim!$B$2:$G$145,6,FALSE)</f>
        <v>dérangé</v>
      </c>
      <c r="E52" s="8" t="str">
        <f t="shared" si="1"/>
        <v>élégante</v>
      </c>
      <c r="F52" s="8" t="str">
        <f t="shared" si="2"/>
        <v>fortifié</v>
      </c>
      <c r="G52" s="8" t="str">
        <f t="shared" si="3"/>
        <v>brillante</v>
      </c>
      <c r="H52" s="8" t="str">
        <f t="shared" si="4"/>
        <v>âgé</v>
      </c>
      <c r="I52" s="8" t="str">
        <f t="shared" si="5"/>
        <v>venimeuse</v>
      </c>
      <c r="K52" s="8">
        <f>VLOOKUP(C52,allStim!$B$1:$H$145,7,FALSE)</f>
        <v>0</v>
      </c>
      <c r="L52" s="13">
        <f>VLOOKUP(C52,triggers!$A:$L,10,FALSE)</f>
        <v>27</v>
      </c>
    </row>
    <row r="53" spans="1:12" ht="15.75" customHeight="1" x14ac:dyDescent="0.15">
      <c r="A53" s="41"/>
      <c r="B53" s="8">
        <f t="shared" ca="1" si="0"/>
        <v>0.76258184165449883</v>
      </c>
      <c r="C53" s="5" t="s">
        <v>398</v>
      </c>
      <c r="D53" s="8" t="str">
        <f>VLOOKUP(C53,allStim!$B$2:$G$145,6,FALSE)</f>
        <v>rectiligne</v>
      </c>
      <c r="E53" s="8" t="str">
        <f t="shared" si="1"/>
        <v>dérangé</v>
      </c>
      <c r="F53" s="8" t="str">
        <f t="shared" si="2"/>
        <v>élégante</v>
      </c>
      <c r="G53" s="8" t="str">
        <f t="shared" si="3"/>
        <v>fortifié</v>
      </c>
      <c r="H53" s="8" t="str">
        <f t="shared" si="4"/>
        <v>brillante</v>
      </c>
      <c r="I53" s="8" t="str">
        <f t="shared" si="5"/>
        <v>âgé</v>
      </c>
      <c r="K53" s="8">
        <f>VLOOKUP(C53,allStim!$B$1:$H$145,7,FALSE)</f>
        <v>1</v>
      </c>
      <c r="L53" s="13">
        <f>VLOOKUP(C53,triggers!$A:$L,10,FALSE)</f>
        <v>212</v>
      </c>
    </row>
    <row r="54" spans="1:12" ht="15.75" customHeight="1" x14ac:dyDescent="0.15">
      <c r="A54" s="41"/>
      <c r="B54" s="8">
        <f t="shared" ca="1" si="0"/>
        <v>0.35101367050287224</v>
      </c>
      <c r="C54" s="5" t="s">
        <v>241</v>
      </c>
      <c r="D54" s="8" t="str">
        <f>VLOOKUP(C54,allStim!$B$2:$G$145,6,FALSE)</f>
        <v>dessinées</v>
      </c>
      <c r="E54" s="8" t="str">
        <f t="shared" si="1"/>
        <v>rectiligne</v>
      </c>
      <c r="F54" s="8" t="str">
        <f t="shared" si="2"/>
        <v>dérangé</v>
      </c>
      <c r="G54" s="8" t="str">
        <f t="shared" si="3"/>
        <v>élégante</v>
      </c>
      <c r="H54" s="8" t="str">
        <f t="shared" si="4"/>
        <v>fortifié</v>
      </c>
      <c r="I54" s="8" t="str">
        <f t="shared" si="5"/>
        <v>brillante</v>
      </c>
      <c r="K54" s="8">
        <f>VLOOKUP(C54,allStim!$B$1:$H$145,7,FALSE)</f>
        <v>0</v>
      </c>
      <c r="L54" s="13">
        <f>VLOOKUP(C54,triggers!$A:$L,10,FALSE)</f>
        <v>55</v>
      </c>
    </row>
    <row r="55" spans="1:12" ht="15.75" customHeight="1" x14ac:dyDescent="0.15">
      <c r="A55" s="41"/>
      <c r="B55" s="8">
        <f t="shared" ca="1" si="0"/>
        <v>0.84742087478124239</v>
      </c>
      <c r="C55" s="5" t="s">
        <v>131</v>
      </c>
      <c r="D55" s="8" t="str">
        <f>VLOOKUP(C55,allStim!$B$2:$G$145,6,FALSE)</f>
        <v>tordu</v>
      </c>
      <c r="E55" s="8" t="str">
        <f t="shared" si="1"/>
        <v>dessinées</v>
      </c>
      <c r="F55" s="8" t="str">
        <f t="shared" si="2"/>
        <v>rectiligne</v>
      </c>
      <c r="G55" s="8" t="str">
        <f t="shared" si="3"/>
        <v>dérangé</v>
      </c>
      <c r="H55" s="8" t="str">
        <f t="shared" si="4"/>
        <v>élégante</v>
      </c>
      <c r="I55" s="8" t="str">
        <f t="shared" si="5"/>
        <v>fortifié</v>
      </c>
      <c r="K55" s="8">
        <f>VLOOKUP(C55,allStim!$B$1:$H$145,7,FALSE)</f>
        <v>1</v>
      </c>
      <c r="L55" s="13">
        <f>VLOOKUP(C55,triggers!$A:$L,10,FALSE)</f>
        <v>209</v>
      </c>
    </row>
    <row r="56" spans="1:12" ht="15.75" customHeight="1" x14ac:dyDescent="0.15">
      <c r="A56" s="41"/>
      <c r="B56" s="8">
        <f t="shared" ca="1" si="0"/>
        <v>0.85099187650198993</v>
      </c>
      <c r="C56" s="5" t="s">
        <v>446</v>
      </c>
      <c r="D56" s="8" t="str">
        <f>VLOOKUP(C56,allStim!$B$2:$G$145,6,FALSE)</f>
        <v>argentée</v>
      </c>
      <c r="E56" s="8" t="str">
        <f t="shared" si="1"/>
        <v>tordu</v>
      </c>
      <c r="F56" s="8" t="str">
        <f t="shared" si="2"/>
        <v>dessinées</v>
      </c>
      <c r="G56" s="8" t="str">
        <f t="shared" si="3"/>
        <v>rectiligne</v>
      </c>
      <c r="H56" s="8" t="str">
        <f t="shared" si="4"/>
        <v>dérangé</v>
      </c>
      <c r="I56" s="8" t="str">
        <f t="shared" si="5"/>
        <v>élégante</v>
      </c>
      <c r="K56" s="8">
        <f>VLOOKUP(C56,allStim!$B$1:$H$145,7,FALSE)</f>
        <v>0</v>
      </c>
      <c r="L56" s="13">
        <f>VLOOKUP(C56,triggers!$A:$L,10,FALSE)</f>
        <v>152</v>
      </c>
    </row>
    <row r="57" spans="1:12" ht="15.75" customHeight="1" x14ac:dyDescent="0.15">
      <c r="A57" s="41"/>
      <c r="B57" s="8">
        <f t="shared" ca="1" si="0"/>
        <v>0.34817279358083764</v>
      </c>
      <c r="C57" s="5" t="s">
        <v>318</v>
      </c>
      <c r="D57" s="8" t="str">
        <f>VLOOKUP(C57,allStim!$B$2:$G$145,6,FALSE)</f>
        <v>charmante</v>
      </c>
      <c r="E57" s="8" t="str">
        <f t="shared" si="1"/>
        <v>argentée</v>
      </c>
      <c r="F57" s="8" t="str">
        <f t="shared" si="2"/>
        <v>tordu</v>
      </c>
      <c r="G57" s="8" t="str">
        <f t="shared" si="3"/>
        <v>dessinées</v>
      </c>
      <c r="H57" s="8" t="str">
        <f t="shared" si="4"/>
        <v>rectiligne</v>
      </c>
      <c r="I57" s="8" t="str">
        <f t="shared" si="5"/>
        <v>dérangé</v>
      </c>
      <c r="K57" s="8">
        <f>VLOOKUP(C57,allStim!$B$1:$H$145,7,FALSE)</f>
        <v>0</v>
      </c>
      <c r="L57" s="13">
        <f>VLOOKUP(C57,triggers!$A:$L,10,FALSE)</f>
        <v>68</v>
      </c>
    </row>
    <row r="58" spans="1:12" ht="15.75" customHeight="1" x14ac:dyDescent="0.15">
      <c r="A58" s="41"/>
      <c r="B58" s="8">
        <f t="shared" ca="1" si="0"/>
        <v>0.36186860940850751</v>
      </c>
      <c r="C58" s="5" t="s">
        <v>255</v>
      </c>
      <c r="D58" s="8" t="str">
        <f>VLOOKUP(C58,allStim!$B$2:$G$145,6,FALSE)</f>
        <v>exquise</v>
      </c>
      <c r="E58" s="8" t="str">
        <f t="shared" si="1"/>
        <v>charmante</v>
      </c>
      <c r="F58" s="8" t="str">
        <f t="shared" si="2"/>
        <v>argentée</v>
      </c>
      <c r="G58" s="8" t="str">
        <f t="shared" si="3"/>
        <v>tordu</v>
      </c>
      <c r="H58" s="8" t="str">
        <f t="shared" si="4"/>
        <v>dessinées</v>
      </c>
      <c r="I58" s="8" t="str">
        <f t="shared" si="5"/>
        <v>rectiligne</v>
      </c>
      <c r="K58" s="8">
        <f>VLOOKUP(C58,allStim!$B$1:$H$145,7,FALSE)</f>
        <v>0</v>
      </c>
      <c r="L58" s="13">
        <f>VLOOKUP(C58,triggers!$A:$L,10,FALSE)</f>
        <v>56</v>
      </c>
    </row>
    <row r="59" spans="1:12" ht="15.75" customHeight="1" x14ac:dyDescent="0.15">
      <c r="A59" s="41"/>
      <c r="B59" s="8">
        <f t="shared" ca="1" si="0"/>
        <v>0.4563380101164648</v>
      </c>
      <c r="C59" s="5" t="s">
        <v>486</v>
      </c>
      <c r="D59" s="8" t="str">
        <f>VLOOKUP(C59,allStim!$B$2:$G$145,6,FALSE)</f>
        <v>tigré</v>
      </c>
      <c r="E59" s="8" t="str">
        <f t="shared" si="1"/>
        <v>exquise</v>
      </c>
      <c r="F59" s="8" t="str">
        <f t="shared" si="2"/>
        <v>charmante</v>
      </c>
      <c r="G59" s="8" t="str">
        <f t="shared" si="3"/>
        <v>argentée</v>
      </c>
      <c r="H59" s="8" t="str">
        <f t="shared" si="4"/>
        <v>tordu</v>
      </c>
      <c r="I59" s="8" t="str">
        <f t="shared" si="5"/>
        <v>dessinées</v>
      </c>
      <c r="K59" s="8">
        <f>VLOOKUP(C59,allStim!$B$1:$H$145,7,FALSE)</f>
        <v>0</v>
      </c>
      <c r="L59" s="13">
        <f>VLOOKUP(C59,triggers!$A:$L,10,FALSE)</f>
        <v>164</v>
      </c>
    </row>
    <row r="60" spans="1:12" ht="15.75" customHeight="1" x14ac:dyDescent="0.15">
      <c r="A60" s="41"/>
      <c r="B60" s="8">
        <f t="shared" ca="1" si="0"/>
        <v>0.11876120884087082</v>
      </c>
      <c r="C60" s="5" t="s">
        <v>359</v>
      </c>
      <c r="D60" s="8" t="str">
        <f>VLOOKUP(C60,allStim!$B$2:$G$145,6,FALSE)</f>
        <v>efficace</v>
      </c>
      <c r="E60" s="8" t="str">
        <f t="shared" si="1"/>
        <v>tigré</v>
      </c>
      <c r="F60" s="8" t="str">
        <f t="shared" si="2"/>
        <v>exquise</v>
      </c>
      <c r="G60" s="8" t="str">
        <f t="shared" si="3"/>
        <v>charmante</v>
      </c>
      <c r="H60" s="8" t="str">
        <f t="shared" si="4"/>
        <v>argentée</v>
      </c>
      <c r="I60" s="8" t="str">
        <f t="shared" si="5"/>
        <v>tordu</v>
      </c>
      <c r="K60" s="8">
        <f>VLOOKUP(C60,allStim!$B$1:$H$145,7,FALSE)</f>
        <v>0</v>
      </c>
      <c r="L60" s="13">
        <f>VLOOKUP(C60,triggers!$A:$L,10,FALSE)</f>
        <v>122</v>
      </c>
    </row>
    <row r="61" spans="1:12" ht="15.75" customHeight="1" x14ac:dyDescent="0.15">
      <c r="A61" s="41"/>
      <c r="B61" s="8">
        <f t="shared" ca="1" si="0"/>
        <v>0.69494103856685807</v>
      </c>
      <c r="C61" s="5" t="s">
        <v>167</v>
      </c>
      <c r="D61" s="8" t="str">
        <f>VLOOKUP(C61,allStim!$B$2:$G$145,6,FALSE)</f>
        <v>jaunes</v>
      </c>
      <c r="E61" s="8" t="str">
        <f t="shared" si="1"/>
        <v>efficace</v>
      </c>
      <c r="F61" s="8" t="str">
        <f t="shared" si="2"/>
        <v>tigré</v>
      </c>
      <c r="G61" s="8" t="str">
        <f t="shared" si="3"/>
        <v>exquise</v>
      </c>
      <c r="H61" s="8" t="str">
        <f t="shared" si="4"/>
        <v>charmante</v>
      </c>
      <c r="I61" s="8" t="str">
        <f t="shared" si="5"/>
        <v>argentée</v>
      </c>
      <c r="K61" s="8">
        <f>VLOOKUP(C61,allStim!$B$1:$H$145,7,FALSE)</f>
        <v>1</v>
      </c>
      <c r="L61" s="13">
        <f>VLOOKUP(C61,triggers!$A:$L,10,FALSE)</f>
        <v>213</v>
      </c>
    </row>
    <row r="62" spans="1:12" ht="15.75" customHeight="1" x14ac:dyDescent="0.15">
      <c r="A62" s="41"/>
      <c r="B62" s="8">
        <f t="shared" ca="1" si="0"/>
        <v>0.15762045630567478</v>
      </c>
      <c r="C62" s="5" t="s">
        <v>284</v>
      </c>
      <c r="D62" s="8" t="str">
        <f>VLOOKUP(C62,allStim!$B$2:$G$145,6,FALSE)</f>
        <v>apprêtée</v>
      </c>
      <c r="E62" s="8" t="str">
        <f t="shared" si="1"/>
        <v>jaunes</v>
      </c>
      <c r="F62" s="8" t="str">
        <f t="shared" si="2"/>
        <v>efficace</v>
      </c>
      <c r="G62" s="8" t="str">
        <f t="shared" si="3"/>
        <v>tigré</v>
      </c>
      <c r="H62" s="8" t="str">
        <f t="shared" si="4"/>
        <v>exquise</v>
      </c>
      <c r="I62" s="8" t="str">
        <f t="shared" si="5"/>
        <v>charmante</v>
      </c>
      <c r="K62" s="8">
        <f>VLOOKUP(C62,allStim!$B$1:$H$145,7,FALSE)</f>
        <v>0</v>
      </c>
      <c r="L62" s="13">
        <f>VLOOKUP(C62,triggers!$A:$L,10,FALSE)</f>
        <v>61</v>
      </c>
    </row>
    <row r="63" spans="1:12" ht="15.75" customHeight="1" x14ac:dyDescent="0.15">
      <c r="A63" s="41"/>
      <c r="B63" s="8">
        <f t="shared" ca="1" si="0"/>
        <v>8.143356267642754E-2</v>
      </c>
      <c r="C63" s="5" t="s">
        <v>357</v>
      </c>
      <c r="D63" s="8" t="str">
        <f>VLOOKUP(C63,allStim!$B$2:$G$145,6,FALSE)</f>
        <v>lourde</v>
      </c>
      <c r="E63" s="8" t="str">
        <f t="shared" si="1"/>
        <v>apprêtée</v>
      </c>
      <c r="F63" s="8" t="str">
        <f t="shared" si="2"/>
        <v>jaunes</v>
      </c>
      <c r="G63" s="8" t="str">
        <f t="shared" si="3"/>
        <v>efficace</v>
      </c>
      <c r="H63" s="8" t="str">
        <f t="shared" si="4"/>
        <v>tigré</v>
      </c>
      <c r="I63" s="8" t="str">
        <f t="shared" si="5"/>
        <v>exquise</v>
      </c>
      <c r="K63" s="8">
        <f>VLOOKUP(C63,allStim!$B$1:$H$145,7,FALSE)</f>
        <v>0</v>
      </c>
      <c r="L63" s="13">
        <f>VLOOKUP(C63,triggers!$A:$L,10,FALSE)</f>
        <v>121</v>
      </c>
    </row>
    <row r="64" spans="1:12" ht="15.75" customHeight="1" x14ac:dyDescent="0.15">
      <c r="A64" s="41"/>
      <c r="B64" s="8">
        <f t="shared" ca="1" si="0"/>
        <v>0.85715367436324896</v>
      </c>
      <c r="C64" s="5" t="s">
        <v>454</v>
      </c>
      <c r="D64" s="8" t="str">
        <f>VLOOKUP(C64,allStim!$B$2:$G$145,6,FALSE)</f>
        <v>douce</v>
      </c>
      <c r="E64" s="8" t="str">
        <f t="shared" si="1"/>
        <v>lourde</v>
      </c>
      <c r="F64" s="8" t="str">
        <f t="shared" si="2"/>
        <v>apprêtée</v>
      </c>
      <c r="G64" s="8" t="str">
        <f t="shared" si="3"/>
        <v>jaunes</v>
      </c>
      <c r="H64" s="8" t="str">
        <f t="shared" si="4"/>
        <v>efficace</v>
      </c>
      <c r="I64" s="8" t="str">
        <f t="shared" si="5"/>
        <v>tigré</v>
      </c>
      <c r="K64" s="8">
        <f>VLOOKUP(C64,allStim!$B$1:$H$145,7,FALSE)</f>
        <v>1</v>
      </c>
      <c r="L64" s="13">
        <f>VLOOKUP(C64,triggers!$A:$L,10,FALSE)</f>
        <v>218</v>
      </c>
    </row>
    <row r="65" spans="1:12" ht="15.75" customHeight="1" x14ac:dyDescent="0.15">
      <c r="A65" s="41"/>
      <c r="B65" s="8">
        <f t="shared" ca="1" si="0"/>
        <v>0.46202830914897564</v>
      </c>
      <c r="C65" s="5" t="s">
        <v>460</v>
      </c>
      <c r="D65" s="8" t="str">
        <f>VLOOKUP(C65,allStim!$B$2:$G$145,6,FALSE)</f>
        <v>exquise</v>
      </c>
      <c r="E65" s="8" t="str">
        <f t="shared" si="1"/>
        <v>douce</v>
      </c>
      <c r="F65" s="8" t="str">
        <f t="shared" si="2"/>
        <v>lourde</v>
      </c>
      <c r="G65" s="8" t="str">
        <f t="shared" si="3"/>
        <v>apprêtée</v>
      </c>
      <c r="H65" s="8" t="str">
        <f t="shared" si="4"/>
        <v>jaunes</v>
      </c>
      <c r="I65" s="8" t="str">
        <f t="shared" si="5"/>
        <v>efficace</v>
      </c>
      <c r="K65" s="8">
        <f>VLOOKUP(C65,allStim!$B$1:$H$145,7,FALSE)</f>
        <v>0</v>
      </c>
      <c r="L65" s="13">
        <f>VLOOKUP(C65,triggers!$A:$L,10,FALSE)</f>
        <v>156</v>
      </c>
    </row>
    <row r="66" spans="1:12" ht="15.75" customHeight="1" x14ac:dyDescent="0.15">
      <c r="A66" s="41"/>
      <c r="B66" s="8">
        <f t="shared" ca="1" si="0"/>
        <v>0.29569933146818816</v>
      </c>
      <c r="C66" s="5" t="s">
        <v>366</v>
      </c>
      <c r="D66" s="8" t="str">
        <f>VLOOKUP(C66,allStim!$B$2:$G$145,6,FALSE)</f>
        <v>profitable</v>
      </c>
      <c r="E66" s="8" t="str">
        <f t="shared" si="1"/>
        <v>exquise</v>
      </c>
      <c r="F66" s="8" t="str">
        <f t="shared" si="2"/>
        <v>douce</v>
      </c>
      <c r="G66" s="8" t="str">
        <f t="shared" si="3"/>
        <v>lourde</v>
      </c>
      <c r="H66" s="8" t="str">
        <f t="shared" si="4"/>
        <v>apprêtée</v>
      </c>
      <c r="I66" s="8" t="str">
        <f t="shared" si="5"/>
        <v>jaunes</v>
      </c>
      <c r="K66" s="8">
        <f>VLOOKUP(C66,allStim!$B$1:$H$145,7,FALSE)</f>
        <v>0</v>
      </c>
      <c r="L66" s="13">
        <f>VLOOKUP(C66,triggers!$A:$L,10,FALSE)</f>
        <v>124</v>
      </c>
    </row>
    <row r="67" spans="1:12" ht="15.75" customHeight="1" x14ac:dyDescent="0.15">
      <c r="A67" s="41"/>
      <c r="B67" s="8">
        <f t="shared" ca="1" si="0"/>
        <v>0.64201756837490531</v>
      </c>
      <c r="C67" s="5" t="s">
        <v>463</v>
      </c>
      <c r="D67" s="8" t="str">
        <f>VLOOKUP(C67,allStim!$B$2:$G$145,6,FALSE)</f>
        <v>aromatisé</v>
      </c>
      <c r="E67" s="8" t="str">
        <f t="shared" si="1"/>
        <v>profitable</v>
      </c>
      <c r="F67" s="8" t="str">
        <f t="shared" si="2"/>
        <v>exquise</v>
      </c>
      <c r="G67" s="8" t="str">
        <f t="shared" si="3"/>
        <v>douce</v>
      </c>
      <c r="H67" s="8" t="str">
        <f t="shared" si="4"/>
        <v>lourde</v>
      </c>
      <c r="I67" s="8" t="str">
        <f t="shared" si="5"/>
        <v>apprêtée</v>
      </c>
      <c r="K67" s="8">
        <f>VLOOKUP(C67,allStim!$B$1:$H$145,7,FALSE)</f>
        <v>0</v>
      </c>
      <c r="L67" s="13">
        <f>VLOOKUP(C67,triggers!$A:$L,10,FALSE)</f>
        <v>157</v>
      </c>
    </row>
    <row r="68" spans="1:12" ht="15.75" customHeight="1" x14ac:dyDescent="0.15">
      <c r="A68" s="41"/>
      <c r="B68" s="8">
        <f t="shared" ca="1" si="0"/>
        <v>6.0801153247638684E-2</v>
      </c>
      <c r="C68" s="5" t="s">
        <v>212</v>
      </c>
      <c r="D68" s="8" t="str">
        <f>VLOOKUP(C68,allStim!$B$2:$G$145,6,FALSE)</f>
        <v>verdoyant</v>
      </c>
      <c r="E68" s="8" t="str">
        <f t="shared" si="1"/>
        <v>aromatisé</v>
      </c>
      <c r="F68" s="8" t="str">
        <f t="shared" si="2"/>
        <v>profitable</v>
      </c>
      <c r="G68" s="8" t="str">
        <f t="shared" si="3"/>
        <v>exquise</v>
      </c>
      <c r="H68" s="8" t="str">
        <f t="shared" si="4"/>
        <v>douce</v>
      </c>
      <c r="I68" s="8" t="str">
        <f t="shared" si="5"/>
        <v>lourde</v>
      </c>
      <c r="K68" s="8">
        <f>VLOOKUP(C68,allStim!$B$1:$H$145,7,FALSE)</f>
        <v>0</v>
      </c>
      <c r="L68" s="13">
        <f>VLOOKUP(C68,triggers!$A:$L,10,FALSE)</f>
        <v>48</v>
      </c>
    </row>
    <row r="69" spans="1:12" ht="15.75" customHeight="1" x14ac:dyDescent="0.15">
      <c r="A69" s="41"/>
      <c r="B69" s="8">
        <f t="shared" ca="1" si="0"/>
        <v>0.69581593933662922</v>
      </c>
      <c r="C69" s="5" t="s">
        <v>53</v>
      </c>
      <c r="D69" s="8" t="str">
        <f>VLOOKUP(C69,allStim!$B$2:$G$145,6,FALSE)</f>
        <v>rampant</v>
      </c>
      <c r="E69" s="8" t="str">
        <f t="shared" si="1"/>
        <v>verdoyant</v>
      </c>
      <c r="F69" s="8" t="str">
        <f t="shared" si="2"/>
        <v>aromatisé</v>
      </c>
      <c r="G69" s="8" t="str">
        <f t="shared" si="3"/>
        <v>profitable</v>
      </c>
      <c r="H69" s="8" t="str">
        <f t="shared" si="4"/>
        <v>exquise</v>
      </c>
      <c r="I69" s="8" t="str">
        <f t="shared" si="5"/>
        <v>douce</v>
      </c>
      <c r="K69" s="8">
        <f>VLOOKUP(C69,allStim!$B$1:$H$145,7,FALSE)</f>
        <v>0</v>
      </c>
      <c r="L69" s="13">
        <f>VLOOKUP(C69,triggers!$A:$L,10,FALSE)</f>
        <v>18</v>
      </c>
    </row>
    <row r="70" spans="1:12" ht="15.75" customHeight="1" x14ac:dyDescent="0.15">
      <c r="A70" s="41"/>
      <c r="B70" s="8">
        <f t="shared" ca="1" si="0"/>
        <v>0.79764152141178779</v>
      </c>
      <c r="C70" s="5" t="s">
        <v>437</v>
      </c>
      <c r="D70" s="8" t="str">
        <f>VLOOKUP(C70,allStim!$B$2:$G$145,6,FALSE)</f>
        <v>verdoyant</v>
      </c>
      <c r="E70" s="8" t="str">
        <f t="shared" si="1"/>
        <v>rampant</v>
      </c>
      <c r="F70" s="8" t="str">
        <f t="shared" si="2"/>
        <v>verdoyant</v>
      </c>
      <c r="G70" s="8" t="str">
        <f t="shared" si="3"/>
        <v>aromatisé</v>
      </c>
      <c r="H70" s="8" t="str">
        <f t="shared" si="4"/>
        <v>profitable</v>
      </c>
      <c r="I70" s="8" t="str">
        <f t="shared" si="5"/>
        <v>exquise</v>
      </c>
      <c r="K70" s="8">
        <f>VLOOKUP(C70,allStim!$B$1:$H$145,7,FALSE)</f>
        <v>0</v>
      </c>
      <c r="L70" s="13">
        <f>VLOOKUP(C70,triggers!$A:$L,10,FALSE)</f>
        <v>148</v>
      </c>
    </row>
    <row r="71" spans="1:12" ht="15.75" customHeight="1" x14ac:dyDescent="0.15">
      <c r="A71" s="41"/>
      <c r="B71" s="8">
        <f t="shared" ca="1" si="0"/>
        <v>0.78917867681064724</v>
      </c>
      <c r="C71" s="5" t="s">
        <v>388</v>
      </c>
      <c r="D71" s="8" t="str">
        <f>VLOOKUP(C71,allStim!$B$2:$G$145,6,FALSE)</f>
        <v>usé</v>
      </c>
      <c r="E71" s="8" t="str">
        <f t="shared" si="1"/>
        <v>verdoyant</v>
      </c>
      <c r="F71" s="8" t="str">
        <f t="shared" si="2"/>
        <v>rampant</v>
      </c>
      <c r="G71" s="8" t="str">
        <f t="shared" si="3"/>
        <v>verdoyant</v>
      </c>
      <c r="H71" s="8" t="str">
        <f t="shared" si="4"/>
        <v>aromatisé</v>
      </c>
      <c r="I71" s="8" t="str">
        <f t="shared" si="5"/>
        <v>profitable</v>
      </c>
      <c r="K71" s="8">
        <f>VLOOKUP(C71,allStim!$B$1:$H$145,7,FALSE)</f>
        <v>0</v>
      </c>
      <c r="L71" s="13">
        <f>VLOOKUP(C71,triggers!$A:$L,10,FALSE)</f>
        <v>132</v>
      </c>
    </row>
    <row r="72" spans="1:12" ht="15.75" customHeight="1" x14ac:dyDescent="0.15">
      <c r="A72" s="41"/>
      <c r="B72" s="8">
        <f t="shared" ca="1" si="0"/>
        <v>0.75675754648637872</v>
      </c>
      <c r="C72" s="5" t="s">
        <v>432</v>
      </c>
      <c r="D72" s="8" t="str">
        <f>VLOOKUP(C72,allStim!$B$2:$G$145,6,FALSE)</f>
        <v xml:space="preserve">vernie </v>
      </c>
      <c r="E72" s="8" t="str">
        <f t="shared" si="1"/>
        <v>usé</v>
      </c>
      <c r="F72" s="8" t="str">
        <f t="shared" si="2"/>
        <v>verdoyant</v>
      </c>
      <c r="G72" s="8" t="str">
        <f t="shared" si="3"/>
        <v>rampant</v>
      </c>
      <c r="H72" s="8" t="str">
        <f t="shared" si="4"/>
        <v>verdoyant</v>
      </c>
      <c r="I72" s="8" t="str">
        <f t="shared" si="5"/>
        <v>aromatisé</v>
      </c>
      <c r="K72" s="8">
        <f>VLOOKUP(C72,allStim!$B$1:$H$145,7,FALSE)</f>
        <v>0</v>
      </c>
      <c r="L72" s="13">
        <f>VLOOKUP(C72,triggers!$A:$L,10,FALSE)</f>
        <v>146</v>
      </c>
    </row>
    <row r="73" spans="1:12" ht="15.75" customHeight="1" x14ac:dyDescent="0.15">
      <c r="A73" s="41"/>
      <c r="B73" s="8">
        <f t="shared" ca="1" si="0"/>
        <v>0.88482607403074909</v>
      </c>
      <c r="C73" s="5" t="s">
        <v>363</v>
      </c>
      <c r="D73" s="8" t="str">
        <f>VLOOKUP(C73,allStim!$B$2:$G$145,6,FALSE)</f>
        <v>simplifiée</v>
      </c>
      <c r="E73" s="8" t="str">
        <f t="shared" si="1"/>
        <v xml:space="preserve">vernie </v>
      </c>
      <c r="F73" s="8" t="str">
        <f t="shared" si="2"/>
        <v>usé</v>
      </c>
      <c r="G73" s="8" t="str">
        <f t="shared" si="3"/>
        <v>verdoyant</v>
      </c>
      <c r="H73" s="8" t="str">
        <f t="shared" si="4"/>
        <v>rampant</v>
      </c>
      <c r="I73" s="8" t="str">
        <f t="shared" si="5"/>
        <v>verdoyant</v>
      </c>
      <c r="K73" s="8">
        <f>VLOOKUP(C73,allStim!$B$1:$H$145,7,FALSE)</f>
        <v>1</v>
      </c>
      <c r="L73" s="13">
        <f>VLOOKUP(C73,triggers!$A:$L,10,FALSE)</f>
        <v>206</v>
      </c>
    </row>
    <row r="74" spans="1:12" ht="15.75" customHeight="1" x14ac:dyDescent="0.15">
      <c r="A74" s="41"/>
      <c r="B74" s="8">
        <f t="shared" ca="1" si="0"/>
        <v>0.5457288898817485</v>
      </c>
      <c r="C74" s="5" t="s">
        <v>468</v>
      </c>
      <c r="D74" s="8" t="str">
        <f>VLOOKUP(C74,allStim!$B$2:$G$145,6,FALSE)</f>
        <v>bavard</v>
      </c>
      <c r="E74" s="8" t="str">
        <f t="shared" si="1"/>
        <v>simplifiée</v>
      </c>
      <c r="F74" s="8" t="str">
        <f t="shared" si="2"/>
        <v xml:space="preserve">vernie </v>
      </c>
      <c r="G74" s="8" t="str">
        <f t="shared" si="3"/>
        <v>usé</v>
      </c>
      <c r="H74" s="8" t="str">
        <f t="shared" si="4"/>
        <v>verdoyant</v>
      </c>
      <c r="I74" s="8" t="str">
        <f t="shared" si="5"/>
        <v>rampant</v>
      </c>
      <c r="K74" s="8">
        <f>VLOOKUP(C74,allStim!$B$1:$H$145,7,FALSE)</f>
        <v>0</v>
      </c>
      <c r="L74" s="13">
        <f>VLOOKUP(C74,triggers!$A:$L,10,FALSE)</f>
        <v>159</v>
      </c>
    </row>
    <row r="75" spans="1:12" ht="15.75" customHeight="1" x14ac:dyDescent="0.15">
      <c r="A75" s="41"/>
      <c r="B75" s="8">
        <f t="shared" ca="1" si="0"/>
        <v>0.16996859661507502</v>
      </c>
      <c r="C75" s="5" t="s">
        <v>220</v>
      </c>
      <c r="D75" s="8" t="str">
        <f>VLOOKUP(C75,allStim!$B$2:$G$145,6,FALSE)</f>
        <v>précieux</v>
      </c>
      <c r="E75" s="8" t="str">
        <f t="shared" si="1"/>
        <v>bavard</v>
      </c>
      <c r="F75" s="8" t="str">
        <f t="shared" si="2"/>
        <v>simplifiée</v>
      </c>
      <c r="G75" s="8" t="str">
        <f t="shared" si="3"/>
        <v xml:space="preserve">vernie </v>
      </c>
      <c r="H75" s="8" t="str">
        <f t="shared" si="4"/>
        <v>usé</v>
      </c>
      <c r="I75" s="8" t="str">
        <f t="shared" si="5"/>
        <v>verdoyant</v>
      </c>
      <c r="K75" s="8">
        <f>VLOOKUP(C75,allStim!$B$1:$H$145,7,FALSE)</f>
        <v>0</v>
      </c>
      <c r="L75" s="13">
        <f>VLOOKUP(C75,triggers!$A:$L,10,FALSE)</f>
        <v>50</v>
      </c>
    </row>
    <row r="76" spans="1:12" ht="15.75" customHeight="1" x14ac:dyDescent="0.15">
      <c r="A76" s="41"/>
      <c r="B76" s="8">
        <f t="shared" ca="1" si="0"/>
        <v>0.84043251543840203</v>
      </c>
      <c r="C76" s="5" t="s">
        <v>110</v>
      </c>
      <c r="D76" s="8" t="str">
        <f>VLOOKUP(C76,allStim!$B$2:$G$145,6,FALSE)</f>
        <v>furieux</v>
      </c>
      <c r="E76" s="8" t="str">
        <f t="shared" si="1"/>
        <v>précieux</v>
      </c>
      <c r="F76" s="8" t="str">
        <f t="shared" si="2"/>
        <v>bavard</v>
      </c>
      <c r="G76" s="8" t="str">
        <f t="shared" si="3"/>
        <v>simplifiée</v>
      </c>
      <c r="H76" s="8" t="str">
        <f t="shared" si="4"/>
        <v xml:space="preserve">vernie </v>
      </c>
      <c r="I76" s="8" t="str">
        <f t="shared" si="5"/>
        <v>usé</v>
      </c>
      <c r="K76" s="8">
        <f>VLOOKUP(C76,allStim!$B$1:$H$145,7,FALSE)</f>
        <v>0</v>
      </c>
      <c r="L76" s="13">
        <f>VLOOKUP(C76,triggers!$A:$L,10,FALSE)</f>
        <v>29</v>
      </c>
    </row>
    <row r="77" spans="1:12" ht="15.75" customHeight="1" x14ac:dyDescent="0.15">
      <c r="A77" s="41"/>
      <c r="B77" s="8">
        <f t="shared" ca="1" si="0"/>
        <v>9.1432114595378589E-2</v>
      </c>
      <c r="C77" s="5" t="s">
        <v>92</v>
      </c>
      <c r="D77" s="8" t="str">
        <f>VLOOKUP(C77,allStim!$B$2:$G$145,6,FALSE)</f>
        <v>experimentée</v>
      </c>
      <c r="E77" s="8" t="str">
        <f t="shared" si="1"/>
        <v>furieux</v>
      </c>
      <c r="F77" s="8" t="str">
        <f t="shared" si="2"/>
        <v>précieux</v>
      </c>
      <c r="G77" s="8" t="str">
        <f t="shared" si="3"/>
        <v>bavard</v>
      </c>
      <c r="H77" s="8" t="str">
        <f t="shared" si="4"/>
        <v>simplifiée</v>
      </c>
      <c r="I77" s="8" t="str">
        <f t="shared" si="5"/>
        <v xml:space="preserve">vernie </v>
      </c>
      <c r="K77" s="8">
        <f>VLOOKUP(C77,allStim!$B$1:$H$145,7,FALSE)</f>
        <v>1</v>
      </c>
      <c r="L77" s="13">
        <f>VLOOKUP(C77,triggers!$A:$L,10,FALSE)</f>
        <v>25</v>
      </c>
    </row>
    <row r="78" spans="1:12" ht="15.75" customHeight="1" x14ac:dyDescent="0.15">
      <c r="A78" s="41"/>
      <c r="B78" s="8">
        <f t="shared" ca="1" si="0"/>
        <v>0.6802699285058037</v>
      </c>
      <c r="C78" s="5" t="s">
        <v>119</v>
      </c>
      <c r="D78" s="8" t="str">
        <f>VLOOKUP(C78,allStim!$B$2:$G$145,6,FALSE)</f>
        <v>démodé</v>
      </c>
      <c r="E78" s="8" t="str">
        <f t="shared" si="1"/>
        <v>experimentée</v>
      </c>
      <c r="F78" s="8" t="str">
        <f t="shared" si="2"/>
        <v>furieux</v>
      </c>
      <c r="G78" s="8" t="str">
        <f t="shared" si="3"/>
        <v>précieux</v>
      </c>
      <c r="H78" s="8" t="str">
        <f t="shared" si="4"/>
        <v>bavard</v>
      </c>
      <c r="I78" s="8" t="str">
        <f t="shared" si="5"/>
        <v>simplifiée</v>
      </c>
      <c r="K78" s="8">
        <f>VLOOKUP(C78,allStim!$B$1:$H$145,7,FALSE)</f>
        <v>0</v>
      </c>
      <c r="L78" s="13">
        <f>VLOOKUP(C78,triggers!$A:$L,10,FALSE)</f>
        <v>31</v>
      </c>
    </row>
    <row r="79" spans="1:12" ht="15.75" customHeight="1" x14ac:dyDescent="0.15">
      <c r="A79" s="41"/>
      <c r="B79" s="8">
        <f t="shared" ca="1" si="0"/>
        <v>0.65856648891588399</v>
      </c>
      <c r="C79" s="5" t="s">
        <v>441</v>
      </c>
      <c r="D79" s="8" t="str">
        <f>VLOOKUP(C79,allStim!$B$2:$G$145,6,FALSE)</f>
        <v>précieux</v>
      </c>
      <c r="E79" s="8" t="str">
        <f t="shared" si="1"/>
        <v>démodé</v>
      </c>
      <c r="F79" s="8" t="str">
        <f t="shared" si="2"/>
        <v>experimentée</v>
      </c>
      <c r="G79" s="8" t="str">
        <f t="shared" si="3"/>
        <v>furieux</v>
      </c>
      <c r="H79" s="8" t="str">
        <f t="shared" si="4"/>
        <v>précieux</v>
      </c>
      <c r="I79" s="8" t="str">
        <f t="shared" si="5"/>
        <v>bavard</v>
      </c>
      <c r="K79" s="8">
        <f>VLOOKUP(C79,allStim!$B$1:$H$145,7,FALSE)</f>
        <v>0</v>
      </c>
      <c r="L79" s="13">
        <f>VLOOKUP(C79,triggers!$A:$L,10,FALSE)</f>
        <v>150</v>
      </c>
    </row>
    <row r="80" spans="1:12" ht="15.75" customHeight="1" x14ac:dyDescent="0.15">
      <c r="A80" s="41"/>
      <c r="B80" s="8">
        <f t="shared" ca="1" si="0"/>
        <v>0.33011747758444243</v>
      </c>
      <c r="C80" s="5" t="s">
        <v>225</v>
      </c>
      <c r="D80" s="8" t="str">
        <f>VLOOKUP(C80,allStim!$B$2:$G$145,6,FALSE)</f>
        <v>exotique</v>
      </c>
      <c r="E80" s="8" t="str">
        <f t="shared" si="1"/>
        <v>précieux</v>
      </c>
      <c r="F80" s="8" t="str">
        <f t="shared" si="2"/>
        <v>démodé</v>
      </c>
      <c r="G80" s="8" t="str">
        <f t="shared" si="3"/>
        <v>experimentée</v>
      </c>
      <c r="H80" s="8" t="str">
        <f t="shared" si="4"/>
        <v>furieux</v>
      </c>
      <c r="I80" s="8" t="str">
        <f t="shared" si="5"/>
        <v>précieux</v>
      </c>
      <c r="K80" s="8">
        <f>VLOOKUP(C80,allStim!$B$1:$H$145,7,FALSE)</f>
        <v>0</v>
      </c>
      <c r="L80" s="13">
        <f>VLOOKUP(C80,triggers!$A:$L,10,FALSE)</f>
        <v>51</v>
      </c>
    </row>
    <row r="81" spans="1:12" ht="15.75" customHeight="1" x14ac:dyDescent="0.15">
      <c r="A81" s="41"/>
      <c r="B81" s="8">
        <f t="shared" ca="1" si="0"/>
        <v>0.77703699996005005</v>
      </c>
      <c r="C81" s="5" t="s">
        <v>491</v>
      </c>
      <c r="D81" s="8" t="str">
        <f>VLOOKUP(C81,allStim!$B$2:$G$145,6,FALSE)</f>
        <v>élégante</v>
      </c>
      <c r="E81" s="8" t="str">
        <f t="shared" si="1"/>
        <v>exotique</v>
      </c>
      <c r="F81" s="8" t="str">
        <f t="shared" si="2"/>
        <v>précieux</v>
      </c>
      <c r="G81" s="8" t="str">
        <f t="shared" si="3"/>
        <v>démodé</v>
      </c>
      <c r="H81" s="8" t="str">
        <f t="shared" si="4"/>
        <v>experimentée</v>
      </c>
      <c r="I81" s="8" t="str">
        <f t="shared" si="5"/>
        <v>furieux</v>
      </c>
      <c r="K81" s="8">
        <f>VLOOKUP(C81,allStim!$B$1:$H$145,7,FALSE)</f>
        <v>0</v>
      </c>
      <c r="L81" s="13">
        <f>VLOOKUP(C81,triggers!$A:$L,10,FALSE)</f>
        <v>166</v>
      </c>
    </row>
    <row r="82" spans="1:12" ht="15.75" customHeight="1" x14ac:dyDescent="0.15">
      <c r="A82" s="41"/>
      <c r="B82" s="8">
        <f t="shared" ca="1" si="0"/>
        <v>5.6084081918515882E-2</v>
      </c>
      <c r="C82" s="5" t="s">
        <v>369</v>
      </c>
      <c r="D82" s="8" t="str">
        <f>VLOOKUP(C82,allStim!$B$2:$G$145,6,FALSE)</f>
        <v>humble</v>
      </c>
      <c r="E82" s="8" t="str">
        <f t="shared" si="1"/>
        <v>élégante</v>
      </c>
      <c r="F82" s="8" t="str">
        <f t="shared" si="2"/>
        <v>exotique</v>
      </c>
      <c r="G82" s="8" t="str">
        <f t="shared" si="3"/>
        <v>précieux</v>
      </c>
      <c r="H82" s="8" t="str">
        <f t="shared" si="4"/>
        <v>démodé</v>
      </c>
      <c r="I82" s="8" t="str">
        <f t="shared" si="5"/>
        <v>experimentée</v>
      </c>
      <c r="K82" s="8">
        <f>VLOOKUP(C82,allStim!$B$1:$H$145,7,FALSE)</f>
        <v>0</v>
      </c>
      <c r="L82" s="13">
        <f>VLOOKUP(C82,triggers!$A:$L,10,FALSE)</f>
        <v>208</v>
      </c>
    </row>
    <row r="83" spans="1:12" ht="15.75" customHeight="1" x14ac:dyDescent="0.15">
      <c r="A83" s="41"/>
      <c r="B83" s="8">
        <f t="shared" ca="1" si="0"/>
        <v>0.28955026775730075</v>
      </c>
      <c r="C83" s="5" t="s">
        <v>381</v>
      </c>
      <c r="D83" s="8" t="str">
        <f>VLOOKUP(C83,allStim!$B$2:$G$145,6,FALSE)</f>
        <v>furieux</v>
      </c>
      <c r="E83" s="8" t="str">
        <f t="shared" si="1"/>
        <v>humble</v>
      </c>
      <c r="F83" s="8" t="str">
        <f t="shared" si="2"/>
        <v>élégante</v>
      </c>
      <c r="G83" s="8" t="str">
        <f t="shared" si="3"/>
        <v>exotique</v>
      </c>
      <c r="H83" s="8" t="str">
        <f t="shared" si="4"/>
        <v>précieux</v>
      </c>
      <c r="I83" s="8" t="str">
        <f t="shared" si="5"/>
        <v>démodé</v>
      </c>
      <c r="K83" s="8">
        <f>VLOOKUP(C83,allStim!$B$1:$H$145,7,FALSE)</f>
        <v>0</v>
      </c>
      <c r="L83" s="13">
        <f>VLOOKUP(C83,triggers!$A:$L,10,FALSE)</f>
        <v>129</v>
      </c>
    </row>
    <row r="84" spans="1:12" ht="15.75" customHeight="1" x14ac:dyDescent="0.15">
      <c r="A84" s="41"/>
      <c r="B84" s="8">
        <f t="shared" ca="1" si="0"/>
        <v>0.33564607254566936</v>
      </c>
      <c r="C84" s="5" t="s">
        <v>484</v>
      </c>
      <c r="D84" s="8" t="str">
        <f>VLOOKUP(C84,allStim!$B$2:$G$145,6,FALSE)</f>
        <v>décoré</v>
      </c>
      <c r="E84" s="8" t="str">
        <f t="shared" si="1"/>
        <v>furieux</v>
      </c>
      <c r="F84" s="8" t="str">
        <f t="shared" si="2"/>
        <v>humble</v>
      </c>
      <c r="G84" s="8" t="str">
        <f t="shared" si="3"/>
        <v>élégante</v>
      </c>
      <c r="H84" s="8" t="str">
        <f t="shared" si="4"/>
        <v>exotique</v>
      </c>
      <c r="I84" s="8" t="str">
        <f t="shared" si="5"/>
        <v>précieux</v>
      </c>
      <c r="K84" s="8">
        <f>VLOOKUP(C84,allStim!$B$1:$H$145,7,FALSE)</f>
        <v>0</v>
      </c>
      <c r="L84" s="13">
        <f>VLOOKUP(C84,triggers!$A:$L,10,FALSE)</f>
        <v>163</v>
      </c>
    </row>
    <row r="85" spans="1:12" ht="15.75" customHeight="1" x14ac:dyDescent="0.15">
      <c r="A85" s="41"/>
      <c r="B85" s="8">
        <f t="shared" ca="1" si="0"/>
        <v>0.69431825549483761</v>
      </c>
      <c r="C85" s="5" t="s">
        <v>106</v>
      </c>
      <c r="D85" s="8" t="str">
        <f>VLOOKUP(C85,allStim!$B$2:$G$145,6,FALSE)</f>
        <v>rapide</v>
      </c>
      <c r="E85" s="8" t="str">
        <f t="shared" si="1"/>
        <v>décoré</v>
      </c>
      <c r="F85" s="8" t="str">
        <f t="shared" si="2"/>
        <v>furieux</v>
      </c>
      <c r="G85" s="8" t="str">
        <f t="shared" si="3"/>
        <v>humble</v>
      </c>
      <c r="H85" s="8" t="str">
        <f t="shared" si="4"/>
        <v>élégante</v>
      </c>
      <c r="I85" s="8" t="str">
        <f t="shared" si="5"/>
        <v>exotique</v>
      </c>
      <c r="K85" s="8">
        <f>VLOOKUP(C85,allStim!$B$1:$H$145,7,FALSE)</f>
        <v>0</v>
      </c>
      <c r="L85" s="13">
        <f>VLOOKUP(C85,triggers!$A:$L,10,FALSE)</f>
        <v>28</v>
      </c>
    </row>
    <row r="86" spans="1:12" ht="15.75" customHeight="1" x14ac:dyDescent="0.15">
      <c r="A86" s="41"/>
      <c r="B86" s="8">
        <f t="shared" ca="1" si="0"/>
        <v>0.29239476587809743</v>
      </c>
      <c r="C86" s="5" t="s">
        <v>336</v>
      </c>
      <c r="D86" s="8" t="str">
        <f>VLOOKUP(C86,allStim!$B$2:$G$145,6,FALSE)</f>
        <v>féroce</v>
      </c>
      <c r="E86" s="8" t="str">
        <f t="shared" si="1"/>
        <v>rapide</v>
      </c>
      <c r="F86" s="8" t="str">
        <f t="shared" si="2"/>
        <v>décoré</v>
      </c>
      <c r="G86" s="8" t="str">
        <f t="shared" si="3"/>
        <v>furieux</v>
      </c>
      <c r="H86" s="8" t="str">
        <f t="shared" si="4"/>
        <v>humble</v>
      </c>
      <c r="I86" s="8" t="str">
        <f t="shared" si="5"/>
        <v>élégante</v>
      </c>
      <c r="K86" s="8">
        <f>VLOOKUP(C86,allStim!$B$1:$H$145,7,FALSE)</f>
        <v>0</v>
      </c>
      <c r="L86" s="13">
        <f>VLOOKUP(C86,triggers!$A:$L,10,FALSE)</f>
        <v>113</v>
      </c>
    </row>
    <row r="87" spans="1:12" ht="15.75" customHeight="1" x14ac:dyDescent="0.15">
      <c r="A87" s="41"/>
      <c r="B87" s="8">
        <f t="shared" ca="1" si="0"/>
        <v>0.93328378668217349</v>
      </c>
      <c r="C87" s="5" t="s">
        <v>329</v>
      </c>
      <c r="D87" s="8" t="str">
        <f>VLOOKUP(C87,allStim!$B$2:$G$145,6,FALSE)</f>
        <v>bigarré</v>
      </c>
      <c r="E87" s="8" t="str">
        <f t="shared" si="1"/>
        <v>féroce</v>
      </c>
      <c r="F87" s="8" t="str">
        <f t="shared" si="2"/>
        <v>rapide</v>
      </c>
      <c r="G87" s="8" t="str">
        <f t="shared" si="3"/>
        <v>décoré</v>
      </c>
      <c r="H87" s="8" t="str">
        <f t="shared" si="4"/>
        <v>furieux</v>
      </c>
      <c r="I87" s="8" t="str">
        <f t="shared" si="5"/>
        <v>humble</v>
      </c>
      <c r="K87" s="8">
        <f>VLOOKUP(C87,allStim!$B$1:$H$145,7,FALSE)</f>
        <v>0</v>
      </c>
      <c r="L87" s="13">
        <f>VLOOKUP(C87,triggers!$A:$L,10,FALSE)</f>
        <v>110</v>
      </c>
    </row>
    <row r="88" spans="1:12" ht="15.75" customHeight="1" x14ac:dyDescent="0.15">
      <c r="A88" s="41"/>
      <c r="B88" s="8">
        <f t="shared" ca="1" si="0"/>
        <v>1.94839788090162E-2</v>
      </c>
      <c r="C88" s="5" t="s">
        <v>374</v>
      </c>
      <c r="D88" s="8" t="str">
        <f>VLOOKUP(C88,allStim!$B$2:$G$145,6,FALSE)</f>
        <v>chevronné</v>
      </c>
      <c r="E88" s="8" t="str">
        <f t="shared" si="1"/>
        <v>bigarré</v>
      </c>
      <c r="F88" s="8" t="str">
        <f t="shared" si="2"/>
        <v>féroce</v>
      </c>
      <c r="G88" s="8" t="str">
        <f t="shared" si="3"/>
        <v>rapide</v>
      </c>
      <c r="H88" s="8" t="str">
        <f t="shared" si="4"/>
        <v>décoré</v>
      </c>
      <c r="I88" s="8" t="str">
        <f t="shared" si="5"/>
        <v>furieux</v>
      </c>
      <c r="K88" s="8">
        <f>VLOOKUP(C88,allStim!$B$1:$H$145,7,FALSE)</f>
        <v>0</v>
      </c>
      <c r="L88" s="13">
        <f>VLOOKUP(C88,triggers!$A:$L,10,FALSE)</f>
        <v>126</v>
      </c>
    </row>
    <row r="89" spans="1:12" ht="15.75" customHeight="1" x14ac:dyDescent="0.15">
      <c r="A89" s="41"/>
      <c r="B89" s="8">
        <f t="shared" ca="1" si="0"/>
        <v>0.34238723211045285</v>
      </c>
      <c r="C89" s="5" t="s">
        <v>49</v>
      </c>
      <c r="D89" s="8" t="str">
        <f>VLOOKUP(C89,allStim!$B$2:$G$145,6,FALSE)</f>
        <v>sain</v>
      </c>
      <c r="E89" s="8" t="str">
        <f t="shared" si="1"/>
        <v>chevronné</v>
      </c>
      <c r="F89" s="8" t="str">
        <f t="shared" si="2"/>
        <v>bigarré</v>
      </c>
      <c r="G89" s="8" t="str">
        <f t="shared" si="3"/>
        <v>féroce</v>
      </c>
      <c r="H89" s="8" t="str">
        <f t="shared" si="4"/>
        <v>rapide</v>
      </c>
      <c r="I89" s="8" t="str">
        <f t="shared" si="5"/>
        <v>décoré</v>
      </c>
      <c r="K89" s="8">
        <f>VLOOKUP(C89,allStim!$B$1:$H$145,7,FALSE)</f>
        <v>0</v>
      </c>
      <c r="L89" s="13">
        <f>VLOOKUP(C89,triggers!$A:$L,10,FALSE)</f>
        <v>17</v>
      </c>
    </row>
    <row r="90" spans="1:12" ht="15.75" customHeight="1" x14ac:dyDescent="0.15">
      <c r="A90" s="41"/>
      <c r="B90" s="8">
        <f t="shared" ca="1" si="0"/>
        <v>0.24215283411587285</v>
      </c>
      <c r="C90" s="5" t="s">
        <v>345</v>
      </c>
      <c r="D90" s="8" t="str">
        <f>VLOOKUP(C90,allStim!$B$2:$G$145,6,FALSE)</f>
        <v>géant</v>
      </c>
      <c r="E90" s="8" t="str">
        <f t="shared" si="1"/>
        <v>sain</v>
      </c>
      <c r="F90" s="8" t="str">
        <f t="shared" si="2"/>
        <v>chevronné</v>
      </c>
      <c r="G90" s="8" t="str">
        <f t="shared" si="3"/>
        <v>bigarré</v>
      </c>
      <c r="H90" s="8" t="str">
        <f t="shared" si="4"/>
        <v>féroce</v>
      </c>
      <c r="I90" s="8" t="str">
        <f t="shared" si="5"/>
        <v>rapide</v>
      </c>
      <c r="K90" s="8">
        <f>VLOOKUP(C90,allStim!$B$1:$H$145,7,FALSE)</f>
        <v>0</v>
      </c>
      <c r="L90" s="13">
        <f>VLOOKUP(C90,triggers!$A:$L,10,FALSE)</f>
        <v>116</v>
      </c>
    </row>
    <row r="91" spans="1:12" ht="15.75" customHeight="1" x14ac:dyDescent="0.15">
      <c r="A91" s="41"/>
      <c r="B91" s="8">
        <f t="shared" ca="1" si="0"/>
        <v>0.78136170217387702</v>
      </c>
      <c r="C91" s="5" t="s">
        <v>427</v>
      </c>
      <c r="D91" s="8" t="str">
        <f>VLOOKUP(C91,allStim!$B$2:$G$145,6,FALSE)</f>
        <v>blanche</v>
      </c>
      <c r="E91" s="8" t="str">
        <f t="shared" si="1"/>
        <v>géant</v>
      </c>
      <c r="F91" s="8" t="str">
        <f t="shared" si="2"/>
        <v>sain</v>
      </c>
      <c r="G91" s="8" t="str">
        <f t="shared" si="3"/>
        <v>chevronné</v>
      </c>
      <c r="H91" s="8" t="str">
        <f t="shared" si="4"/>
        <v>bigarré</v>
      </c>
      <c r="I91" s="8" t="str">
        <f t="shared" si="5"/>
        <v>féroce</v>
      </c>
      <c r="K91" s="8">
        <f>VLOOKUP(C91,allStim!$B$1:$H$145,7,FALSE)</f>
        <v>0</v>
      </c>
      <c r="L91" s="13">
        <f>VLOOKUP(C91,triggers!$A:$L,10,FALSE)</f>
        <v>145</v>
      </c>
    </row>
    <row r="92" spans="1:12" ht="15.75" customHeight="1" x14ac:dyDescent="0.15">
      <c r="A92" s="41"/>
      <c r="B92" s="8">
        <f t="shared" ca="1" si="0"/>
        <v>0.80984381559874974</v>
      </c>
      <c r="C92" s="5" t="s">
        <v>439</v>
      </c>
      <c r="D92" s="8" t="str">
        <f>VLOOKUP(C92,allStim!$B$2:$G$145,6,FALSE)</f>
        <v>luxuriante</v>
      </c>
      <c r="E92" s="8" t="str">
        <f t="shared" si="1"/>
        <v>blanche</v>
      </c>
      <c r="F92" s="8" t="str">
        <f t="shared" si="2"/>
        <v>géant</v>
      </c>
      <c r="G92" s="8" t="str">
        <f t="shared" si="3"/>
        <v>sain</v>
      </c>
      <c r="H92" s="8" t="str">
        <f t="shared" si="4"/>
        <v>chevronné</v>
      </c>
      <c r="I92" s="8" t="str">
        <f t="shared" si="5"/>
        <v>bigarré</v>
      </c>
      <c r="K92" s="8">
        <f>VLOOKUP(C92,allStim!$B$1:$H$145,7,FALSE)</f>
        <v>0</v>
      </c>
      <c r="L92" s="13">
        <f>VLOOKUP(C92,triggers!$A:$L,10,FALSE)</f>
        <v>149</v>
      </c>
    </row>
    <row r="93" spans="1:12" ht="15.75" customHeight="1" x14ac:dyDescent="0.15">
      <c r="A93" s="41"/>
      <c r="B93" s="8">
        <f t="shared" ca="1" si="0"/>
        <v>0.11683354359365528</v>
      </c>
      <c r="C93" s="5" t="s">
        <v>379</v>
      </c>
      <c r="D93" s="8" t="str">
        <f>VLOOKUP(C93,allStim!$B$2:$G$145,6,FALSE)</f>
        <v>rapide</v>
      </c>
      <c r="E93" s="8" t="str">
        <f t="shared" si="1"/>
        <v>luxuriante</v>
      </c>
      <c r="F93" s="8" t="str">
        <f t="shared" si="2"/>
        <v>blanche</v>
      </c>
      <c r="G93" s="8" t="str">
        <f t="shared" si="3"/>
        <v>géant</v>
      </c>
      <c r="H93" s="8" t="str">
        <f t="shared" si="4"/>
        <v>sain</v>
      </c>
      <c r="I93" s="8" t="str">
        <f t="shared" si="5"/>
        <v>chevronné</v>
      </c>
      <c r="K93" s="8">
        <f>VLOOKUP(C93,allStim!$B$1:$H$145,7,FALSE)</f>
        <v>0</v>
      </c>
      <c r="L93" s="13">
        <f>VLOOKUP(C93,triggers!$A:$L,10,FALSE)</f>
        <v>128</v>
      </c>
    </row>
    <row r="94" spans="1:12" ht="15.75" customHeight="1" x14ac:dyDescent="0.15">
      <c r="A94" s="41"/>
      <c r="B94" s="8">
        <f t="shared" ca="1" si="0"/>
        <v>0.3308390973231482</v>
      </c>
      <c r="C94" s="5" t="s">
        <v>338</v>
      </c>
      <c r="D94" s="8" t="str">
        <f>VLOOKUP(C94,allStim!$B$2:$G$145,6,FALSE)</f>
        <v>méchant</v>
      </c>
      <c r="E94" s="8" t="str">
        <f t="shared" si="1"/>
        <v>rapide</v>
      </c>
      <c r="F94" s="8" t="str">
        <f t="shared" si="2"/>
        <v>luxuriante</v>
      </c>
      <c r="G94" s="8" t="str">
        <f t="shared" si="3"/>
        <v>blanche</v>
      </c>
      <c r="H94" s="8" t="str">
        <f t="shared" si="4"/>
        <v>géant</v>
      </c>
      <c r="I94" s="8" t="str">
        <f t="shared" si="5"/>
        <v>sain</v>
      </c>
      <c r="K94" s="8">
        <f>VLOOKUP(C94,allStim!$B$1:$H$145,7,FALSE)</f>
        <v>0</v>
      </c>
      <c r="L94" s="13">
        <f>VLOOKUP(C94,triggers!$A:$L,10,FALSE)</f>
        <v>114</v>
      </c>
    </row>
    <row r="95" spans="1:12" ht="15.75" customHeight="1" x14ac:dyDescent="0.15">
      <c r="A95" s="41"/>
      <c r="B95" s="8">
        <f t="shared" ca="1" si="0"/>
        <v>0.53133364108086634</v>
      </c>
      <c r="C95" s="5" t="s">
        <v>354</v>
      </c>
      <c r="D95" s="8" t="str">
        <f>VLOOKUP(C95,allStim!$B$2:$G$145,6,FALSE)</f>
        <v>imposant</v>
      </c>
      <c r="E95" s="8" t="str">
        <f t="shared" si="1"/>
        <v>méchant</v>
      </c>
      <c r="F95" s="8" t="str">
        <f t="shared" si="2"/>
        <v>rapide</v>
      </c>
      <c r="G95" s="8" t="str">
        <f t="shared" si="3"/>
        <v>luxuriante</v>
      </c>
      <c r="H95" s="8" t="str">
        <f t="shared" si="4"/>
        <v>blanche</v>
      </c>
      <c r="I95" s="8" t="str">
        <f t="shared" si="5"/>
        <v>géant</v>
      </c>
      <c r="K95" s="8">
        <f>VLOOKUP(C95,allStim!$B$1:$H$145,7,FALSE)</f>
        <v>0</v>
      </c>
      <c r="L95" s="13">
        <f>VLOOKUP(C95,triggers!$A:$L,10,FALSE)</f>
        <v>120</v>
      </c>
    </row>
    <row r="96" spans="1:12" ht="15.75" customHeight="1" x14ac:dyDescent="0.15">
      <c r="A96" s="41"/>
      <c r="B96" s="8">
        <f t="shared" ca="1" si="0"/>
        <v>0.43909679199285701</v>
      </c>
      <c r="C96" s="5" t="s">
        <v>198</v>
      </c>
      <c r="D96" s="8" t="str">
        <f>VLOOKUP(C96,allStim!$B$2:$G$145,6,FALSE)</f>
        <v>torsadé</v>
      </c>
      <c r="E96" s="8" t="str">
        <f t="shared" si="1"/>
        <v>imposant</v>
      </c>
      <c r="F96" s="8" t="str">
        <f t="shared" si="2"/>
        <v>méchant</v>
      </c>
      <c r="G96" s="8" t="str">
        <f t="shared" si="3"/>
        <v>rapide</v>
      </c>
      <c r="H96" s="8" t="str">
        <f t="shared" si="4"/>
        <v>luxuriante</v>
      </c>
      <c r="I96" s="8" t="str">
        <f t="shared" si="5"/>
        <v>blanche</v>
      </c>
      <c r="K96" s="8">
        <f>VLOOKUP(C96,allStim!$B$1:$H$145,7,FALSE)</f>
        <v>1</v>
      </c>
      <c r="L96" s="13">
        <f>VLOOKUP(C96,triggers!$A:$L,10,FALSE)</f>
        <v>215</v>
      </c>
    </row>
    <row r="97" spans="1:12" ht="15.75" customHeight="1" x14ac:dyDescent="0.15">
      <c r="A97" s="41"/>
      <c r="B97" s="8">
        <f t="shared" ca="1" si="0"/>
        <v>0.6841282076264058</v>
      </c>
      <c r="C97" s="5" t="s">
        <v>340</v>
      </c>
      <c r="D97" s="8" t="str">
        <f>VLOOKUP(C97,allStim!$B$2:$G$145,6,FALSE)</f>
        <v>anciennne</v>
      </c>
      <c r="E97" s="8" t="str">
        <f t="shared" si="1"/>
        <v>torsadé</v>
      </c>
      <c r="F97" s="8" t="str">
        <f t="shared" si="2"/>
        <v>imposant</v>
      </c>
      <c r="G97" s="8" t="str">
        <f t="shared" si="3"/>
        <v>méchant</v>
      </c>
      <c r="H97" s="8" t="str">
        <f t="shared" si="4"/>
        <v>rapide</v>
      </c>
      <c r="I97" s="8" t="str">
        <f t="shared" si="5"/>
        <v>luxuriante</v>
      </c>
      <c r="K97" s="8">
        <f>VLOOKUP(C97,allStim!$B$1:$H$145,7,FALSE)</f>
        <v>1</v>
      </c>
      <c r="L97" s="13">
        <f>VLOOKUP(C97,triggers!$A:$L,10,FALSE)</f>
        <v>204</v>
      </c>
    </row>
    <row r="98" spans="1:12" ht="15.75" customHeight="1" x14ac:dyDescent="0.15">
      <c r="A98" s="41"/>
      <c r="B98" s="8">
        <f t="shared" ca="1" si="0"/>
        <v>0.6514540559205888</v>
      </c>
      <c r="C98" s="5" t="s">
        <v>159</v>
      </c>
      <c r="D98" s="8" t="str">
        <f>VLOOKUP(C98,allStim!$B$2:$G$145,6,FALSE)</f>
        <v>dénudées</v>
      </c>
      <c r="E98" s="8" t="str">
        <f t="shared" si="1"/>
        <v>anciennne</v>
      </c>
      <c r="F98" s="8" t="str">
        <f t="shared" si="2"/>
        <v>torsadé</v>
      </c>
      <c r="G98" s="8" t="str">
        <f t="shared" si="3"/>
        <v>imposant</v>
      </c>
      <c r="H98" s="8" t="str">
        <f t="shared" si="4"/>
        <v>méchant</v>
      </c>
      <c r="I98" s="8" t="str">
        <f t="shared" si="5"/>
        <v>rapide</v>
      </c>
      <c r="K98" s="8">
        <f>VLOOKUP(C98,allStim!$B$1:$H$145,7,FALSE)</f>
        <v>0</v>
      </c>
      <c r="L98" s="13">
        <f>VLOOKUP(C98,triggers!$A:$L,10,FALSE)</f>
        <v>38</v>
      </c>
    </row>
    <row r="99" spans="1:12" ht="15.75" customHeight="1" x14ac:dyDescent="0.15">
      <c r="A99" s="41"/>
      <c r="B99" s="8">
        <f t="shared" ca="1" si="0"/>
        <v>0.78447573641425361</v>
      </c>
      <c r="C99" s="5" t="s">
        <v>406</v>
      </c>
      <c r="D99" s="8" t="str">
        <f>VLOOKUP(C99,allStim!$B$2:$G$145,6,FALSE)</f>
        <v>défoncé</v>
      </c>
      <c r="E99" s="8" t="str">
        <f t="shared" si="1"/>
        <v>dénudées</v>
      </c>
      <c r="F99" s="8" t="str">
        <f t="shared" si="2"/>
        <v>anciennne</v>
      </c>
      <c r="G99" s="8" t="str">
        <f t="shared" si="3"/>
        <v>torsadé</v>
      </c>
      <c r="H99" s="8" t="str">
        <f t="shared" si="4"/>
        <v>imposant</v>
      </c>
      <c r="I99" s="8" t="str">
        <f t="shared" si="5"/>
        <v>méchant</v>
      </c>
      <c r="K99" s="8">
        <f>VLOOKUP(C99,allStim!$B$1:$H$145,7,FALSE)</f>
        <v>0</v>
      </c>
      <c r="L99" s="13">
        <f>VLOOKUP(C99,triggers!$A:$L,10,FALSE)</f>
        <v>137</v>
      </c>
    </row>
    <row r="100" spans="1:12" ht="15.75" customHeight="1" x14ac:dyDescent="0.15">
      <c r="A100" s="41"/>
      <c r="B100" s="8">
        <f t="shared" ca="1" si="0"/>
        <v>0.95509364959768051</v>
      </c>
      <c r="C100" s="5" t="s">
        <v>489</v>
      </c>
      <c r="D100" s="8" t="str">
        <f>VLOOKUP(C100,allStim!$B$2:$G$145,6,FALSE)</f>
        <v>toiletté</v>
      </c>
      <c r="E100" s="8" t="str">
        <f t="shared" si="1"/>
        <v>défoncé</v>
      </c>
      <c r="F100" s="8" t="str">
        <f t="shared" si="2"/>
        <v>dénudées</v>
      </c>
      <c r="G100" s="8" t="str">
        <f t="shared" si="3"/>
        <v>anciennne</v>
      </c>
      <c r="H100" s="8" t="str">
        <f t="shared" si="4"/>
        <v>torsadé</v>
      </c>
      <c r="I100" s="8" t="str">
        <f t="shared" si="5"/>
        <v>imposant</v>
      </c>
      <c r="K100" s="8">
        <f>VLOOKUP(C100,allStim!$B$1:$H$145,7,FALSE)</f>
        <v>0</v>
      </c>
      <c r="L100" s="13">
        <f>VLOOKUP(C100,triggers!$A:$L,10,FALSE)</f>
        <v>165</v>
      </c>
    </row>
    <row r="101" spans="1:12" ht="15.75" customHeight="1" x14ac:dyDescent="0.15">
      <c r="A101" s="41"/>
      <c r="B101" s="8">
        <f t="shared" ca="1" si="0"/>
        <v>0.69818307927360179</v>
      </c>
      <c r="C101" s="5" t="s">
        <v>146</v>
      </c>
      <c r="D101" s="8" t="str">
        <f>VLOOKUP(C101,allStim!$B$2:$G$145,6,FALSE)</f>
        <v>polluée</v>
      </c>
      <c r="E101" s="8" t="str">
        <f t="shared" si="1"/>
        <v>toiletté</v>
      </c>
      <c r="F101" s="8" t="str">
        <f t="shared" si="2"/>
        <v>défoncé</v>
      </c>
      <c r="G101" s="8" t="str">
        <f t="shared" si="3"/>
        <v>dénudées</v>
      </c>
      <c r="H101" s="8" t="str">
        <f t="shared" si="4"/>
        <v>anciennne</v>
      </c>
      <c r="I101" s="8" t="str">
        <f t="shared" si="5"/>
        <v>torsadé</v>
      </c>
      <c r="K101" s="8">
        <f>VLOOKUP(C101,allStim!$B$1:$H$145,7,FALSE)</f>
        <v>0</v>
      </c>
      <c r="L101" s="13">
        <f>VLOOKUP(C101,triggers!$A:$L,10,FALSE)</f>
        <v>35</v>
      </c>
    </row>
    <row r="102" spans="1:12" ht="15.75" customHeight="1" x14ac:dyDescent="0.15">
      <c r="A102" s="41"/>
      <c r="B102" s="8">
        <f t="shared" ca="1" si="0"/>
        <v>0.84282013146958756</v>
      </c>
      <c r="C102" s="5" t="s">
        <v>178</v>
      </c>
      <c r="D102" s="8" t="str">
        <f>VLOOKUP(C102,allStim!$B$2:$G$145,6,FALSE)</f>
        <v>coloré</v>
      </c>
      <c r="E102" s="8" t="str">
        <f t="shared" si="1"/>
        <v>polluée</v>
      </c>
      <c r="F102" s="8" t="str">
        <f t="shared" si="2"/>
        <v>toiletté</v>
      </c>
      <c r="G102" s="8" t="str">
        <f t="shared" si="3"/>
        <v>défoncé</v>
      </c>
      <c r="H102" s="8" t="str">
        <f t="shared" si="4"/>
        <v>dénudées</v>
      </c>
      <c r="I102" s="8" t="str">
        <f t="shared" si="5"/>
        <v>anciennne</v>
      </c>
      <c r="K102" s="8">
        <f>VLOOKUP(C102,allStim!$B$1:$H$145,7,FALSE)</f>
        <v>0</v>
      </c>
      <c r="L102" s="13">
        <f>VLOOKUP(C102,triggers!$A:$L,10,FALSE)</f>
        <v>41</v>
      </c>
    </row>
    <row r="103" spans="1:12" ht="15.75" customHeight="1" x14ac:dyDescent="0.15">
      <c r="A103" s="41"/>
      <c r="B103" s="8">
        <f t="shared" ca="1" si="0"/>
        <v>0.56818826843174008</v>
      </c>
      <c r="C103" s="5" t="s">
        <v>229</v>
      </c>
      <c r="D103" s="8" t="str">
        <f>VLOOKUP(C103,allStim!$B$2:$G$145,6,FALSE)</f>
        <v>argentée</v>
      </c>
      <c r="E103" s="8" t="str">
        <f t="shared" si="1"/>
        <v>coloré</v>
      </c>
      <c r="F103" s="8" t="str">
        <f t="shared" si="2"/>
        <v>polluée</v>
      </c>
      <c r="G103" s="8" t="str">
        <f t="shared" si="3"/>
        <v>toiletté</v>
      </c>
      <c r="H103" s="8" t="str">
        <f t="shared" si="4"/>
        <v>défoncé</v>
      </c>
      <c r="I103" s="8" t="str">
        <f t="shared" si="5"/>
        <v>dénudées</v>
      </c>
      <c r="K103" s="8">
        <f>VLOOKUP(C103,allStim!$B$1:$H$145,7,FALSE)</f>
        <v>0</v>
      </c>
      <c r="L103" s="13">
        <f>VLOOKUP(C103,triggers!$A:$L,10,FALSE)</f>
        <v>52</v>
      </c>
    </row>
    <row r="104" spans="1:12" ht="15.75" customHeight="1" x14ac:dyDescent="0.15">
      <c r="A104" s="41"/>
      <c r="B104" s="8">
        <f t="shared" ca="1" si="0"/>
        <v>0.11611898624739392</v>
      </c>
      <c r="C104" s="5" t="s">
        <v>361</v>
      </c>
      <c r="D104" s="8" t="str">
        <f>VLOOKUP(C104,allStim!$B$2:$G$145,6,FALSE)</f>
        <v>utile</v>
      </c>
      <c r="E104" s="8" t="str">
        <f t="shared" si="1"/>
        <v>argentée</v>
      </c>
      <c r="F104" s="8" t="str">
        <f t="shared" si="2"/>
        <v>coloré</v>
      </c>
      <c r="G104" s="8" t="str">
        <f t="shared" si="3"/>
        <v>polluée</v>
      </c>
      <c r="H104" s="8" t="str">
        <f t="shared" si="4"/>
        <v>toiletté</v>
      </c>
      <c r="I104" s="8" t="str">
        <f t="shared" si="5"/>
        <v>défoncé</v>
      </c>
      <c r="K104" s="8">
        <f>VLOOKUP(C104,allStim!$B$1:$H$145,7,FALSE)</f>
        <v>0</v>
      </c>
      <c r="L104" s="13">
        <f>VLOOKUP(C104,triggers!$A:$L,10,FALSE)</f>
        <v>123</v>
      </c>
    </row>
    <row r="105" spans="1:12" ht="15.75" customHeight="1" x14ac:dyDescent="0.15">
      <c r="A105" s="41"/>
      <c r="B105" s="8">
        <f t="shared" ca="1" si="0"/>
        <v>0.34538490295336632</v>
      </c>
      <c r="C105" s="5" t="s">
        <v>401</v>
      </c>
      <c r="D105" s="8" t="str">
        <f>VLOOKUP(C105,allStim!$B$2:$G$145,6,FALSE)</f>
        <v>polluée</v>
      </c>
      <c r="E105" s="8" t="str">
        <f t="shared" si="1"/>
        <v>utile</v>
      </c>
      <c r="F105" s="8" t="str">
        <f t="shared" si="2"/>
        <v>argentée</v>
      </c>
      <c r="G105" s="8" t="str">
        <f t="shared" si="3"/>
        <v>coloré</v>
      </c>
      <c r="H105" s="8" t="str">
        <f t="shared" si="4"/>
        <v>polluée</v>
      </c>
      <c r="I105" s="8" t="str">
        <f t="shared" si="5"/>
        <v>toiletté</v>
      </c>
      <c r="K105" s="8">
        <f>VLOOKUP(C105,allStim!$B$1:$H$145,7,FALSE)</f>
        <v>0</v>
      </c>
      <c r="L105" s="13">
        <f>VLOOKUP(C105,triggers!$A:$L,10,FALSE)</f>
        <v>135</v>
      </c>
    </row>
    <row r="106" spans="1:12" ht="15.75" customHeight="1" x14ac:dyDescent="0.15">
      <c r="A106" s="41"/>
      <c r="B106" s="8">
        <f t="shared" ca="1" si="0"/>
        <v>0.20135929078354553</v>
      </c>
      <c r="C106" s="5" t="s">
        <v>410</v>
      </c>
      <c r="D106" s="8" t="str">
        <f>VLOOKUP(C106,allStim!$B$2:$G$145,6,FALSE)</f>
        <v>artificielles</v>
      </c>
      <c r="E106" s="8" t="str">
        <f t="shared" si="1"/>
        <v>polluée</v>
      </c>
      <c r="F106" s="8" t="str">
        <f t="shared" si="2"/>
        <v>utile</v>
      </c>
      <c r="G106" s="8" t="str">
        <f t="shared" si="3"/>
        <v>argentée</v>
      </c>
      <c r="H106" s="8" t="str">
        <f t="shared" si="4"/>
        <v>coloré</v>
      </c>
      <c r="I106" s="8" t="str">
        <f t="shared" si="5"/>
        <v>polluée</v>
      </c>
      <c r="K106" s="8">
        <f>VLOOKUP(C106,allStim!$B$1:$H$145,7,FALSE)</f>
        <v>0</v>
      </c>
      <c r="L106" s="13">
        <f>VLOOKUP(C106,triggers!$A:$L,10,FALSE)</f>
        <v>139</v>
      </c>
    </row>
    <row r="107" spans="1:12" ht="15.75" customHeight="1" x14ac:dyDescent="0.15">
      <c r="A107" s="41"/>
      <c r="B107" s="8">
        <f t="shared" ca="1" si="0"/>
        <v>5.0798694186068194E-2</v>
      </c>
      <c r="C107" s="5" t="s">
        <v>386</v>
      </c>
      <c r="D107" s="8" t="str">
        <f>VLOOKUP(C107,allStim!$B$2:$G$145,6,FALSE)</f>
        <v>démodé</v>
      </c>
      <c r="E107" s="8" t="str">
        <f t="shared" si="1"/>
        <v>artificielles</v>
      </c>
      <c r="F107" s="8" t="str">
        <f t="shared" si="2"/>
        <v>polluée</v>
      </c>
      <c r="G107" s="8" t="str">
        <f t="shared" si="3"/>
        <v>utile</v>
      </c>
      <c r="H107" s="8" t="str">
        <f t="shared" si="4"/>
        <v>argentée</v>
      </c>
      <c r="I107" s="8" t="str">
        <f t="shared" si="5"/>
        <v>coloré</v>
      </c>
      <c r="K107" s="8">
        <f>VLOOKUP(C107,allStim!$B$1:$H$145,7,FALSE)</f>
        <v>0</v>
      </c>
      <c r="L107" s="13">
        <f>VLOOKUP(C107,triggers!$A:$L,10,FALSE)</f>
        <v>131</v>
      </c>
    </row>
    <row r="108" spans="1:12" ht="15.75" customHeight="1" x14ac:dyDescent="0.15">
      <c r="A108" s="41"/>
      <c r="B108" s="8">
        <f t="shared" ca="1" si="0"/>
        <v>0.98362420863960509</v>
      </c>
      <c r="C108" s="5" t="s">
        <v>123</v>
      </c>
      <c r="D108" s="8" t="str">
        <f>VLOOKUP(C108,allStim!$B$2:$G$145,6,FALSE)</f>
        <v>usé</v>
      </c>
      <c r="E108" s="8" t="str">
        <f t="shared" si="1"/>
        <v>démodé</v>
      </c>
      <c r="F108" s="8" t="str">
        <f t="shared" si="2"/>
        <v>artificielles</v>
      </c>
      <c r="G108" s="8" t="str">
        <f t="shared" si="3"/>
        <v>polluée</v>
      </c>
      <c r="H108" s="8" t="str">
        <f t="shared" si="4"/>
        <v>utile</v>
      </c>
      <c r="I108" s="8" t="str">
        <f t="shared" si="5"/>
        <v>argentée</v>
      </c>
      <c r="K108" s="8">
        <f>VLOOKUP(C108,allStim!$B$1:$H$145,7,FALSE)</f>
        <v>0</v>
      </c>
      <c r="L108" s="13">
        <f>VLOOKUP(C108,triggers!$A:$L,10,FALSE)</f>
        <v>32</v>
      </c>
    </row>
    <row r="109" spans="1:12" ht="15.75" customHeight="1" x14ac:dyDescent="0.15">
      <c r="A109" s="41"/>
      <c r="B109" s="8">
        <f t="shared" ca="1" si="0"/>
        <v>0.87843333460596229</v>
      </c>
      <c r="C109" s="5" t="s">
        <v>408</v>
      </c>
      <c r="D109" s="8" t="str">
        <f>VLOOKUP(C109,allStim!$B$2:$G$145,6,FALSE)</f>
        <v>dénudées</v>
      </c>
      <c r="E109" s="8" t="str">
        <f t="shared" si="1"/>
        <v>usé</v>
      </c>
      <c r="F109" s="8" t="str">
        <f t="shared" si="2"/>
        <v>démodé</v>
      </c>
      <c r="G109" s="8" t="str">
        <f t="shared" si="3"/>
        <v>artificielles</v>
      </c>
      <c r="H109" s="8" t="str">
        <f t="shared" si="4"/>
        <v>polluée</v>
      </c>
      <c r="I109" s="8" t="str">
        <f t="shared" si="5"/>
        <v>utile</v>
      </c>
      <c r="K109" s="8">
        <f>VLOOKUP(C109,allStim!$B$1:$H$145,7,FALSE)</f>
        <v>0</v>
      </c>
      <c r="L109" s="13">
        <f>VLOOKUP(C109,triggers!$A:$L,10,FALSE)</f>
        <v>138</v>
      </c>
    </row>
    <row r="110" spans="1:12" ht="15.75" customHeight="1" x14ac:dyDescent="0.15">
      <c r="A110" s="41"/>
      <c r="B110" s="8">
        <f t="shared" ca="1" si="0"/>
        <v>0.30392079659359317</v>
      </c>
      <c r="C110" s="5" t="s">
        <v>334</v>
      </c>
      <c r="D110" s="8" t="str">
        <f>VLOOKUP(C110,allStim!$B$2:$G$145,6,FALSE)</f>
        <v>noble</v>
      </c>
      <c r="E110" s="8" t="str">
        <f t="shared" si="1"/>
        <v>dénudées</v>
      </c>
      <c r="F110" s="8" t="str">
        <f t="shared" si="2"/>
        <v>usé</v>
      </c>
      <c r="G110" s="8" t="str">
        <f t="shared" si="3"/>
        <v>démodé</v>
      </c>
      <c r="H110" s="8" t="str">
        <f t="shared" si="4"/>
        <v>artificielles</v>
      </c>
      <c r="I110" s="8" t="str">
        <f t="shared" si="5"/>
        <v>polluée</v>
      </c>
      <c r="K110" s="8">
        <f>VLOOKUP(C110,allStim!$B$1:$H$145,7,FALSE)</f>
        <v>0</v>
      </c>
      <c r="L110" s="13">
        <f>VLOOKUP(C110,triggers!$A:$L,10,FALSE)</f>
        <v>112</v>
      </c>
    </row>
    <row r="111" spans="1:12" ht="15.75" customHeight="1" x14ac:dyDescent="0.15">
      <c r="A111" s="41"/>
      <c r="B111" s="8">
        <f t="shared" ca="1" si="0"/>
        <v>0.35927976559359387</v>
      </c>
      <c r="C111" s="5" t="s">
        <v>325</v>
      </c>
      <c r="D111" s="8" t="str">
        <f>VLOOKUP(C111,allStim!$B$2:$G$145,6,FALSE)</f>
        <v>rouge</v>
      </c>
      <c r="E111" s="8" t="str">
        <f t="shared" si="1"/>
        <v>noble</v>
      </c>
      <c r="F111" s="8" t="str">
        <f t="shared" si="2"/>
        <v>dénudées</v>
      </c>
      <c r="G111" s="8" t="str">
        <f t="shared" si="3"/>
        <v>usé</v>
      </c>
      <c r="H111" s="8" t="str">
        <f t="shared" si="4"/>
        <v>démodé</v>
      </c>
      <c r="I111" s="8" t="str">
        <f t="shared" si="5"/>
        <v>artificielles</v>
      </c>
      <c r="K111" s="8">
        <f>VLOOKUP(C111,allStim!$B$1:$H$145,7,FALSE)</f>
        <v>1</v>
      </c>
      <c r="L111" s="13">
        <f>VLOOKUP(C111,triggers!$A:$L,10,FALSE)</f>
        <v>202</v>
      </c>
    </row>
    <row r="112" spans="1:12" ht="15.75" customHeight="1" x14ac:dyDescent="0.15">
      <c r="A112" s="41"/>
      <c r="B112" s="8">
        <f t="shared" ca="1" si="0"/>
        <v>0.56509219757589002</v>
      </c>
      <c r="C112" s="5" t="s">
        <v>27</v>
      </c>
      <c r="D112" s="8" t="str">
        <f>VLOOKUP(C112,allStim!$B$2:$G$145,6,FALSE)</f>
        <v>féroce</v>
      </c>
      <c r="E112" s="8" t="str">
        <f t="shared" si="1"/>
        <v>rouge</v>
      </c>
      <c r="F112" s="8" t="str">
        <f t="shared" si="2"/>
        <v>noble</v>
      </c>
      <c r="G112" s="8" t="str">
        <f t="shared" si="3"/>
        <v>dénudées</v>
      </c>
      <c r="H112" s="8" t="str">
        <f t="shared" si="4"/>
        <v>usé</v>
      </c>
      <c r="I112" s="8" t="str">
        <f t="shared" si="5"/>
        <v>démodé</v>
      </c>
      <c r="K112" s="8">
        <f>VLOOKUP(C112,allStim!$B$1:$H$145,7,FALSE)</f>
        <v>0</v>
      </c>
      <c r="L112" s="13">
        <f>VLOOKUP(C112,triggers!$A:$L,10,FALSE)</f>
        <v>13</v>
      </c>
    </row>
    <row r="113" spans="1:12" ht="15.75" customHeight="1" x14ac:dyDescent="0.15">
      <c r="A113" s="41"/>
      <c r="B113" s="8">
        <f t="shared" ca="1" si="0"/>
        <v>0.6408999194103544</v>
      </c>
      <c r="C113" s="5" t="s">
        <v>383</v>
      </c>
      <c r="D113" s="8" t="str">
        <f>VLOOKUP(C113,allStim!$B$2:$G$145,6,FALSE)</f>
        <v>ouverte</v>
      </c>
      <c r="E113" s="8" t="str">
        <f t="shared" si="1"/>
        <v>féroce</v>
      </c>
      <c r="F113" s="8" t="str">
        <f t="shared" si="2"/>
        <v>rouge</v>
      </c>
      <c r="G113" s="8" t="str">
        <f t="shared" si="3"/>
        <v>noble</v>
      </c>
      <c r="H113" s="8" t="str">
        <f t="shared" si="4"/>
        <v>dénudées</v>
      </c>
      <c r="I113" s="8" t="str">
        <f t="shared" si="5"/>
        <v>usé</v>
      </c>
      <c r="K113" s="8">
        <f>VLOOKUP(C113,allStim!$B$1:$H$145,7,FALSE)</f>
        <v>0</v>
      </c>
      <c r="L113" s="13">
        <f>VLOOKUP(C113,triggers!$A:$L,10,FALSE)</f>
        <v>130</v>
      </c>
    </row>
    <row r="114" spans="1:12" ht="15.75" customHeight="1" x14ac:dyDescent="0.15">
      <c r="A114" s="41"/>
      <c r="B114" s="8">
        <f t="shared" ca="1" si="0"/>
        <v>0.84281801826011016</v>
      </c>
      <c r="C114" s="5" t="s">
        <v>495</v>
      </c>
      <c r="D114" s="8" t="str">
        <f>VLOOKUP(C114,allStim!$B$2:$G$145,6,FALSE)</f>
        <v>charmante</v>
      </c>
      <c r="E114" s="8" t="str">
        <f t="shared" si="1"/>
        <v>ouverte</v>
      </c>
      <c r="F114" s="8" t="str">
        <f t="shared" si="2"/>
        <v>féroce</v>
      </c>
      <c r="G114" s="8" t="str">
        <f t="shared" si="3"/>
        <v>rouge</v>
      </c>
      <c r="H114" s="8" t="str">
        <f t="shared" si="4"/>
        <v>noble</v>
      </c>
      <c r="I114" s="8" t="str">
        <f t="shared" si="5"/>
        <v>dénudées</v>
      </c>
      <c r="K114" s="8">
        <f>VLOOKUP(C114,allStim!$B$1:$H$145,7,FALSE)</f>
        <v>0</v>
      </c>
      <c r="L114" s="13">
        <f>VLOOKUP(C114,triggers!$A:$L,10,FALSE)</f>
        <v>168</v>
      </c>
    </row>
    <row r="115" spans="1:12" ht="15.75" customHeight="1" x14ac:dyDescent="0.15">
      <c r="A115" s="41"/>
      <c r="B115" s="8">
        <f t="shared" ca="1" si="0"/>
        <v>0.50885183944570689</v>
      </c>
      <c r="C115" s="5" t="s">
        <v>40</v>
      </c>
      <c r="D115" s="8" t="str">
        <f>VLOOKUP(C115,allStim!$B$2:$G$145,6,FALSE)</f>
        <v>aiguisée</v>
      </c>
      <c r="E115" s="8" t="str">
        <f t="shared" si="1"/>
        <v>charmante</v>
      </c>
      <c r="F115" s="8" t="str">
        <f t="shared" si="2"/>
        <v>ouverte</v>
      </c>
      <c r="G115" s="8" t="str">
        <f t="shared" si="3"/>
        <v>féroce</v>
      </c>
      <c r="H115" s="8" t="str">
        <f t="shared" si="4"/>
        <v>rouge</v>
      </c>
      <c r="I115" s="8" t="str">
        <f t="shared" si="5"/>
        <v>noble</v>
      </c>
      <c r="K115" s="8">
        <f>VLOOKUP(C115,allStim!$B$1:$H$145,7,FALSE)</f>
        <v>0</v>
      </c>
      <c r="L115" s="13">
        <f>VLOOKUP(C115,triggers!$A:$L,10,FALSE)</f>
        <v>15</v>
      </c>
    </row>
    <row r="116" spans="1:12" ht="15.75" customHeight="1" x14ac:dyDescent="0.15">
      <c r="A116" s="41"/>
      <c r="B116" s="8">
        <f t="shared" ca="1" si="0"/>
        <v>0.50877497502416225</v>
      </c>
      <c r="C116" s="5" t="s">
        <v>141</v>
      </c>
      <c r="D116" s="8" t="str">
        <f>VLOOKUP(C116,allStim!$B$2:$G$145,6,FALSE)</f>
        <v>rectiligne</v>
      </c>
      <c r="E116" s="8" t="str">
        <f t="shared" si="1"/>
        <v>aiguisée</v>
      </c>
      <c r="F116" s="8" t="str">
        <f t="shared" si="2"/>
        <v>charmante</v>
      </c>
      <c r="G116" s="8" t="str">
        <f t="shared" si="3"/>
        <v>ouverte</v>
      </c>
      <c r="H116" s="8" t="str">
        <f t="shared" si="4"/>
        <v>féroce</v>
      </c>
      <c r="I116" s="8" t="str">
        <f t="shared" si="5"/>
        <v>rouge</v>
      </c>
      <c r="K116" s="8">
        <f>VLOOKUP(C116,allStim!$B$1:$H$145,7,FALSE)</f>
        <v>1</v>
      </c>
      <c r="L116" s="13">
        <f>VLOOKUP(C116,triggers!$A:$L,10,FALSE)</f>
        <v>211</v>
      </c>
    </row>
    <row r="117" spans="1:12" ht="15.75" customHeight="1" x14ac:dyDescent="0.15">
      <c r="A117" s="41"/>
      <c r="B117" s="8">
        <f t="shared" ca="1" si="0"/>
        <v>0.37168676489501251</v>
      </c>
      <c r="C117" s="5" t="s">
        <v>466</v>
      </c>
      <c r="D117" s="8" t="str">
        <f>VLOOKUP(C117,allStim!$B$2:$G$145,6,FALSE)</f>
        <v>duveteux</v>
      </c>
      <c r="E117" s="8" t="str">
        <f t="shared" si="1"/>
        <v>rectiligne</v>
      </c>
      <c r="F117" s="8" t="str">
        <f t="shared" si="2"/>
        <v>aiguisée</v>
      </c>
      <c r="G117" s="8" t="str">
        <f t="shared" si="3"/>
        <v>charmante</v>
      </c>
      <c r="H117" s="8" t="str">
        <f t="shared" si="4"/>
        <v>ouverte</v>
      </c>
      <c r="I117" s="8" t="str">
        <f t="shared" si="5"/>
        <v>féroce</v>
      </c>
      <c r="K117" s="8">
        <f>VLOOKUP(C117,allStim!$B$1:$H$145,7,FALSE)</f>
        <v>0</v>
      </c>
      <c r="L117" s="13">
        <f>VLOOKUP(C117,triggers!$A:$L,10,FALSE)</f>
        <v>158</v>
      </c>
    </row>
    <row r="118" spans="1:12" ht="15.75" customHeight="1" x14ac:dyDescent="0.15">
      <c r="A118" s="41"/>
      <c r="B118" s="8">
        <f t="shared" ca="1" si="0"/>
        <v>5.1033816182359804E-2</v>
      </c>
      <c r="C118" s="5" t="s">
        <v>273</v>
      </c>
      <c r="D118" s="8" t="str">
        <f>VLOOKUP(C118,allStim!$B$2:$G$145,6,FALSE)</f>
        <v>dorée</v>
      </c>
      <c r="E118" s="8" t="str">
        <f t="shared" si="1"/>
        <v>duveteux</v>
      </c>
      <c r="F118" s="8" t="str">
        <f t="shared" si="2"/>
        <v>rectiligne</v>
      </c>
      <c r="G118" s="8" t="str">
        <f t="shared" si="3"/>
        <v>aiguisée</v>
      </c>
      <c r="H118" s="8" t="str">
        <f t="shared" si="4"/>
        <v>charmante</v>
      </c>
      <c r="I118" s="8" t="str">
        <f t="shared" si="5"/>
        <v>ouverte</v>
      </c>
      <c r="K118" s="8">
        <f>VLOOKUP(C118,allStim!$B$1:$H$145,7,FALSE)</f>
        <v>1</v>
      </c>
      <c r="L118" s="13">
        <f>VLOOKUP(C118,triggers!$A:$L,10,FALSE)</f>
        <v>221</v>
      </c>
    </row>
    <row r="119" spans="1:12" ht="15.75" customHeight="1" x14ac:dyDescent="0.15">
      <c r="A119" s="41"/>
      <c r="B119" s="8">
        <f t="shared" ca="1" si="0"/>
        <v>0.79976024011350388</v>
      </c>
      <c r="C119" s="5" t="s">
        <v>114</v>
      </c>
      <c r="D119" s="8" t="str">
        <f>VLOOKUP(C119,allStim!$B$2:$G$145,6,FALSE)</f>
        <v>ouverte</v>
      </c>
      <c r="E119" s="8" t="str">
        <f t="shared" si="1"/>
        <v>dorée</v>
      </c>
      <c r="F119" s="8" t="str">
        <f t="shared" si="2"/>
        <v>duveteux</v>
      </c>
      <c r="G119" s="8" t="str">
        <f t="shared" si="3"/>
        <v>rectiligne</v>
      </c>
      <c r="H119" s="8" t="str">
        <f t="shared" si="4"/>
        <v>aiguisée</v>
      </c>
      <c r="I119" s="8" t="str">
        <f t="shared" si="5"/>
        <v>charmante</v>
      </c>
      <c r="K119" s="8">
        <f>VLOOKUP(C119,allStim!$B$1:$H$145,7,FALSE)</f>
        <v>0</v>
      </c>
      <c r="L119" s="13">
        <f>VLOOKUP(C119,triggers!$A:$L,10,FALSE)</f>
        <v>30</v>
      </c>
    </row>
    <row r="120" spans="1:12" ht="15.75" customHeight="1" x14ac:dyDescent="0.15">
      <c r="A120" s="41"/>
      <c r="B120" s="8">
        <f t="shared" ca="1" si="0"/>
        <v>0.21126538359255509</v>
      </c>
      <c r="C120" s="5" t="s">
        <v>350</v>
      </c>
      <c r="D120" s="8" t="str">
        <f>VLOOKUP(C120,allStim!$B$2:$G$145,6,FALSE)</f>
        <v>rampant</v>
      </c>
      <c r="E120" s="8" t="str">
        <f t="shared" si="1"/>
        <v>ouverte</v>
      </c>
      <c r="F120" s="8" t="str">
        <f t="shared" si="2"/>
        <v>dorée</v>
      </c>
      <c r="G120" s="8" t="str">
        <f t="shared" si="3"/>
        <v>duveteux</v>
      </c>
      <c r="H120" s="8" t="str">
        <f t="shared" si="4"/>
        <v>rectiligne</v>
      </c>
      <c r="I120" s="8" t="str">
        <f t="shared" si="5"/>
        <v>aiguisée</v>
      </c>
      <c r="K120" s="8">
        <f>VLOOKUP(C120,allStim!$B$1:$H$145,7,FALSE)</f>
        <v>0</v>
      </c>
      <c r="L120" s="13">
        <f>VLOOKUP(C120,triggers!$A:$L,10,FALSE)</f>
        <v>118</v>
      </c>
    </row>
    <row r="121" spans="1:12" ht="15.75" customHeight="1" x14ac:dyDescent="0.15">
      <c r="A121" s="41"/>
      <c r="B121" s="8">
        <f t="shared" ca="1" si="0"/>
        <v>0.81971053667665328</v>
      </c>
      <c r="C121" s="5" t="s">
        <v>83</v>
      </c>
      <c r="D121" s="8" t="str">
        <f>VLOOKUP(C121,allStim!$B$2:$G$145,6,FALSE)</f>
        <v>profitable</v>
      </c>
      <c r="E121" s="8" t="str">
        <f t="shared" si="1"/>
        <v>rampant</v>
      </c>
      <c r="F121" s="8" t="str">
        <f t="shared" si="2"/>
        <v>ouverte</v>
      </c>
      <c r="G121" s="8" t="str">
        <f t="shared" si="3"/>
        <v>dorée</v>
      </c>
      <c r="H121" s="8" t="str">
        <f t="shared" si="4"/>
        <v>duveteux</v>
      </c>
      <c r="I121" s="8" t="str">
        <f t="shared" si="5"/>
        <v>rectiligne</v>
      </c>
      <c r="K121" s="8">
        <f>VLOOKUP(C121,allStim!$B$1:$H$145,7,FALSE)</f>
        <v>0</v>
      </c>
      <c r="L121" s="13">
        <f>VLOOKUP(C121,triggers!$A:$L,10,FALSE)</f>
        <v>24</v>
      </c>
    </row>
    <row r="122" spans="1:12" ht="15.75" customHeight="1" x14ac:dyDescent="0.15">
      <c r="A122" s="41"/>
      <c r="B122" s="8">
        <f t="shared" ca="1" si="0"/>
        <v>0.10580047026806438</v>
      </c>
      <c r="C122" s="5" t="s">
        <v>57</v>
      </c>
      <c r="D122" s="8" t="str">
        <f>VLOOKUP(C122,allStim!$B$2:$G$145,6,FALSE)</f>
        <v>pur</v>
      </c>
      <c r="E122" s="8" t="str">
        <f t="shared" si="1"/>
        <v>profitable</v>
      </c>
      <c r="F122" s="8" t="str">
        <f t="shared" si="2"/>
        <v>rampant</v>
      </c>
      <c r="G122" s="8" t="str">
        <f t="shared" si="3"/>
        <v>ouverte</v>
      </c>
      <c r="H122" s="8" t="str">
        <f t="shared" si="4"/>
        <v>dorée</v>
      </c>
      <c r="I122" s="8" t="str">
        <f t="shared" si="5"/>
        <v>duveteux</v>
      </c>
      <c r="K122" s="8">
        <f>VLOOKUP(C122,allStim!$B$1:$H$145,7,FALSE)</f>
        <v>0</v>
      </c>
      <c r="L122" s="13">
        <f>VLOOKUP(C122,triggers!$A:$L,10,FALSE)</f>
        <v>19</v>
      </c>
    </row>
    <row r="123" spans="1:12" ht="15.75" customHeight="1" x14ac:dyDescent="0.15">
      <c r="A123" s="41"/>
      <c r="B123" s="8">
        <f t="shared" ca="1" si="0"/>
        <v>0.19022625960772699</v>
      </c>
      <c r="C123" s="5" t="s">
        <v>457</v>
      </c>
      <c r="D123" s="8" t="str">
        <f>VLOOKUP(C123,allStim!$B$2:$G$145,6,FALSE)</f>
        <v>malin</v>
      </c>
      <c r="E123" s="8" t="str">
        <f t="shared" si="1"/>
        <v>pur</v>
      </c>
      <c r="F123" s="8" t="str">
        <f t="shared" si="2"/>
        <v>profitable</v>
      </c>
      <c r="G123" s="8" t="str">
        <f t="shared" si="3"/>
        <v>rampant</v>
      </c>
      <c r="H123" s="8" t="str">
        <f t="shared" si="4"/>
        <v>ouverte</v>
      </c>
      <c r="I123" s="8" t="str">
        <f t="shared" si="5"/>
        <v>dorée</v>
      </c>
      <c r="K123" s="8">
        <f>VLOOKUP(C123,allStim!$B$1:$H$145,7,FALSE)</f>
        <v>1</v>
      </c>
      <c r="L123" s="13">
        <f>VLOOKUP(C123,triggers!$A:$L,10,FALSE)</f>
        <v>220</v>
      </c>
    </row>
    <row r="124" spans="1:12" ht="15.75" customHeight="1" x14ac:dyDescent="0.15">
      <c r="A124" s="41"/>
      <c r="B124" s="8">
        <f t="shared" ca="1" si="0"/>
        <v>0.72525587440608341</v>
      </c>
      <c r="C124" s="5" t="s">
        <v>390</v>
      </c>
      <c r="D124" s="8" t="str">
        <f>VLOOKUP(C124,allStim!$B$2:$G$145,6,FALSE)</f>
        <v>épanoui</v>
      </c>
      <c r="E124" s="8" t="str">
        <f t="shared" si="1"/>
        <v>malin</v>
      </c>
      <c r="F124" s="8" t="str">
        <f t="shared" si="2"/>
        <v>pur</v>
      </c>
      <c r="G124" s="8" t="str">
        <f t="shared" si="3"/>
        <v>profitable</v>
      </c>
      <c r="H124" s="8" t="str">
        <f t="shared" si="4"/>
        <v>rampant</v>
      </c>
      <c r="I124" s="8" t="str">
        <f t="shared" si="5"/>
        <v>ouverte</v>
      </c>
      <c r="K124" s="8">
        <f>VLOOKUP(C124,allStim!$B$1:$H$145,7,FALSE)</f>
        <v>0</v>
      </c>
      <c r="L124" s="13">
        <f>VLOOKUP(C124,triggers!$A:$L,10,FALSE)</f>
        <v>133</v>
      </c>
    </row>
    <row r="125" spans="1:12" ht="15.75" customHeight="1" x14ac:dyDescent="0.15">
      <c r="A125" s="41"/>
      <c r="B125" s="8">
        <f t="shared" ca="1" si="0"/>
        <v>0.50286291907539982</v>
      </c>
      <c r="C125" s="5" t="s">
        <v>216</v>
      </c>
      <c r="D125" s="8" t="str">
        <f>VLOOKUP(C125,allStim!$B$2:$G$145,6,FALSE)</f>
        <v>luxuriante</v>
      </c>
      <c r="E125" s="8" t="str">
        <f t="shared" si="1"/>
        <v>épanoui</v>
      </c>
      <c r="F125" s="8" t="str">
        <f t="shared" si="2"/>
        <v>malin</v>
      </c>
      <c r="G125" s="8" t="str">
        <f t="shared" si="3"/>
        <v>pur</v>
      </c>
      <c r="H125" s="8" t="str">
        <f t="shared" si="4"/>
        <v>profitable</v>
      </c>
      <c r="I125" s="8" t="str">
        <f t="shared" si="5"/>
        <v>rampant</v>
      </c>
      <c r="K125" s="8">
        <f>VLOOKUP(C125,allStim!$B$1:$H$145,7,FALSE)</f>
        <v>0</v>
      </c>
      <c r="L125" s="13">
        <f>VLOOKUP(C125,triggers!$A:$L,10,FALSE)</f>
        <v>49</v>
      </c>
    </row>
    <row r="126" spans="1:12" ht="15.75" customHeight="1" x14ac:dyDescent="0.15">
      <c r="A126" s="41"/>
      <c r="B126" s="8">
        <f t="shared" ca="1" si="0"/>
        <v>0.31062055437789216</v>
      </c>
      <c r="C126" s="5" t="s">
        <v>297</v>
      </c>
      <c r="D126" s="8" t="str">
        <f>VLOOKUP(C126,allStim!$B$2:$G$145,6,FALSE)</f>
        <v>décoré</v>
      </c>
      <c r="E126" s="8" t="str">
        <f t="shared" si="1"/>
        <v>luxuriante</v>
      </c>
      <c r="F126" s="8" t="str">
        <f t="shared" si="2"/>
        <v>épanoui</v>
      </c>
      <c r="G126" s="8" t="str">
        <f t="shared" si="3"/>
        <v>malin</v>
      </c>
      <c r="H126" s="8" t="str">
        <f t="shared" si="4"/>
        <v>pur</v>
      </c>
      <c r="I126" s="8" t="str">
        <f t="shared" si="5"/>
        <v>profitable</v>
      </c>
      <c r="K126" s="8">
        <f>VLOOKUP(C126,allStim!$B$1:$H$145,7,FALSE)</f>
        <v>0</v>
      </c>
      <c r="L126" s="13">
        <f>VLOOKUP(C126,triggers!$A:$L,10,FALSE)</f>
        <v>63</v>
      </c>
    </row>
    <row r="127" spans="1:12" ht="15.75" customHeight="1" x14ac:dyDescent="0.15">
      <c r="A127" s="41"/>
      <c r="B127" s="8">
        <f t="shared" ca="1" si="0"/>
        <v>8.814137467152261E-2</v>
      </c>
      <c r="C127" s="5" t="s">
        <v>429</v>
      </c>
      <c r="D127" s="8" t="str">
        <f>VLOOKUP(C127,allStim!$B$2:$G$145,6,FALSE)</f>
        <v>torsadé</v>
      </c>
      <c r="E127" s="8" t="str">
        <f t="shared" si="1"/>
        <v>décoré</v>
      </c>
      <c r="F127" s="8" t="str">
        <f t="shared" si="2"/>
        <v>luxuriante</v>
      </c>
      <c r="G127" s="8" t="str">
        <f t="shared" si="3"/>
        <v>épanoui</v>
      </c>
      <c r="H127" s="8" t="str">
        <f t="shared" si="4"/>
        <v>malin</v>
      </c>
      <c r="I127" s="8" t="str">
        <f t="shared" si="5"/>
        <v>pur</v>
      </c>
      <c r="K127" s="8">
        <f>VLOOKUP(C127,allStim!$B$1:$H$145,7,FALSE)</f>
        <v>1</v>
      </c>
      <c r="L127" s="13">
        <f>VLOOKUP(C127,triggers!$A:$L,10,FALSE)</f>
        <v>216</v>
      </c>
    </row>
    <row r="128" spans="1:12" ht="15.75" customHeight="1" x14ac:dyDescent="0.15">
      <c r="A128" s="41"/>
      <c r="B128" s="8">
        <f t="shared" ca="1" si="0"/>
        <v>0.33302709654359375</v>
      </c>
      <c r="C128" s="5" t="s">
        <v>136</v>
      </c>
      <c r="D128" s="8" t="str">
        <f>VLOOKUP(C128,allStim!$B$2:$G$145,6,FALSE)</f>
        <v>cicatrisée</v>
      </c>
      <c r="E128" s="8" t="str">
        <f t="shared" si="1"/>
        <v>torsadé</v>
      </c>
      <c r="F128" s="8" t="str">
        <f t="shared" si="2"/>
        <v>décoré</v>
      </c>
      <c r="G128" s="8" t="str">
        <f t="shared" si="3"/>
        <v>luxuriante</v>
      </c>
      <c r="H128" s="8" t="str">
        <f t="shared" si="4"/>
        <v>épanoui</v>
      </c>
      <c r="I128" s="8" t="str">
        <f t="shared" si="5"/>
        <v>malin</v>
      </c>
      <c r="K128" s="8">
        <f>VLOOKUP(C128,allStim!$B$1:$H$145,7,FALSE)</f>
        <v>0</v>
      </c>
      <c r="L128" s="13">
        <f>VLOOKUP(C128,triggers!$A:$L,10,FALSE)</f>
        <v>34</v>
      </c>
    </row>
    <row r="129" spans="1:12" ht="15.75" customHeight="1" x14ac:dyDescent="0.15">
      <c r="A129" s="41"/>
      <c r="B129" s="8">
        <f t="shared" ca="1" si="0"/>
        <v>0.74124621329220775</v>
      </c>
      <c r="C129" s="5" t="s">
        <v>31</v>
      </c>
      <c r="D129" s="8" t="str">
        <f>VLOOKUP(C129,allStim!$B$2:$G$145,6,FALSE)</f>
        <v>méchant</v>
      </c>
      <c r="E129" s="8" t="str">
        <f t="shared" si="1"/>
        <v>cicatrisée</v>
      </c>
      <c r="F129" s="8" t="str">
        <f t="shared" si="2"/>
        <v>torsadé</v>
      </c>
      <c r="G129" s="8" t="str">
        <f t="shared" si="3"/>
        <v>décoré</v>
      </c>
      <c r="H129" s="8" t="str">
        <f t="shared" si="4"/>
        <v>luxuriante</v>
      </c>
      <c r="I129" s="8" t="str">
        <f t="shared" si="5"/>
        <v>épanoui</v>
      </c>
      <c r="K129" s="8">
        <f>VLOOKUP(C129,allStim!$B$1:$H$145,7,FALSE)</f>
        <v>0</v>
      </c>
      <c r="L129" s="13">
        <f>VLOOKUP(C129,triggers!$A:$L,10,FALSE)</f>
        <v>14</v>
      </c>
    </row>
    <row r="130" spans="1:12" ht="15.75" customHeight="1" x14ac:dyDescent="0.15">
      <c r="A130" s="41"/>
      <c r="B130" s="8">
        <f t="shared" ca="1" si="0"/>
        <v>0.51870534401603841</v>
      </c>
      <c r="C130" s="5" t="s">
        <v>186</v>
      </c>
      <c r="D130" s="8" t="str">
        <f>VLOOKUP(C130,allStim!$B$2:$G$145,6,FALSE)</f>
        <v>fortifié</v>
      </c>
      <c r="E130" s="8" t="str">
        <f t="shared" si="1"/>
        <v>méchant</v>
      </c>
      <c r="F130" s="8" t="str">
        <f t="shared" si="2"/>
        <v>cicatrisée</v>
      </c>
      <c r="G130" s="8" t="str">
        <f t="shared" si="3"/>
        <v>torsadé</v>
      </c>
      <c r="H130" s="8" t="str">
        <f t="shared" si="4"/>
        <v>décoré</v>
      </c>
      <c r="I130" s="8" t="str">
        <f t="shared" si="5"/>
        <v>luxuriante</v>
      </c>
      <c r="K130" s="8">
        <f>VLOOKUP(C130,allStim!$B$1:$H$145,7,FALSE)</f>
        <v>0</v>
      </c>
      <c r="L130" s="13">
        <f>VLOOKUP(C130,triggers!$A:$L,10,FALSE)</f>
        <v>43</v>
      </c>
    </row>
    <row r="131" spans="1:12" ht="15.75" customHeight="1" x14ac:dyDescent="0.15">
      <c r="A131" s="41"/>
      <c r="B131" s="8">
        <f t="shared" ca="1" si="0"/>
        <v>0.79006852785963833</v>
      </c>
      <c r="C131" s="5" t="s">
        <v>279</v>
      </c>
      <c r="D131" s="8" t="str">
        <f>VLOOKUP(C131,allStim!$B$2:$G$145,6,FALSE)</f>
        <v>illustré</v>
      </c>
      <c r="E131" s="8" t="str">
        <f t="shared" si="1"/>
        <v>fortifié</v>
      </c>
      <c r="F131" s="8" t="str">
        <f t="shared" si="2"/>
        <v>méchant</v>
      </c>
      <c r="G131" s="8" t="str">
        <f t="shared" si="3"/>
        <v>cicatrisée</v>
      </c>
      <c r="H131" s="8" t="str">
        <f t="shared" si="4"/>
        <v>torsadé</v>
      </c>
      <c r="I131" s="8" t="str">
        <f t="shared" si="5"/>
        <v>décoré</v>
      </c>
      <c r="K131" s="8">
        <f>VLOOKUP(C131,allStim!$B$1:$H$145,7,FALSE)</f>
        <v>0</v>
      </c>
      <c r="L131" s="13">
        <f>VLOOKUP(C131,triggers!$A:$L,10,FALSE)</f>
        <v>60</v>
      </c>
    </row>
    <row r="132" spans="1:12" ht="15.75" customHeight="1" x14ac:dyDescent="0.15">
      <c r="A132" s="41"/>
      <c r="B132" s="8">
        <f t="shared" ca="1" si="0"/>
        <v>6.1612622222032898E-2</v>
      </c>
      <c r="C132" s="5" t="s">
        <v>434</v>
      </c>
      <c r="D132" s="8" t="str">
        <f>VLOOKUP(C132,allStim!$B$2:$G$145,6,FALSE)</f>
        <v>brillante</v>
      </c>
      <c r="E132" s="8" t="str">
        <f t="shared" si="1"/>
        <v>illustré</v>
      </c>
      <c r="F132" s="8" t="str">
        <f t="shared" si="2"/>
        <v>fortifié</v>
      </c>
      <c r="G132" s="8" t="str">
        <f t="shared" si="3"/>
        <v>méchant</v>
      </c>
      <c r="H132" s="8" t="str">
        <f t="shared" si="4"/>
        <v>cicatrisée</v>
      </c>
      <c r="I132" s="8" t="str">
        <f t="shared" si="5"/>
        <v>torsadé</v>
      </c>
      <c r="K132" s="8">
        <f>VLOOKUP(C132,allStim!$B$1:$H$145,7,FALSE)</f>
        <v>0</v>
      </c>
      <c r="L132" s="13">
        <f>VLOOKUP(C132,triggers!$A:$L,10,FALSE)</f>
        <v>147</v>
      </c>
    </row>
    <row r="133" spans="1:12" ht="15.75" customHeight="1" x14ac:dyDescent="0.15">
      <c r="A133" s="41"/>
      <c r="B133" s="8">
        <f t="shared" ca="1" si="0"/>
        <v>0.48020964166263558</v>
      </c>
      <c r="C133" s="5" t="s">
        <v>403</v>
      </c>
      <c r="D133" s="8" t="str">
        <f>VLOOKUP(C133,allStim!$B$2:$G$145,6,FALSE)</f>
        <v>disparu</v>
      </c>
      <c r="E133" s="8" t="str">
        <f t="shared" si="1"/>
        <v>brillante</v>
      </c>
      <c r="F133" s="8" t="str">
        <f t="shared" si="2"/>
        <v>illustré</v>
      </c>
      <c r="G133" s="8" t="str">
        <f t="shared" si="3"/>
        <v>fortifié</v>
      </c>
      <c r="H133" s="8" t="str">
        <f t="shared" si="4"/>
        <v>méchant</v>
      </c>
      <c r="I133" s="8" t="str">
        <f t="shared" si="5"/>
        <v>cicatrisée</v>
      </c>
      <c r="K133" s="8">
        <f>VLOOKUP(C133,allStim!$B$1:$H$145,7,FALSE)</f>
        <v>0</v>
      </c>
      <c r="L133" s="13">
        <f>VLOOKUP(C133,triggers!$A:$L,10,FALSE)</f>
        <v>136</v>
      </c>
    </row>
    <row r="134" spans="1:12" ht="15.75" customHeight="1" x14ac:dyDescent="0.15">
      <c r="A134" s="41"/>
      <c r="B134" s="8">
        <f t="shared" ca="1" si="0"/>
        <v>0.81824713951316552</v>
      </c>
      <c r="C134" s="5" t="s">
        <v>421</v>
      </c>
      <c r="D134" s="8" t="str">
        <f>VLOOKUP(C134,allStim!$B$2:$G$145,6,FALSE)</f>
        <v>astiqué</v>
      </c>
      <c r="E134" s="8" t="str">
        <f t="shared" si="1"/>
        <v>disparu</v>
      </c>
      <c r="F134" s="8" t="str">
        <f t="shared" si="2"/>
        <v>brillante</v>
      </c>
      <c r="G134" s="8" t="str">
        <f t="shared" si="3"/>
        <v>illustré</v>
      </c>
      <c r="H134" s="8" t="str">
        <f t="shared" si="4"/>
        <v>fortifié</v>
      </c>
      <c r="I134" s="8" t="str">
        <f t="shared" si="5"/>
        <v>méchant</v>
      </c>
      <c r="K134" s="8">
        <f>VLOOKUP(C134,allStim!$B$1:$H$145,7,FALSE)</f>
        <v>0</v>
      </c>
      <c r="L134" s="13">
        <f>VLOOKUP(C134,triggers!$A:$L,10,FALSE)</f>
        <v>142</v>
      </c>
    </row>
    <row r="135" spans="1:12" ht="15.75" customHeight="1" x14ac:dyDescent="0.15">
      <c r="A135" s="41"/>
      <c r="B135" s="8">
        <f t="shared" ca="1" si="0"/>
        <v>0.2062426199653139</v>
      </c>
      <c r="C135" s="5" t="s">
        <v>416</v>
      </c>
      <c r="D135" s="8" t="str">
        <f>VLOOKUP(C135,allStim!$B$2:$G$145,6,FALSE)</f>
        <v>violette</v>
      </c>
      <c r="E135" s="8" t="str">
        <f t="shared" si="1"/>
        <v>astiqué</v>
      </c>
      <c r="F135" s="8" t="str">
        <f t="shared" si="2"/>
        <v>disparu</v>
      </c>
      <c r="G135" s="8" t="str">
        <f t="shared" si="3"/>
        <v>brillante</v>
      </c>
      <c r="H135" s="8" t="str">
        <f t="shared" si="4"/>
        <v>illustré</v>
      </c>
      <c r="I135" s="8" t="str">
        <f t="shared" si="5"/>
        <v>fortifié</v>
      </c>
      <c r="K135" s="8">
        <f>VLOOKUP(C135,allStim!$B$1:$H$145,7,FALSE)</f>
        <v>0</v>
      </c>
      <c r="L135" s="13">
        <f>VLOOKUP(C135,triggers!$A:$L,10,FALSE)</f>
        <v>140</v>
      </c>
    </row>
    <row r="136" spans="1:12" ht="15.75" customHeight="1" x14ac:dyDescent="0.15">
      <c r="A136" s="41"/>
      <c r="B136" s="8">
        <f t="shared" ca="1" si="0"/>
        <v>0.90200947429375822</v>
      </c>
      <c r="C136" s="5" t="s">
        <v>477</v>
      </c>
      <c r="D136" s="8" t="str">
        <f>VLOOKUP(C136,allStim!$B$2:$G$145,6,FALSE)</f>
        <v>apprêtée</v>
      </c>
      <c r="E136" s="8" t="str">
        <f t="shared" si="1"/>
        <v>violette</v>
      </c>
      <c r="F136" s="8" t="str">
        <f t="shared" si="2"/>
        <v>astiqué</v>
      </c>
      <c r="G136" s="8" t="str">
        <f t="shared" si="3"/>
        <v>disparu</v>
      </c>
      <c r="H136" s="8" t="str">
        <f t="shared" si="4"/>
        <v>brillante</v>
      </c>
      <c r="I136" s="8" t="str">
        <f t="shared" si="5"/>
        <v>illustré</v>
      </c>
      <c r="K136" s="8">
        <f>VLOOKUP(C136,allStim!$B$1:$H$145,7,FALSE)</f>
        <v>0</v>
      </c>
      <c r="L136" s="13">
        <f>VLOOKUP(C136,triggers!$A:$L,10,FALSE)</f>
        <v>161</v>
      </c>
    </row>
    <row r="137" spans="1:12" ht="15.75" customHeight="1" x14ac:dyDescent="0.15">
      <c r="A137" s="41"/>
      <c r="B137" s="8">
        <f t="shared" ca="1" si="0"/>
        <v>0.81833171271128158</v>
      </c>
      <c r="C137" s="5" t="s">
        <v>97</v>
      </c>
      <c r="D137" s="8" t="str">
        <f>VLOOKUP(C137,allStim!$B$2:$G$145,6,FALSE)</f>
        <v>chevronné</v>
      </c>
      <c r="E137" s="8" t="str">
        <f t="shared" si="1"/>
        <v>apprêtée</v>
      </c>
      <c r="F137" s="8" t="str">
        <f t="shared" si="2"/>
        <v>violette</v>
      </c>
      <c r="G137" s="8" t="str">
        <f t="shared" si="3"/>
        <v>astiqué</v>
      </c>
      <c r="H137" s="8" t="str">
        <f t="shared" si="4"/>
        <v>disparu</v>
      </c>
      <c r="I137" s="8" t="str">
        <f t="shared" si="5"/>
        <v>brillante</v>
      </c>
      <c r="K137" s="8">
        <f>VLOOKUP(C137,allStim!$B$1:$H$145,7,FALSE)</f>
        <v>0</v>
      </c>
      <c r="L137" s="13">
        <f>VLOOKUP(C137,triggers!$A:$L,10,FALSE)</f>
        <v>26</v>
      </c>
    </row>
    <row r="138" spans="1:12" ht="15.75" customHeight="1" x14ac:dyDescent="0.15">
      <c r="A138" s="41"/>
      <c r="B138" s="8">
        <f t="shared" ca="1" si="0"/>
        <v>0.81106851528977664</v>
      </c>
      <c r="C138" s="5" t="s">
        <v>70</v>
      </c>
      <c r="D138" s="8" t="str">
        <f>VLOOKUP(C138,allStim!$B$2:$G$145,6,FALSE)</f>
        <v>efficace</v>
      </c>
      <c r="E138" s="8" t="str">
        <f t="shared" si="1"/>
        <v>chevronné</v>
      </c>
      <c r="F138" s="8" t="str">
        <f t="shared" si="2"/>
        <v>apprêtée</v>
      </c>
      <c r="G138" s="8" t="str">
        <f t="shared" si="3"/>
        <v>violette</v>
      </c>
      <c r="H138" s="8" t="str">
        <f t="shared" si="4"/>
        <v>astiqué</v>
      </c>
      <c r="I138" s="8" t="str">
        <f t="shared" si="5"/>
        <v>disparu</v>
      </c>
      <c r="K138" s="8">
        <f>VLOOKUP(C138,allStim!$B$1:$H$145,7,FALSE)</f>
        <v>0</v>
      </c>
      <c r="L138" s="13">
        <f>VLOOKUP(C138,triggers!$A:$L,10,FALSE)</f>
        <v>22</v>
      </c>
    </row>
    <row r="139" spans="1:12" ht="15.75" customHeight="1" x14ac:dyDescent="0.15">
      <c r="A139" s="41"/>
      <c r="B139" s="8">
        <f t="shared" ca="1" si="0"/>
        <v>0.15918098762199329</v>
      </c>
      <c r="C139" s="5" t="s">
        <v>301</v>
      </c>
      <c r="D139" s="8" t="str">
        <f>VLOOKUP(C139,allStim!$B$2:$G$145,6,FALSE)</f>
        <v>tigré</v>
      </c>
      <c r="E139" s="8" t="str">
        <f t="shared" si="1"/>
        <v>efficace</v>
      </c>
      <c r="F139" s="8" t="str">
        <f t="shared" si="2"/>
        <v>chevronné</v>
      </c>
      <c r="G139" s="8" t="str">
        <f t="shared" si="3"/>
        <v>apprêtée</v>
      </c>
      <c r="H139" s="8" t="str">
        <f t="shared" si="4"/>
        <v>violette</v>
      </c>
      <c r="I139" s="8" t="str">
        <f t="shared" si="5"/>
        <v>astiqué</v>
      </c>
      <c r="K139" s="8">
        <f>VLOOKUP(C139,allStim!$B$1:$H$145,7,FALSE)</f>
        <v>0</v>
      </c>
      <c r="L139" s="13">
        <f>VLOOKUP(C139,triggers!$A:$L,10,FALSE)</f>
        <v>64</v>
      </c>
    </row>
    <row r="140" spans="1:12" ht="15.75" customHeight="1" x14ac:dyDescent="0.15">
      <c r="A140" s="41"/>
      <c r="B140" s="8">
        <f t="shared" ca="1" si="0"/>
        <v>0.34959387013584342</v>
      </c>
      <c r="C140" s="5" t="s">
        <v>163</v>
      </c>
      <c r="D140" s="8" t="str">
        <f>VLOOKUP(C140,allStim!$B$2:$G$145,6,FALSE)</f>
        <v>artificielles</v>
      </c>
      <c r="E140" s="8" t="str">
        <f t="shared" si="1"/>
        <v>tigré</v>
      </c>
      <c r="F140" s="8" t="str">
        <f t="shared" si="2"/>
        <v>efficace</v>
      </c>
      <c r="G140" s="8" t="str">
        <f t="shared" si="3"/>
        <v>chevronné</v>
      </c>
      <c r="H140" s="8" t="str">
        <f t="shared" si="4"/>
        <v>apprêtée</v>
      </c>
      <c r="I140" s="8" t="str">
        <f t="shared" si="5"/>
        <v>violette</v>
      </c>
      <c r="K140" s="8">
        <f>VLOOKUP(C140,allStim!$B$1:$H$145,7,FALSE)</f>
        <v>0</v>
      </c>
      <c r="L140" s="13">
        <f>VLOOKUP(C140,triggers!$A:$L,10,FALSE)</f>
        <v>39</v>
      </c>
    </row>
    <row r="141" spans="1:12" ht="15.75" customHeight="1" x14ac:dyDescent="0.15">
      <c r="A141" s="41"/>
      <c r="B141" s="8">
        <f t="shared" ca="1" si="0"/>
        <v>0.86154331867065936</v>
      </c>
      <c r="C141" s="5" t="s">
        <v>74</v>
      </c>
      <c r="D141" s="8" t="str">
        <f>VLOOKUP(C141,allStim!$B$2:$G$145,6,FALSE)</f>
        <v>utile</v>
      </c>
      <c r="E141" s="8" t="str">
        <f t="shared" si="1"/>
        <v>artificielles</v>
      </c>
      <c r="F141" s="8" t="str">
        <f t="shared" si="2"/>
        <v>tigré</v>
      </c>
      <c r="G141" s="8" t="str">
        <f t="shared" si="3"/>
        <v>efficace</v>
      </c>
      <c r="H141" s="8" t="str">
        <f t="shared" si="4"/>
        <v>chevronné</v>
      </c>
      <c r="I141" s="8" t="str">
        <f t="shared" si="5"/>
        <v>apprêtée</v>
      </c>
      <c r="K141" s="8">
        <f>VLOOKUP(C141,allStim!$B$1:$H$145,7,FALSE)</f>
        <v>0</v>
      </c>
      <c r="L141" s="13">
        <f>VLOOKUP(C141,triggers!$A:$L,10,FALSE)</f>
        <v>23</v>
      </c>
    </row>
    <row r="142" spans="1:12" ht="15.75" customHeight="1" x14ac:dyDescent="0.15">
      <c r="A142" s="41"/>
      <c r="B142" s="8">
        <f t="shared" ca="1" si="0"/>
        <v>0.8082569650238246</v>
      </c>
      <c r="C142" s="5" t="s">
        <v>245</v>
      </c>
      <c r="D142" s="8" t="str">
        <f>VLOOKUP(C142,allStim!$B$2:$G$145,6,FALSE)</f>
        <v>douce</v>
      </c>
      <c r="E142" s="8" t="str">
        <f t="shared" si="1"/>
        <v>utile</v>
      </c>
      <c r="F142" s="8" t="str">
        <f t="shared" si="2"/>
        <v>artificielles</v>
      </c>
      <c r="G142" s="8" t="str">
        <f t="shared" si="3"/>
        <v>tigré</v>
      </c>
      <c r="H142" s="8" t="str">
        <f t="shared" si="4"/>
        <v>efficace</v>
      </c>
      <c r="I142" s="8" t="str">
        <f t="shared" si="5"/>
        <v>chevronné</v>
      </c>
      <c r="K142" s="8">
        <f>VLOOKUP(C142,allStim!$B$1:$H$145,7,FALSE)</f>
        <v>1</v>
      </c>
      <c r="L142" s="13">
        <f>VLOOKUP(C142,triggers!$A:$L,10,FALSE)</f>
        <v>217</v>
      </c>
    </row>
    <row r="143" spans="1:12" ht="15.75" customHeight="1" x14ac:dyDescent="0.15">
      <c r="A143" s="41"/>
      <c r="B143" s="8">
        <f t="shared" ca="1" si="0"/>
        <v>0.19524395583309029</v>
      </c>
      <c r="C143" s="5" t="s">
        <v>44</v>
      </c>
      <c r="D143" s="8" t="str">
        <f>VLOOKUP(C143,allStim!$B$2:$G$145,6,FALSE)</f>
        <v>géant</v>
      </c>
      <c r="E143" s="8" t="str">
        <f t="shared" si="1"/>
        <v>douce</v>
      </c>
      <c r="F143" s="8" t="str">
        <f t="shared" si="2"/>
        <v>utile</v>
      </c>
      <c r="G143" s="8" t="str">
        <f t="shared" si="3"/>
        <v>artificielles</v>
      </c>
      <c r="H143" s="8" t="str">
        <f t="shared" si="4"/>
        <v>tigré</v>
      </c>
      <c r="I143" s="8" t="str">
        <f t="shared" si="5"/>
        <v>efficace</v>
      </c>
      <c r="K143" s="8">
        <f>VLOOKUP(C143,allStim!$B$1:$H$145,7,FALSE)</f>
        <v>0</v>
      </c>
      <c r="L143" s="13">
        <f>VLOOKUP(C143,triggers!$A:$L,10,FALSE)</f>
        <v>16</v>
      </c>
    </row>
    <row r="144" spans="1:12" ht="15.75" customHeight="1" x14ac:dyDescent="0.15">
      <c r="A144" s="41"/>
      <c r="B144" s="8">
        <f t="shared" ca="1" si="0"/>
        <v>5.2672207849562502E-2</v>
      </c>
      <c r="C144" s="5" t="s">
        <v>260</v>
      </c>
      <c r="D144" s="8" t="str">
        <f>VLOOKUP(C144,allStim!$B$2:$G$145,6,FALSE)</f>
        <v>aromatisé</v>
      </c>
      <c r="E144" s="8" t="str">
        <f t="shared" si="1"/>
        <v>géant</v>
      </c>
      <c r="F144" s="8" t="str">
        <f t="shared" si="2"/>
        <v>douce</v>
      </c>
      <c r="G144" s="8" t="str">
        <f t="shared" si="3"/>
        <v>utile</v>
      </c>
      <c r="H144" s="8" t="str">
        <f t="shared" si="4"/>
        <v>artificielles</v>
      </c>
      <c r="I144" s="8" t="str">
        <f t="shared" si="5"/>
        <v>tigré</v>
      </c>
      <c r="K144" s="8">
        <f>VLOOKUP(C144,allStim!$B$1:$H$145,7,FALSE)</f>
        <v>0</v>
      </c>
      <c r="L144" s="13">
        <f>VLOOKUP(C144,triggers!$A:$L,10,FALSE)</f>
        <v>57</v>
      </c>
    </row>
    <row r="145" spans="1:12" ht="15.75" customHeight="1" x14ac:dyDescent="0.15">
      <c r="A145" s="41"/>
      <c r="B145" s="8">
        <f t="shared" ca="1" si="0"/>
        <v>0.42243126602390901</v>
      </c>
      <c r="C145" s="5" t="s">
        <v>392</v>
      </c>
      <c r="D145" s="8" t="str">
        <f>VLOOKUP(C145,allStim!$B$2:$G$145,6,FALSE)</f>
        <v>tordu</v>
      </c>
      <c r="E145" s="8" t="str">
        <f t="shared" si="1"/>
        <v>aromatisé</v>
      </c>
      <c r="F145" s="8" t="str">
        <f t="shared" si="2"/>
        <v>géant</v>
      </c>
      <c r="G145" s="8" t="str">
        <f t="shared" si="3"/>
        <v>douce</v>
      </c>
      <c r="H145" s="8" t="str">
        <f t="shared" si="4"/>
        <v>utile</v>
      </c>
      <c r="I145" s="8" t="str">
        <f t="shared" si="5"/>
        <v>artificielles</v>
      </c>
      <c r="K145" s="8">
        <f>VLOOKUP(C145,allStim!$B$1:$H$145,7,FALSE)</f>
        <v>1</v>
      </c>
      <c r="L145" s="13">
        <f>VLOOKUP(C145,triggers!$A:$L,10,FALSE)</f>
        <v>210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0.27147529260069692</v>
      </c>
      <c r="C147" s="5" t="s">
        <v>216</v>
      </c>
      <c r="D147" s="8" t="str">
        <f>VLOOKUP(C147,allStim!$B$2:$G$145,6,FALSE)</f>
        <v>luxuriante</v>
      </c>
      <c r="K147" s="8">
        <f>VLOOKUP(C147,allStim!$B$1:$H$145,7,FALSE)</f>
        <v>0</v>
      </c>
      <c r="L147" s="13">
        <f>VLOOKUP(C147,triggers!$A:$L,10,FALSE)</f>
        <v>49</v>
      </c>
    </row>
    <row r="148" spans="1:12" ht="15.75" customHeight="1" x14ac:dyDescent="0.15">
      <c r="A148" s="41"/>
      <c r="B148" s="8">
        <f t="shared" ca="1" si="6"/>
        <v>0.56311920625728984</v>
      </c>
      <c r="C148" s="5" t="s">
        <v>314</v>
      </c>
      <c r="D148" s="8" t="str">
        <f>VLOOKUP(C148,allStim!$B$2:$G$145,6,FALSE)</f>
        <v>volante</v>
      </c>
      <c r="E148" s="8" t="str">
        <f t="shared" ref="E148:E290" si="7">D147</f>
        <v>luxuriante</v>
      </c>
      <c r="K148" s="8">
        <f>VLOOKUP(C148,allStim!$B$1:$H$145,7,FALSE)</f>
        <v>0</v>
      </c>
      <c r="L148" s="13">
        <f>VLOOKUP(C148,triggers!$A:$L,10,FALSE)</f>
        <v>67</v>
      </c>
    </row>
    <row r="149" spans="1:12" ht="15.75" customHeight="1" x14ac:dyDescent="0.15">
      <c r="A149" s="41"/>
      <c r="B149" s="8">
        <f t="shared" ca="1" si="6"/>
        <v>0.46416392404881013</v>
      </c>
      <c r="C149" s="5" t="s">
        <v>381</v>
      </c>
      <c r="D149" s="8" t="str">
        <f>VLOOKUP(C149,allStim!$B$2:$G$145,6,FALSE)</f>
        <v>furieux</v>
      </c>
      <c r="E149" s="8" t="str">
        <f t="shared" si="7"/>
        <v>volante</v>
      </c>
      <c r="F149" s="8" t="str">
        <f t="shared" ref="F149:F290" si="8">E148</f>
        <v>luxuriante</v>
      </c>
      <c r="K149" s="8">
        <f>VLOOKUP(C149,allStim!$B$1:$H$145,7,FALSE)</f>
        <v>0</v>
      </c>
      <c r="L149" s="13">
        <f>VLOOKUP(C149,triggers!$A:$L,10,FALSE)</f>
        <v>129</v>
      </c>
    </row>
    <row r="150" spans="1:12" ht="15.75" customHeight="1" x14ac:dyDescent="0.15">
      <c r="A150" s="41"/>
      <c r="B150" s="8">
        <f t="shared" ca="1" si="6"/>
        <v>0.46174463654625586</v>
      </c>
      <c r="C150" s="5" t="s">
        <v>332</v>
      </c>
      <c r="D150" s="8" t="str">
        <f>VLOOKUP(C150,allStim!$B$2:$G$145,6,FALSE)</f>
        <v>venimeuse</v>
      </c>
      <c r="E150" s="8" t="str">
        <f t="shared" si="7"/>
        <v>furieux</v>
      </c>
      <c r="F150" s="8" t="str">
        <f t="shared" si="8"/>
        <v>volante</v>
      </c>
      <c r="G150" s="8" t="str">
        <f t="shared" ref="G150:G290" si="9">F149</f>
        <v>luxuriante</v>
      </c>
      <c r="K150" s="8">
        <f>VLOOKUP(C150,allStim!$B$1:$H$145,7,FALSE)</f>
        <v>0</v>
      </c>
      <c r="L150" s="13">
        <f>VLOOKUP(C150,triggers!$A:$L,10,FALSE)</f>
        <v>111</v>
      </c>
    </row>
    <row r="151" spans="1:12" ht="15.75" customHeight="1" x14ac:dyDescent="0.15">
      <c r="A151" s="41"/>
      <c r="B151" s="8">
        <f t="shared" ca="1" si="6"/>
        <v>0.44676901038323513</v>
      </c>
      <c r="C151" s="5" t="s">
        <v>229</v>
      </c>
      <c r="D151" s="8" t="str">
        <f>VLOOKUP(C151,allStim!$B$2:$G$145,6,FALSE)</f>
        <v>argentée</v>
      </c>
      <c r="E151" s="8" t="str">
        <f t="shared" si="7"/>
        <v>venimeuse</v>
      </c>
      <c r="F151" s="8" t="str">
        <f t="shared" si="8"/>
        <v>furieux</v>
      </c>
      <c r="G151" s="8" t="str">
        <f t="shared" si="9"/>
        <v>volante</v>
      </c>
      <c r="H151" s="8" t="str">
        <f t="shared" ref="H151:H290" si="10">G150</f>
        <v>luxuriante</v>
      </c>
      <c r="K151" s="8">
        <f>VLOOKUP(C151,allStim!$B$1:$H$145,7,FALSE)</f>
        <v>0</v>
      </c>
      <c r="L151" s="13">
        <f>VLOOKUP(C151,triggers!$A:$L,10,FALSE)</f>
        <v>52</v>
      </c>
    </row>
    <row r="152" spans="1:12" ht="15.75" customHeight="1" x14ac:dyDescent="0.15">
      <c r="A152" s="41"/>
      <c r="B152" s="8">
        <f t="shared" ca="1" si="6"/>
        <v>0.5971885693116048</v>
      </c>
      <c r="C152" s="5" t="s">
        <v>198</v>
      </c>
      <c r="D152" s="8" t="str">
        <f>VLOOKUP(C152,allStim!$B$2:$G$145,6,FALSE)</f>
        <v>torsadé</v>
      </c>
      <c r="E152" s="8" t="str">
        <f t="shared" si="7"/>
        <v>argentée</v>
      </c>
      <c r="F152" s="8" t="str">
        <f t="shared" si="8"/>
        <v>venimeuse</v>
      </c>
      <c r="G152" s="8" t="str">
        <f t="shared" si="9"/>
        <v>furieux</v>
      </c>
      <c r="H152" s="8" t="str">
        <f t="shared" si="10"/>
        <v>volante</v>
      </c>
      <c r="I152" s="8" t="str">
        <f t="shared" ref="I152:I290" si="11">H151</f>
        <v>luxuriante</v>
      </c>
      <c r="K152" s="8">
        <f>VLOOKUP(C152,allStim!$B$1:$H$145,7,FALSE)</f>
        <v>1</v>
      </c>
      <c r="L152" s="13">
        <f>VLOOKUP(C152,triggers!$A:$L,10,FALSE)</f>
        <v>215</v>
      </c>
    </row>
    <row r="153" spans="1:12" ht="15.75" customHeight="1" x14ac:dyDescent="0.15">
      <c r="A153" s="41"/>
      <c r="B153" s="8">
        <f t="shared" ca="1" si="6"/>
        <v>0.5988522349580061</v>
      </c>
      <c r="C153" s="5" t="s">
        <v>265</v>
      </c>
      <c r="D153" s="8" t="str">
        <f>VLOOKUP(C153,allStim!$B$2:$G$145,6,FALSE)</f>
        <v>duveteux</v>
      </c>
      <c r="E153" s="8" t="str">
        <f t="shared" si="7"/>
        <v>torsadé</v>
      </c>
      <c r="F153" s="8" t="str">
        <f t="shared" si="8"/>
        <v>argentée</v>
      </c>
      <c r="G153" s="8" t="str">
        <f t="shared" si="9"/>
        <v>venimeuse</v>
      </c>
      <c r="H153" s="8" t="str">
        <f t="shared" si="10"/>
        <v>furieux</v>
      </c>
      <c r="I153" s="8" t="str">
        <f t="shared" si="11"/>
        <v>volante</v>
      </c>
      <c r="K153" s="8">
        <f>VLOOKUP(C153,allStim!$B$1:$H$145,7,FALSE)</f>
        <v>0</v>
      </c>
      <c r="L153" s="13">
        <f>VLOOKUP(C153,triggers!$A:$L,10,FALSE)</f>
        <v>58</v>
      </c>
    </row>
    <row r="154" spans="1:12" ht="15.75" customHeight="1" x14ac:dyDescent="0.15">
      <c r="A154" s="41"/>
      <c r="B154" s="8">
        <f t="shared" ca="1" si="6"/>
        <v>0.67334468480853571</v>
      </c>
      <c r="C154" s="5" t="s">
        <v>297</v>
      </c>
      <c r="D154" s="8" t="str">
        <f>VLOOKUP(C154,allStim!$B$2:$G$145,6,FALSE)</f>
        <v>décoré</v>
      </c>
      <c r="E154" s="8" t="str">
        <f t="shared" si="7"/>
        <v>duveteux</v>
      </c>
      <c r="F154" s="8" t="str">
        <f t="shared" si="8"/>
        <v>torsadé</v>
      </c>
      <c r="G154" s="8" t="str">
        <f t="shared" si="9"/>
        <v>argentée</v>
      </c>
      <c r="H154" s="8" t="str">
        <f t="shared" si="10"/>
        <v>venimeuse</v>
      </c>
      <c r="I154" s="8" t="str">
        <f t="shared" si="11"/>
        <v>furieux</v>
      </c>
      <c r="K154" s="8">
        <f>VLOOKUP(C154,allStim!$B$1:$H$145,7,FALSE)</f>
        <v>0</v>
      </c>
      <c r="L154" s="13">
        <f>VLOOKUP(C154,triggers!$A:$L,10,FALSE)</f>
        <v>63</v>
      </c>
    </row>
    <row r="155" spans="1:12" ht="15.75" customHeight="1" x14ac:dyDescent="0.15">
      <c r="A155" s="41"/>
      <c r="B155" s="8">
        <f t="shared" ca="1" si="6"/>
        <v>0.74663379507793148</v>
      </c>
      <c r="C155" s="5" t="s">
        <v>340</v>
      </c>
      <c r="D155" s="8" t="str">
        <f>VLOOKUP(C155,allStim!$B$2:$G$145,6,FALSE)</f>
        <v>anciennne</v>
      </c>
      <c r="E155" s="8" t="str">
        <f t="shared" si="7"/>
        <v>décoré</v>
      </c>
      <c r="F155" s="8" t="str">
        <f t="shared" si="8"/>
        <v>duveteux</v>
      </c>
      <c r="G155" s="8" t="str">
        <f t="shared" si="9"/>
        <v>torsadé</v>
      </c>
      <c r="H155" s="8" t="str">
        <f t="shared" si="10"/>
        <v>argentée</v>
      </c>
      <c r="I155" s="8" t="str">
        <f t="shared" si="11"/>
        <v>venimeuse</v>
      </c>
      <c r="K155" s="8">
        <f>VLOOKUP(C155,allStim!$B$1:$H$145,7,FALSE)</f>
        <v>1</v>
      </c>
      <c r="L155" s="13">
        <f>VLOOKUP(C155,triggers!$A:$L,10,FALSE)</f>
        <v>204</v>
      </c>
    </row>
    <row r="156" spans="1:12" ht="15.75" customHeight="1" x14ac:dyDescent="0.15">
      <c r="A156" s="41"/>
      <c r="B156" s="8">
        <f t="shared" ca="1" si="6"/>
        <v>0.59963224333383758</v>
      </c>
      <c r="C156" s="5" t="s">
        <v>354</v>
      </c>
      <c r="D156" s="8" t="str">
        <f>VLOOKUP(C156,allStim!$B$2:$G$145,6,FALSE)</f>
        <v>imposant</v>
      </c>
      <c r="E156" s="8" t="str">
        <f t="shared" si="7"/>
        <v>anciennne</v>
      </c>
      <c r="F156" s="8" t="str">
        <f t="shared" si="8"/>
        <v>décoré</v>
      </c>
      <c r="G156" s="8" t="str">
        <f t="shared" si="9"/>
        <v>duveteux</v>
      </c>
      <c r="H156" s="8" t="str">
        <f t="shared" si="10"/>
        <v>torsadé</v>
      </c>
      <c r="I156" s="8" t="str">
        <f t="shared" si="11"/>
        <v>argentée</v>
      </c>
      <c r="K156" s="8">
        <f>VLOOKUP(C156,allStim!$B$1:$H$145,7,FALSE)</f>
        <v>0</v>
      </c>
      <c r="L156" s="13">
        <f>VLOOKUP(C156,triggers!$A:$L,10,FALSE)</f>
        <v>120</v>
      </c>
    </row>
    <row r="157" spans="1:12" ht="15.75" customHeight="1" x14ac:dyDescent="0.15">
      <c r="A157" s="41"/>
      <c r="B157" s="8">
        <f t="shared" ca="1" si="6"/>
        <v>0.73787560593490487</v>
      </c>
      <c r="C157" s="5" t="s">
        <v>427</v>
      </c>
      <c r="D157" s="8" t="str">
        <f>VLOOKUP(C157,allStim!$B$2:$G$145,6,FALSE)</f>
        <v>blanche</v>
      </c>
      <c r="E157" s="8" t="str">
        <f t="shared" si="7"/>
        <v>imposant</v>
      </c>
      <c r="F157" s="8" t="str">
        <f t="shared" si="8"/>
        <v>anciennne</v>
      </c>
      <c r="G157" s="8" t="str">
        <f t="shared" si="9"/>
        <v>décoré</v>
      </c>
      <c r="H157" s="8" t="str">
        <f t="shared" si="10"/>
        <v>duveteux</v>
      </c>
      <c r="I157" s="8" t="str">
        <f t="shared" si="11"/>
        <v>torsadé</v>
      </c>
      <c r="K157" s="8">
        <f>VLOOKUP(C157,allStim!$B$1:$H$145,7,FALSE)</f>
        <v>0</v>
      </c>
      <c r="L157" s="13">
        <f>VLOOKUP(C157,triggers!$A:$L,10,FALSE)</f>
        <v>145</v>
      </c>
    </row>
    <row r="158" spans="1:12" ht="15.75" customHeight="1" x14ac:dyDescent="0.15">
      <c r="A158" s="41"/>
      <c r="B158" s="8">
        <f t="shared" ca="1" si="6"/>
        <v>0.98439873507358755</v>
      </c>
      <c r="C158" s="5" t="s">
        <v>53</v>
      </c>
      <c r="D158" s="8" t="str">
        <f>VLOOKUP(C158,allStim!$B$2:$G$145,6,FALSE)</f>
        <v>rampant</v>
      </c>
      <c r="E158" s="8" t="str">
        <f t="shared" si="7"/>
        <v>blanche</v>
      </c>
      <c r="F158" s="8" t="str">
        <f t="shared" si="8"/>
        <v>imposant</v>
      </c>
      <c r="G158" s="8" t="str">
        <f t="shared" si="9"/>
        <v>anciennne</v>
      </c>
      <c r="H158" s="8" t="str">
        <f t="shared" si="10"/>
        <v>décoré</v>
      </c>
      <c r="I158" s="8" t="str">
        <f t="shared" si="11"/>
        <v>duveteux</v>
      </c>
      <c r="K158" s="8">
        <f>VLOOKUP(C158,allStim!$B$1:$H$145,7,FALSE)</f>
        <v>0</v>
      </c>
      <c r="L158" s="13">
        <f>VLOOKUP(C158,triggers!$A:$L,10,FALSE)</f>
        <v>18</v>
      </c>
    </row>
    <row r="159" spans="1:12" ht="15.75" customHeight="1" x14ac:dyDescent="0.15">
      <c r="A159" s="41"/>
      <c r="B159" s="8">
        <f t="shared" ca="1" si="6"/>
        <v>0.99520880879508133</v>
      </c>
      <c r="C159" s="5" t="s">
        <v>470</v>
      </c>
      <c r="D159" s="8" t="str">
        <f>VLOOKUP(C159,allStim!$B$2:$G$145,6,FALSE)</f>
        <v>dorée</v>
      </c>
      <c r="E159" s="8" t="str">
        <f t="shared" si="7"/>
        <v>rampant</v>
      </c>
      <c r="F159" s="8" t="str">
        <f t="shared" si="8"/>
        <v>blanche</v>
      </c>
      <c r="G159" s="8" t="str">
        <f t="shared" si="9"/>
        <v>imposant</v>
      </c>
      <c r="H159" s="8" t="str">
        <f t="shared" si="10"/>
        <v>anciennne</v>
      </c>
      <c r="I159" s="8" t="str">
        <f t="shared" si="11"/>
        <v>décoré</v>
      </c>
      <c r="K159" s="8">
        <f>VLOOKUP(C159,allStim!$B$1:$H$145,7,FALSE)</f>
        <v>1</v>
      </c>
      <c r="L159" s="13">
        <f>VLOOKUP(C159,triggers!$A:$L,10,FALSE)</f>
        <v>222</v>
      </c>
    </row>
    <row r="160" spans="1:12" ht="15.75" customHeight="1" x14ac:dyDescent="0.15">
      <c r="A160" s="41"/>
      <c r="B160" s="8">
        <f t="shared" ca="1" si="6"/>
        <v>0.64068068924995825</v>
      </c>
      <c r="C160" s="5" t="s">
        <v>40</v>
      </c>
      <c r="D160" s="8" t="str">
        <f>VLOOKUP(C160,allStim!$B$2:$G$145,6,FALSE)</f>
        <v>aiguisée</v>
      </c>
      <c r="E160" s="8" t="str">
        <f t="shared" si="7"/>
        <v>dorée</v>
      </c>
      <c r="F160" s="8" t="str">
        <f t="shared" si="8"/>
        <v>rampant</v>
      </c>
      <c r="G160" s="8" t="str">
        <f t="shared" si="9"/>
        <v>blanche</v>
      </c>
      <c r="H160" s="8" t="str">
        <f t="shared" si="10"/>
        <v>imposant</v>
      </c>
      <c r="I160" s="8" t="str">
        <f t="shared" si="11"/>
        <v>anciennne</v>
      </c>
      <c r="K160" s="8">
        <f>VLOOKUP(C160,allStim!$B$1:$H$145,7,FALSE)</f>
        <v>0</v>
      </c>
      <c r="L160" s="13">
        <f>VLOOKUP(C160,triggers!$A:$L,10,FALSE)</f>
        <v>15</v>
      </c>
    </row>
    <row r="161" spans="1:12" ht="15.75" customHeight="1" x14ac:dyDescent="0.15">
      <c r="A161" s="41"/>
      <c r="B161" s="8">
        <f t="shared" ca="1" si="6"/>
        <v>0.23572152524633172</v>
      </c>
      <c r="C161" s="5" t="s">
        <v>207</v>
      </c>
      <c r="D161" s="8" t="str">
        <f>VLOOKUP(C161,allStim!$B$2:$G$145,6,FALSE)</f>
        <v>brillante</v>
      </c>
      <c r="E161" s="8" t="str">
        <f t="shared" si="7"/>
        <v>aiguisée</v>
      </c>
      <c r="F161" s="8" t="str">
        <f t="shared" si="8"/>
        <v>dorée</v>
      </c>
      <c r="G161" s="8" t="str">
        <f t="shared" si="9"/>
        <v>rampant</v>
      </c>
      <c r="H161" s="8" t="str">
        <f t="shared" si="10"/>
        <v>blanche</v>
      </c>
      <c r="I161" s="8" t="str">
        <f t="shared" si="11"/>
        <v>imposant</v>
      </c>
      <c r="K161" s="8">
        <f>VLOOKUP(C161,allStim!$B$1:$H$145,7,FALSE)</f>
        <v>0</v>
      </c>
      <c r="L161" s="13">
        <f>VLOOKUP(C161,triggers!$A:$L,10,FALSE)</f>
        <v>47</v>
      </c>
    </row>
    <row r="162" spans="1:12" ht="15.75" customHeight="1" x14ac:dyDescent="0.15">
      <c r="A162" s="41"/>
      <c r="B162" s="8">
        <f t="shared" ca="1" si="6"/>
        <v>0.60604627547614065</v>
      </c>
      <c r="C162" s="5" t="s">
        <v>241</v>
      </c>
      <c r="D162" s="8" t="str">
        <f>VLOOKUP(C162,allStim!$B$2:$G$145,6,FALSE)</f>
        <v>dessinées</v>
      </c>
      <c r="E162" s="8" t="str">
        <f t="shared" si="7"/>
        <v>brillante</v>
      </c>
      <c r="F162" s="8" t="str">
        <f t="shared" si="8"/>
        <v>aiguisée</v>
      </c>
      <c r="G162" s="8" t="str">
        <f t="shared" si="9"/>
        <v>dorée</v>
      </c>
      <c r="H162" s="8" t="str">
        <f t="shared" si="10"/>
        <v>rampant</v>
      </c>
      <c r="I162" s="8" t="str">
        <f t="shared" si="11"/>
        <v>blanche</v>
      </c>
      <c r="K162" s="8">
        <f>VLOOKUP(C162,allStim!$B$1:$H$145,7,FALSE)</f>
        <v>0</v>
      </c>
      <c r="L162" s="13">
        <f>VLOOKUP(C162,triggers!$A:$L,10,FALSE)</f>
        <v>55</v>
      </c>
    </row>
    <row r="163" spans="1:12" ht="15.75" customHeight="1" x14ac:dyDescent="0.15">
      <c r="A163" s="41"/>
      <c r="B163" s="8">
        <f t="shared" ca="1" si="6"/>
        <v>0.33627464477712532</v>
      </c>
      <c r="C163" s="5" t="s">
        <v>421</v>
      </c>
      <c r="D163" s="8" t="str">
        <f>VLOOKUP(C163,allStim!$B$2:$G$145,6,FALSE)</f>
        <v>astiqué</v>
      </c>
      <c r="E163" s="8" t="str">
        <f t="shared" si="7"/>
        <v>dessinées</v>
      </c>
      <c r="F163" s="8" t="str">
        <f t="shared" si="8"/>
        <v>brillante</v>
      </c>
      <c r="G163" s="8" t="str">
        <f t="shared" si="9"/>
        <v>aiguisée</v>
      </c>
      <c r="H163" s="8" t="str">
        <f t="shared" si="10"/>
        <v>dorée</v>
      </c>
      <c r="I163" s="8" t="str">
        <f t="shared" si="11"/>
        <v>rampant</v>
      </c>
      <c r="K163" s="8">
        <f>VLOOKUP(C163,allStim!$B$1:$H$145,7,FALSE)</f>
        <v>0</v>
      </c>
      <c r="L163" s="13">
        <f>VLOOKUP(C163,triggers!$A:$L,10,FALSE)</f>
        <v>142</v>
      </c>
    </row>
    <row r="164" spans="1:12" ht="15.75" customHeight="1" x14ac:dyDescent="0.15">
      <c r="A164" s="41"/>
      <c r="B164" s="8">
        <f t="shared" ca="1" si="6"/>
        <v>0.26419434155317834</v>
      </c>
      <c r="C164" s="5" t="s">
        <v>416</v>
      </c>
      <c r="D164" s="8" t="str">
        <f>VLOOKUP(C273,allStim!$B$2:$G$145,6,FALSE)</f>
        <v>aromatisé</v>
      </c>
      <c r="E164" s="8" t="str">
        <f t="shared" si="7"/>
        <v>astiqué</v>
      </c>
      <c r="F164" s="8" t="str">
        <f t="shared" si="8"/>
        <v>dessinées</v>
      </c>
      <c r="G164" s="8" t="str">
        <f t="shared" si="9"/>
        <v>brillante</v>
      </c>
      <c r="H164" s="8" t="str">
        <f t="shared" si="10"/>
        <v>aiguisée</v>
      </c>
      <c r="I164" s="8" t="str">
        <f t="shared" si="11"/>
        <v>dorée</v>
      </c>
      <c r="K164" s="8">
        <f>VLOOKUP(C164,allStim!$B$1:$H$145,7,FALSE)</f>
        <v>0</v>
      </c>
      <c r="L164" s="13">
        <f>VLOOKUP(C164,triggers!$A:$L,10,FALSE)</f>
        <v>140</v>
      </c>
    </row>
    <row r="165" spans="1:12" ht="15.75" customHeight="1" x14ac:dyDescent="0.15">
      <c r="A165" s="41"/>
      <c r="B165" s="8">
        <f t="shared" ca="1" si="6"/>
        <v>0.87354689895141846</v>
      </c>
      <c r="C165" s="5" t="s">
        <v>123</v>
      </c>
      <c r="D165" s="8" t="str">
        <f>VLOOKUP(C165,allStim!$B$2:$G$145,6,FALSE)</f>
        <v>usé</v>
      </c>
      <c r="E165" s="8" t="str">
        <f t="shared" si="7"/>
        <v>aromatisé</v>
      </c>
      <c r="F165" s="8" t="str">
        <f t="shared" si="8"/>
        <v>astiqué</v>
      </c>
      <c r="G165" s="8" t="str">
        <f t="shared" si="9"/>
        <v>dessinées</v>
      </c>
      <c r="H165" s="8" t="str">
        <f t="shared" si="10"/>
        <v>brillante</v>
      </c>
      <c r="I165" s="8" t="str">
        <f t="shared" si="11"/>
        <v>aiguisée</v>
      </c>
      <c r="K165" s="8">
        <f>VLOOKUP(C165,allStim!$B$1:$H$145,7,FALSE)</f>
        <v>0</v>
      </c>
      <c r="L165" s="13">
        <f>VLOOKUP(C165,triggers!$A:$L,10,FALSE)</f>
        <v>32</v>
      </c>
    </row>
    <row r="166" spans="1:12" ht="15.75" customHeight="1" x14ac:dyDescent="0.15">
      <c r="A166" s="41"/>
      <c r="B166" s="8">
        <f t="shared" ca="1" si="6"/>
        <v>0.36315495846293144</v>
      </c>
      <c r="C166" s="5" t="s">
        <v>359</v>
      </c>
      <c r="D166" s="8" t="str">
        <f>VLOOKUP(C166,allStim!$B$2:$G$145,6,FALSE)</f>
        <v>efficace</v>
      </c>
      <c r="E166" s="8" t="str">
        <f t="shared" si="7"/>
        <v>usé</v>
      </c>
      <c r="F166" s="8" t="str">
        <f t="shared" si="8"/>
        <v>aromatisé</v>
      </c>
      <c r="G166" s="8" t="str">
        <f t="shared" si="9"/>
        <v>astiqué</v>
      </c>
      <c r="H166" s="8" t="str">
        <f t="shared" si="10"/>
        <v>dessinées</v>
      </c>
      <c r="I166" s="8" t="str">
        <f t="shared" si="11"/>
        <v>brillante</v>
      </c>
      <c r="K166" s="8">
        <f>VLOOKUP(C166,allStim!$B$1:$H$145,7,FALSE)</f>
        <v>0</v>
      </c>
      <c r="L166" s="13">
        <f>VLOOKUP(C166,triggers!$A:$L,10,FALSE)</f>
        <v>122</v>
      </c>
    </row>
    <row r="167" spans="1:12" ht="15.75" customHeight="1" x14ac:dyDescent="0.15">
      <c r="A167" s="41"/>
      <c r="B167" s="8">
        <f t="shared" ca="1" si="6"/>
        <v>0.77571597049934859</v>
      </c>
      <c r="C167" s="5" t="s">
        <v>491</v>
      </c>
      <c r="D167" s="8" t="str">
        <f>VLOOKUP(C167,allStim!$B$2:$G$145,6,FALSE)</f>
        <v>élégante</v>
      </c>
      <c r="E167" s="8" t="str">
        <f t="shared" si="7"/>
        <v>efficace</v>
      </c>
      <c r="F167" s="8" t="str">
        <f t="shared" si="8"/>
        <v>usé</v>
      </c>
      <c r="G167" s="8" t="str">
        <f t="shared" si="9"/>
        <v>aromatisé</v>
      </c>
      <c r="H167" s="8" t="str">
        <f t="shared" si="10"/>
        <v>astiqué</v>
      </c>
      <c r="I167" s="8" t="str">
        <f t="shared" si="11"/>
        <v>dessinées</v>
      </c>
      <c r="K167" s="8">
        <f>VLOOKUP(C167,allStim!$B$1:$H$145,7,FALSE)</f>
        <v>0</v>
      </c>
      <c r="L167" s="13">
        <f>VLOOKUP(C167,triggers!$A:$L,10,FALSE)</f>
        <v>166</v>
      </c>
    </row>
    <row r="168" spans="1:12" ht="15.75" customHeight="1" x14ac:dyDescent="0.15">
      <c r="A168" s="41"/>
      <c r="B168" s="8">
        <f t="shared" ca="1" si="6"/>
        <v>0.47934239635914133</v>
      </c>
      <c r="C168" s="5" t="s">
        <v>486</v>
      </c>
      <c r="D168" s="8" t="str">
        <f>VLOOKUP(C168,allStim!$B$2:$G$145,6,FALSE)</f>
        <v>tigré</v>
      </c>
      <c r="E168" s="8" t="str">
        <f t="shared" si="7"/>
        <v>élégante</v>
      </c>
      <c r="F168" s="8" t="str">
        <f t="shared" si="8"/>
        <v>efficace</v>
      </c>
      <c r="G168" s="8" t="str">
        <f t="shared" si="9"/>
        <v>usé</v>
      </c>
      <c r="H168" s="8" t="str">
        <f t="shared" si="10"/>
        <v>aromatisé</v>
      </c>
      <c r="I168" s="8" t="str">
        <f t="shared" si="11"/>
        <v>astiqué</v>
      </c>
      <c r="K168" s="8">
        <f>VLOOKUP(C168,allStim!$B$1:$H$145,7,FALSE)</f>
        <v>0</v>
      </c>
      <c r="L168" s="13">
        <f>VLOOKUP(C168,triggers!$A:$L,10,FALSE)</f>
        <v>164</v>
      </c>
    </row>
    <row r="169" spans="1:12" ht="15.75" customHeight="1" x14ac:dyDescent="0.15">
      <c r="A169" s="41"/>
      <c r="B169" s="8">
        <f t="shared" ca="1" si="6"/>
        <v>0.94178218038785677</v>
      </c>
      <c r="C169" s="5" t="s">
        <v>325</v>
      </c>
      <c r="D169" s="8" t="str">
        <f>VLOOKUP(C169,allStim!$B$2:$G$145,6,FALSE)</f>
        <v>rouge</v>
      </c>
      <c r="E169" s="8" t="str">
        <f t="shared" si="7"/>
        <v>tigré</v>
      </c>
      <c r="F169" s="8" t="str">
        <f t="shared" si="8"/>
        <v>élégante</v>
      </c>
      <c r="G169" s="8" t="str">
        <f t="shared" si="9"/>
        <v>efficace</v>
      </c>
      <c r="H169" s="8" t="str">
        <f t="shared" si="10"/>
        <v>usé</v>
      </c>
      <c r="I169" s="8" t="str">
        <f t="shared" si="11"/>
        <v>aromatisé</v>
      </c>
      <c r="K169" s="8">
        <f>VLOOKUP(C169,allStim!$B$1:$H$145,7,FALSE)</f>
        <v>1</v>
      </c>
      <c r="L169" s="13">
        <f>VLOOKUP(C169,triggers!$A:$L,10,FALSE)</f>
        <v>202</v>
      </c>
    </row>
    <row r="170" spans="1:12" ht="15.75" customHeight="1" x14ac:dyDescent="0.15">
      <c r="A170" s="41"/>
      <c r="B170" s="8">
        <f t="shared" ca="1" si="6"/>
        <v>0.41523272519626619</v>
      </c>
      <c r="C170" s="5" t="s">
        <v>322</v>
      </c>
      <c r="D170" s="8" t="str">
        <f>VLOOKUP(C170,allStim!$B$2:$G$145,6,FALSE)</f>
        <v>peint</v>
      </c>
      <c r="E170" s="8" t="str">
        <f t="shared" si="7"/>
        <v>rouge</v>
      </c>
      <c r="F170" s="8" t="str">
        <f t="shared" si="8"/>
        <v>tigré</v>
      </c>
      <c r="G170" s="8" t="str">
        <f t="shared" si="9"/>
        <v>élégante</v>
      </c>
      <c r="H170" s="8" t="str">
        <f t="shared" si="10"/>
        <v>efficace</v>
      </c>
      <c r="I170" s="8" t="str">
        <f t="shared" si="11"/>
        <v>usé</v>
      </c>
      <c r="K170" s="8">
        <f>VLOOKUP(C170,allStim!$B$1:$H$145,7,FALSE)</f>
        <v>0</v>
      </c>
      <c r="L170" s="13">
        <f>VLOOKUP(C170,triggers!$A:$L,10,FALSE)</f>
        <v>69</v>
      </c>
    </row>
    <row r="171" spans="1:12" ht="15.75" customHeight="1" x14ac:dyDescent="0.15">
      <c r="A171" s="41"/>
      <c r="B171" s="8">
        <f t="shared" ca="1" si="6"/>
        <v>0.40650832280623495</v>
      </c>
      <c r="C171" s="5" t="s">
        <v>57</v>
      </c>
      <c r="D171" s="8" t="str">
        <f>VLOOKUP(C171,allStim!$B$2:$G$145,6,FALSE)</f>
        <v>pur</v>
      </c>
      <c r="E171" s="8" t="str">
        <f t="shared" si="7"/>
        <v>peint</v>
      </c>
      <c r="F171" s="8" t="str">
        <f t="shared" si="8"/>
        <v>rouge</v>
      </c>
      <c r="G171" s="8" t="str">
        <f t="shared" si="9"/>
        <v>tigré</v>
      </c>
      <c r="H171" s="8" t="str">
        <f t="shared" si="10"/>
        <v>élégante</v>
      </c>
      <c r="I171" s="8" t="str">
        <f t="shared" si="11"/>
        <v>efficace</v>
      </c>
      <c r="K171" s="8">
        <f>VLOOKUP(C171,allStim!$B$1:$H$145,7,FALSE)</f>
        <v>0</v>
      </c>
      <c r="L171" s="13">
        <f>VLOOKUP(C171,triggers!$A:$L,10,FALSE)</f>
        <v>19</v>
      </c>
    </row>
    <row r="172" spans="1:12" ht="15.75" customHeight="1" x14ac:dyDescent="0.15">
      <c r="A172" s="41"/>
      <c r="B172" s="8">
        <f t="shared" ca="1" si="6"/>
        <v>0.54312696018185236</v>
      </c>
      <c r="C172" s="5" t="s">
        <v>83</v>
      </c>
      <c r="D172" s="8" t="str">
        <f>VLOOKUP(C172,allStim!$B$2:$G$145,6,FALSE)</f>
        <v>profitable</v>
      </c>
      <c r="E172" s="8" t="str">
        <f t="shared" si="7"/>
        <v>pur</v>
      </c>
      <c r="F172" s="8" t="str">
        <f t="shared" si="8"/>
        <v>peint</v>
      </c>
      <c r="G172" s="8" t="str">
        <f t="shared" si="9"/>
        <v>rouge</v>
      </c>
      <c r="H172" s="8" t="str">
        <f t="shared" si="10"/>
        <v>tigré</v>
      </c>
      <c r="I172" s="8" t="str">
        <f t="shared" si="11"/>
        <v>élégante</v>
      </c>
      <c r="K172" s="8">
        <f>VLOOKUP(C172,allStim!$B$1:$H$145,7,FALSE)</f>
        <v>0</v>
      </c>
      <c r="L172" s="13">
        <f>VLOOKUP(C172,triggers!$A:$L,10,FALSE)</f>
        <v>24</v>
      </c>
    </row>
    <row r="173" spans="1:12" ht="15.75" customHeight="1" x14ac:dyDescent="0.15">
      <c r="A173" s="41"/>
      <c r="B173" s="8">
        <f t="shared" ca="1" si="6"/>
        <v>0.27270065261207443</v>
      </c>
      <c r="C173" s="5" t="s">
        <v>345</v>
      </c>
      <c r="D173" s="8" t="str">
        <f>VLOOKUP(C173,allStim!$B$2:$G$145,6,FALSE)</f>
        <v>géant</v>
      </c>
      <c r="E173" s="8" t="str">
        <f t="shared" si="7"/>
        <v>profitable</v>
      </c>
      <c r="F173" s="8" t="str">
        <f t="shared" si="8"/>
        <v>pur</v>
      </c>
      <c r="G173" s="8" t="str">
        <f t="shared" si="9"/>
        <v>peint</v>
      </c>
      <c r="H173" s="8" t="str">
        <f t="shared" si="10"/>
        <v>rouge</v>
      </c>
      <c r="I173" s="8" t="str">
        <f t="shared" si="11"/>
        <v>tigré</v>
      </c>
      <c r="K173" s="8">
        <f>VLOOKUP(C173,allStim!$B$1:$H$145,7,FALSE)</f>
        <v>0</v>
      </c>
      <c r="L173" s="13">
        <f>VLOOKUP(C173,triggers!$A:$L,10,FALSE)</f>
        <v>116</v>
      </c>
    </row>
    <row r="174" spans="1:12" ht="15.75" customHeight="1" x14ac:dyDescent="0.15">
      <c r="A174" s="41"/>
      <c r="B174" s="8">
        <f t="shared" ca="1" si="6"/>
        <v>0.97383564568736769</v>
      </c>
      <c r="C174" s="5" t="s">
        <v>463</v>
      </c>
      <c r="D174" s="8" t="str">
        <f>VLOOKUP(C174,allStim!$B$2:$G$145,6,FALSE)</f>
        <v>aromatisé</v>
      </c>
      <c r="E174" s="8" t="str">
        <f t="shared" si="7"/>
        <v>géant</v>
      </c>
      <c r="F174" s="8" t="str">
        <f t="shared" si="8"/>
        <v>profitable</v>
      </c>
      <c r="G174" s="8" t="str">
        <f t="shared" si="9"/>
        <v>pur</v>
      </c>
      <c r="H174" s="8" t="str">
        <f t="shared" si="10"/>
        <v>peint</v>
      </c>
      <c r="I174" s="8" t="str">
        <f t="shared" si="11"/>
        <v>rouge</v>
      </c>
      <c r="K174" s="8">
        <f>VLOOKUP(C174,allStim!$B$1:$H$145,7,FALSE)</f>
        <v>0</v>
      </c>
      <c r="L174" s="13">
        <f>VLOOKUP(C174,triggers!$A:$L,10,FALSE)</f>
        <v>157</v>
      </c>
    </row>
    <row r="175" spans="1:12" ht="15.75" customHeight="1" x14ac:dyDescent="0.15">
      <c r="A175" s="41"/>
      <c r="B175" s="8">
        <f t="shared" ca="1" si="6"/>
        <v>5.9657411255969683E-2</v>
      </c>
      <c r="C175" s="5" t="s">
        <v>49</v>
      </c>
      <c r="D175" s="8" t="str">
        <f>VLOOKUP(C175,allStim!$B$2:$G$145,6,FALSE)</f>
        <v>sain</v>
      </c>
      <c r="E175" s="8" t="str">
        <f t="shared" si="7"/>
        <v>aromatisé</v>
      </c>
      <c r="F175" s="8" t="str">
        <f t="shared" si="8"/>
        <v>géant</v>
      </c>
      <c r="G175" s="8" t="str">
        <f t="shared" si="9"/>
        <v>profitable</v>
      </c>
      <c r="H175" s="8" t="str">
        <f t="shared" si="10"/>
        <v>pur</v>
      </c>
      <c r="I175" s="8" t="str">
        <f t="shared" si="11"/>
        <v>peint</v>
      </c>
      <c r="K175" s="8">
        <f>VLOOKUP(C175,allStim!$B$1:$H$145,7,FALSE)</f>
        <v>0</v>
      </c>
      <c r="L175" s="13">
        <f>VLOOKUP(C175,triggers!$A:$L,10,FALSE)</f>
        <v>17</v>
      </c>
    </row>
    <row r="176" spans="1:12" ht="15.75" customHeight="1" x14ac:dyDescent="0.15">
      <c r="A176" s="41"/>
      <c r="B176" s="8">
        <f t="shared" ca="1" si="6"/>
        <v>0.7609884858260314</v>
      </c>
      <c r="C176" s="5" t="s">
        <v>66</v>
      </c>
      <c r="D176" s="8" t="str">
        <f>VLOOKUP(C176,allStim!$B$2:$G$145,6,FALSE)</f>
        <v>lourde</v>
      </c>
      <c r="E176" s="8" t="str">
        <f t="shared" si="7"/>
        <v>sain</v>
      </c>
      <c r="F176" s="8" t="str">
        <f t="shared" si="8"/>
        <v>aromatisé</v>
      </c>
      <c r="G176" s="8" t="str">
        <f t="shared" si="9"/>
        <v>géant</v>
      </c>
      <c r="H176" s="8" t="str">
        <f t="shared" si="10"/>
        <v>profitable</v>
      </c>
      <c r="I176" s="8" t="str">
        <f t="shared" si="11"/>
        <v>pur</v>
      </c>
      <c r="K176" s="8">
        <f>VLOOKUP(C176,allStim!$B$1:$H$145,7,FALSE)</f>
        <v>0</v>
      </c>
      <c r="L176" s="13">
        <f>VLOOKUP(C176,triggers!$A:$L,10,FALSE)</f>
        <v>21</v>
      </c>
    </row>
    <row r="177" spans="1:12" ht="15.75" customHeight="1" x14ac:dyDescent="0.15">
      <c r="A177" s="41"/>
      <c r="B177" s="8">
        <f t="shared" ca="1" si="6"/>
        <v>0.12311104984411281</v>
      </c>
      <c r="C177" s="5" t="s">
        <v>395</v>
      </c>
      <c r="D177" s="8" t="str">
        <f>VLOOKUP(C177,allStim!$B$2:$G$145,6,FALSE)</f>
        <v>cicatrisée</v>
      </c>
      <c r="E177" s="8" t="str">
        <f t="shared" si="7"/>
        <v>lourde</v>
      </c>
      <c r="F177" s="8" t="str">
        <f t="shared" si="8"/>
        <v>sain</v>
      </c>
      <c r="G177" s="8" t="str">
        <f t="shared" si="9"/>
        <v>aromatisé</v>
      </c>
      <c r="H177" s="8" t="str">
        <f t="shared" si="10"/>
        <v>géant</v>
      </c>
      <c r="I177" s="8" t="str">
        <f t="shared" si="11"/>
        <v>profitable</v>
      </c>
      <c r="K177" s="8">
        <f>VLOOKUP(C177,allStim!$B$1:$H$145,7,FALSE)</f>
        <v>0</v>
      </c>
      <c r="L177" s="13">
        <f>VLOOKUP(C177,triggers!$A:$L,10,FALSE)</f>
        <v>134</v>
      </c>
    </row>
    <row r="178" spans="1:12" ht="15.75" customHeight="1" x14ac:dyDescent="0.15">
      <c r="A178" s="41"/>
      <c r="B178" s="8">
        <f t="shared" ca="1" si="6"/>
        <v>0.76232828597906888</v>
      </c>
      <c r="C178" s="5" t="s">
        <v>173</v>
      </c>
      <c r="D178" s="8" t="str">
        <f>VLOOKUP(C178,allStim!$B$2:$G$145,6,FALSE)</f>
        <v>violette</v>
      </c>
      <c r="E178" s="8" t="str">
        <f t="shared" si="7"/>
        <v>cicatrisée</v>
      </c>
      <c r="F178" s="8" t="str">
        <f t="shared" si="8"/>
        <v>lourde</v>
      </c>
      <c r="G178" s="8" t="str">
        <f t="shared" si="9"/>
        <v>sain</v>
      </c>
      <c r="H178" s="8" t="str">
        <f t="shared" si="10"/>
        <v>aromatisé</v>
      </c>
      <c r="I178" s="8" t="str">
        <f t="shared" si="11"/>
        <v>géant</v>
      </c>
      <c r="K178" s="8">
        <f>VLOOKUP(C178,allStim!$B$1:$H$145,7,FALSE)</f>
        <v>0</v>
      </c>
      <c r="L178" s="13">
        <f>VLOOKUP(C178,triggers!$A:$L,10,FALSE)</f>
        <v>40</v>
      </c>
    </row>
    <row r="179" spans="1:12" ht="15.75" customHeight="1" x14ac:dyDescent="0.15">
      <c r="A179" s="41"/>
      <c r="B179" s="8">
        <f t="shared" ca="1" si="6"/>
        <v>0.94855971946397211</v>
      </c>
      <c r="C179" s="5" t="s">
        <v>410</v>
      </c>
      <c r="D179" s="8" t="str">
        <f>VLOOKUP(C179,allStim!$B$2:$G$145,6,FALSE)</f>
        <v>artificielles</v>
      </c>
      <c r="E179" s="8" t="str">
        <f t="shared" si="7"/>
        <v>violette</v>
      </c>
      <c r="F179" s="8" t="str">
        <f t="shared" si="8"/>
        <v>cicatrisée</v>
      </c>
      <c r="G179" s="8" t="str">
        <f t="shared" si="9"/>
        <v>lourde</v>
      </c>
      <c r="H179" s="8" t="str">
        <f t="shared" si="10"/>
        <v>sain</v>
      </c>
      <c r="I179" s="8" t="str">
        <f t="shared" si="11"/>
        <v>aromatisé</v>
      </c>
      <c r="K179" s="8">
        <f>VLOOKUP(C179,allStim!$B$1:$H$145,7,FALSE)</f>
        <v>0</v>
      </c>
      <c r="L179" s="13">
        <f>VLOOKUP(C179,triggers!$A:$L,10,FALSE)</f>
        <v>139</v>
      </c>
    </row>
    <row r="180" spans="1:12" ht="15.75" customHeight="1" x14ac:dyDescent="0.15">
      <c r="A180" s="41"/>
      <c r="B180" s="8">
        <f t="shared" ca="1" si="6"/>
        <v>0.62035997233138473</v>
      </c>
      <c r="C180" s="5" t="s">
        <v>8</v>
      </c>
      <c r="D180" s="8" t="str">
        <f>VLOOKUP(C180,allStim!$B$2:$G$145,6,FALSE)</f>
        <v>rouge</v>
      </c>
      <c r="E180" s="8" t="str">
        <f t="shared" si="7"/>
        <v>artificielles</v>
      </c>
      <c r="F180" s="8" t="str">
        <f t="shared" si="8"/>
        <v>violette</v>
      </c>
      <c r="G180" s="8" t="str">
        <f t="shared" si="9"/>
        <v>cicatrisée</v>
      </c>
      <c r="H180" s="8" t="str">
        <f t="shared" si="10"/>
        <v>lourde</v>
      </c>
      <c r="I180" s="8" t="str">
        <f t="shared" si="11"/>
        <v>sain</v>
      </c>
      <c r="K180" s="8">
        <f>VLOOKUP(C180,allStim!$B$1:$H$145,7,FALSE)</f>
        <v>1</v>
      </c>
      <c r="L180" s="13">
        <f>VLOOKUP(C180,triggers!$A:$L,10,FALSE)</f>
        <v>201</v>
      </c>
    </row>
    <row r="181" spans="1:12" ht="15.75" customHeight="1" x14ac:dyDescent="0.15">
      <c r="A181" s="41"/>
      <c r="B181" s="8">
        <f t="shared" ca="1" si="6"/>
        <v>0.33250980375221872</v>
      </c>
      <c r="C181" s="5" t="s">
        <v>306</v>
      </c>
      <c r="D181" s="8" t="str">
        <f>VLOOKUP(C181,allStim!$B$2:$G$145,6,FALSE)</f>
        <v>toiletté</v>
      </c>
      <c r="E181" s="8" t="str">
        <f t="shared" si="7"/>
        <v>rouge</v>
      </c>
      <c r="F181" s="8" t="str">
        <f t="shared" si="8"/>
        <v>artificielles</v>
      </c>
      <c r="G181" s="8" t="str">
        <f t="shared" si="9"/>
        <v>violette</v>
      </c>
      <c r="H181" s="8" t="str">
        <f t="shared" si="10"/>
        <v>cicatrisée</v>
      </c>
      <c r="I181" s="8" t="str">
        <f t="shared" si="11"/>
        <v>lourde</v>
      </c>
      <c r="K181" s="8">
        <f>VLOOKUP(C181,allStim!$B$1:$H$145,7,FALSE)</f>
        <v>0</v>
      </c>
      <c r="L181" s="13">
        <f>VLOOKUP(C181,triggers!$A:$L,10,FALSE)</f>
        <v>65</v>
      </c>
    </row>
    <row r="182" spans="1:12" ht="15.75" customHeight="1" x14ac:dyDescent="0.15">
      <c r="A182" s="41"/>
      <c r="B182" s="8">
        <f t="shared" ca="1" si="6"/>
        <v>0.56624263604566893</v>
      </c>
      <c r="C182" s="5" t="s">
        <v>454</v>
      </c>
      <c r="D182" s="8" t="str">
        <f>VLOOKUP(C182,allStim!$B$2:$G$145,6,FALSE)</f>
        <v>douce</v>
      </c>
      <c r="E182" s="8" t="str">
        <f t="shared" si="7"/>
        <v>toiletté</v>
      </c>
      <c r="F182" s="8" t="str">
        <f t="shared" si="8"/>
        <v>rouge</v>
      </c>
      <c r="G182" s="8" t="str">
        <f t="shared" si="9"/>
        <v>artificielles</v>
      </c>
      <c r="H182" s="8" t="str">
        <f t="shared" si="10"/>
        <v>violette</v>
      </c>
      <c r="I182" s="8" t="str">
        <f t="shared" si="11"/>
        <v>cicatrisée</v>
      </c>
      <c r="K182" s="8">
        <f>VLOOKUP(C182,allStim!$B$1:$H$145,7,FALSE)</f>
        <v>1</v>
      </c>
      <c r="L182" s="13">
        <f>VLOOKUP(C182,triggers!$A:$L,10,FALSE)</f>
        <v>218</v>
      </c>
    </row>
    <row r="183" spans="1:12" ht="15.75" customHeight="1" x14ac:dyDescent="0.15">
      <c r="A183" s="41"/>
      <c r="B183" s="8">
        <f t="shared" ca="1" si="6"/>
        <v>0.57414899069780312</v>
      </c>
      <c r="C183" s="5" t="s">
        <v>401</v>
      </c>
      <c r="D183" s="8" t="str">
        <f>VLOOKUP(C183,allStim!$B$2:$G$145,6,FALSE)</f>
        <v>polluée</v>
      </c>
      <c r="E183" s="8" t="str">
        <f t="shared" si="7"/>
        <v>douce</v>
      </c>
      <c r="F183" s="8" t="str">
        <f t="shared" si="8"/>
        <v>toiletté</v>
      </c>
      <c r="G183" s="8" t="str">
        <f t="shared" si="9"/>
        <v>rouge</v>
      </c>
      <c r="H183" s="8" t="str">
        <f t="shared" si="10"/>
        <v>artificielles</v>
      </c>
      <c r="I183" s="8" t="str">
        <f t="shared" si="11"/>
        <v>violette</v>
      </c>
      <c r="K183" s="8">
        <f>VLOOKUP(C183,allStim!$B$1:$H$145,7,FALSE)</f>
        <v>0</v>
      </c>
      <c r="L183" s="13">
        <f>VLOOKUP(C183,triggers!$A:$L,10,FALSE)</f>
        <v>135</v>
      </c>
    </row>
    <row r="184" spans="1:12" ht="15.75" customHeight="1" x14ac:dyDescent="0.15">
      <c r="A184" s="41"/>
      <c r="B184" s="8">
        <f t="shared" ca="1" si="6"/>
        <v>3.1494801624153745E-2</v>
      </c>
      <c r="C184" s="5" t="s">
        <v>35</v>
      </c>
      <c r="D184" s="8" t="str">
        <f>VLOOKUP(C184,allStim!$B$2:$G$145,6,FALSE)</f>
        <v>anciennne</v>
      </c>
      <c r="E184" s="8" t="str">
        <f t="shared" si="7"/>
        <v>polluée</v>
      </c>
      <c r="F184" s="8" t="str">
        <f t="shared" si="8"/>
        <v>douce</v>
      </c>
      <c r="G184" s="8" t="str">
        <f t="shared" si="9"/>
        <v>toiletté</v>
      </c>
      <c r="H184" s="8" t="str">
        <f t="shared" si="10"/>
        <v>rouge</v>
      </c>
      <c r="I184" s="8" t="str">
        <f t="shared" si="11"/>
        <v>artificielles</v>
      </c>
      <c r="K184" s="8">
        <f>VLOOKUP(C184,allStim!$B$1:$H$145,7,FALSE)</f>
        <v>1</v>
      </c>
      <c r="L184" s="13">
        <f>VLOOKUP(C184,triggers!$A:$L,10,FALSE)</f>
        <v>203</v>
      </c>
    </row>
    <row r="185" spans="1:12" ht="15.75" customHeight="1" x14ac:dyDescent="0.15">
      <c r="A185" s="41"/>
      <c r="B185" s="8">
        <f t="shared" ca="1" si="6"/>
        <v>0.48516046348200725</v>
      </c>
      <c r="C185" s="5" t="s">
        <v>425</v>
      </c>
      <c r="D185" s="8" t="str">
        <f>VLOOKUP(C185,allStim!$B$2:$G$145,6,FALSE)</f>
        <v>scintillante</v>
      </c>
      <c r="E185" s="8" t="str">
        <f t="shared" si="7"/>
        <v>anciennne</v>
      </c>
      <c r="F185" s="8" t="str">
        <f t="shared" si="8"/>
        <v>polluée</v>
      </c>
      <c r="G185" s="8" t="str">
        <f t="shared" si="9"/>
        <v>douce</v>
      </c>
      <c r="H185" s="8" t="str">
        <f t="shared" si="10"/>
        <v>toiletté</v>
      </c>
      <c r="I185" s="8" t="str">
        <f t="shared" si="11"/>
        <v>rouge</v>
      </c>
      <c r="K185" s="8">
        <f>VLOOKUP(C185,allStim!$B$1:$H$145,7,FALSE)</f>
        <v>0</v>
      </c>
      <c r="L185" s="13">
        <f>VLOOKUP(C185,triggers!$A:$L,10,FALSE)</f>
        <v>144</v>
      </c>
    </row>
    <row r="186" spans="1:12" ht="15.75" customHeight="1" x14ac:dyDescent="0.15">
      <c r="A186" s="41"/>
      <c r="B186" s="8">
        <f t="shared" ca="1" si="6"/>
        <v>0.40761088338538842</v>
      </c>
      <c r="C186" s="5" t="s">
        <v>163</v>
      </c>
      <c r="D186" s="8" t="str">
        <f>VLOOKUP(C186,allStim!$B$2:$G$145,6,FALSE)</f>
        <v>artificielles</v>
      </c>
      <c r="E186" s="8" t="str">
        <f t="shared" si="7"/>
        <v>scintillante</v>
      </c>
      <c r="F186" s="8" t="str">
        <f t="shared" si="8"/>
        <v>anciennne</v>
      </c>
      <c r="G186" s="8" t="str">
        <f t="shared" si="9"/>
        <v>polluée</v>
      </c>
      <c r="H186" s="8" t="str">
        <f t="shared" si="10"/>
        <v>douce</v>
      </c>
      <c r="I186" s="8" t="str">
        <f t="shared" si="11"/>
        <v>toiletté</v>
      </c>
      <c r="K186" s="8">
        <f>VLOOKUP(C186,allStim!$B$1:$H$145,7,FALSE)</f>
        <v>0</v>
      </c>
      <c r="L186" s="13">
        <f>VLOOKUP(C186,triggers!$A:$L,10,FALSE)</f>
        <v>39</v>
      </c>
    </row>
    <row r="187" spans="1:12" ht="15.75" customHeight="1" x14ac:dyDescent="0.15">
      <c r="A187" s="41"/>
      <c r="B187" s="8">
        <f t="shared" ca="1" si="6"/>
        <v>0.75440892073818977</v>
      </c>
      <c r="C187" s="5" t="s">
        <v>481</v>
      </c>
      <c r="D187" s="8" t="str">
        <f>VLOOKUP(C187,allStim!$B$2:$G$145,6,FALSE)</f>
        <v>restaurée</v>
      </c>
      <c r="E187" s="8" t="str">
        <f t="shared" si="7"/>
        <v>artificielles</v>
      </c>
      <c r="F187" s="8" t="str">
        <f t="shared" si="8"/>
        <v>scintillante</v>
      </c>
      <c r="G187" s="8" t="str">
        <f t="shared" si="9"/>
        <v>anciennne</v>
      </c>
      <c r="H187" s="8" t="str">
        <f t="shared" si="10"/>
        <v>polluée</v>
      </c>
      <c r="I187" s="8" t="str">
        <f t="shared" si="11"/>
        <v>douce</v>
      </c>
      <c r="K187" s="8">
        <f>VLOOKUP(C187,allStim!$B$1:$H$145,7,FALSE)</f>
        <v>1</v>
      </c>
      <c r="L187" s="13">
        <f>VLOOKUP(C187,triggers!$A:$L,10,FALSE)</f>
        <v>224</v>
      </c>
    </row>
    <row r="188" spans="1:12" ht="15.75" customHeight="1" x14ac:dyDescent="0.15">
      <c r="A188" s="41"/>
      <c r="B188" s="8">
        <f t="shared" ca="1" si="6"/>
        <v>0.2545962138668082</v>
      </c>
      <c r="C188" s="5" t="s">
        <v>212</v>
      </c>
      <c r="D188" s="8" t="str">
        <f>VLOOKUP(C188,allStim!$B$2:$G$145,6,FALSE)</f>
        <v>verdoyant</v>
      </c>
      <c r="E188" s="8" t="str">
        <f t="shared" si="7"/>
        <v>restaurée</v>
      </c>
      <c r="F188" s="8" t="str">
        <f t="shared" si="8"/>
        <v>artificielles</v>
      </c>
      <c r="G188" s="8" t="str">
        <f t="shared" si="9"/>
        <v>scintillante</v>
      </c>
      <c r="H188" s="8" t="str">
        <f t="shared" si="10"/>
        <v>anciennne</v>
      </c>
      <c r="I188" s="8" t="str">
        <f t="shared" si="11"/>
        <v>polluée</v>
      </c>
      <c r="K188" s="8">
        <f>VLOOKUP(C188,allStim!$B$1:$H$145,7,FALSE)</f>
        <v>0</v>
      </c>
      <c r="L188" s="13">
        <f>VLOOKUP(C188,triggers!$A:$L,10,FALSE)</f>
        <v>48</v>
      </c>
    </row>
    <row r="189" spans="1:12" ht="15.75" customHeight="1" x14ac:dyDescent="0.15">
      <c r="A189" s="41"/>
      <c r="B189" s="8">
        <f t="shared" ca="1" si="6"/>
        <v>0.72847485106181664</v>
      </c>
      <c r="C189" s="5" t="s">
        <v>167</v>
      </c>
      <c r="D189" s="8" t="str">
        <f>VLOOKUP(C189,allStim!$B$2:$G$145,6,FALSE)</f>
        <v>jaunes</v>
      </c>
      <c r="E189" s="8" t="str">
        <f t="shared" si="7"/>
        <v>verdoyant</v>
      </c>
      <c r="F189" s="8" t="str">
        <f t="shared" si="8"/>
        <v>restaurée</v>
      </c>
      <c r="G189" s="8" t="str">
        <f t="shared" si="9"/>
        <v>artificielles</v>
      </c>
      <c r="H189" s="8" t="str">
        <f t="shared" si="10"/>
        <v>scintillante</v>
      </c>
      <c r="I189" s="8" t="str">
        <f t="shared" si="11"/>
        <v>anciennne</v>
      </c>
      <c r="K189" s="8">
        <f>VLOOKUP(C189,allStim!$B$1:$H$145,7,FALSE)</f>
        <v>1</v>
      </c>
      <c r="L189" s="13">
        <f>VLOOKUP(C189,triggers!$A:$L,10,FALSE)</f>
        <v>213</v>
      </c>
    </row>
    <row r="190" spans="1:12" ht="15.75" customHeight="1" x14ac:dyDescent="0.15">
      <c r="A190" s="41"/>
      <c r="B190" s="8">
        <f t="shared" ca="1" si="6"/>
        <v>0.83951111917934773</v>
      </c>
      <c r="C190" s="5" t="s">
        <v>255</v>
      </c>
      <c r="D190" s="8" t="str">
        <f>VLOOKUP(C190,allStim!$B$2:$G$145,6,FALSE)</f>
        <v>exquise</v>
      </c>
      <c r="E190" s="8" t="str">
        <f t="shared" si="7"/>
        <v>jaunes</v>
      </c>
      <c r="F190" s="8" t="str">
        <f t="shared" si="8"/>
        <v>verdoyant</v>
      </c>
      <c r="G190" s="8" t="str">
        <f t="shared" si="9"/>
        <v>restaurée</v>
      </c>
      <c r="H190" s="8" t="str">
        <f t="shared" si="10"/>
        <v>artificielles</v>
      </c>
      <c r="I190" s="8" t="str">
        <f t="shared" si="11"/>
        <v>scintillante</v>
      </c>
      <c r="K190" s="8">
        <f>VLOOKUP(C190,allStim!$B$1:$H$145,7,FALSE)</f>
        <v>0</v>
      </c>
      <c r="L190" s="13">
        <f>VLOOKUP(C190,triggers!$A:$L,10,FALSE)</f>
        <v>56</v>
      </c>
    </row>
    <row r="191" spans="1:12" ht="15.75" customHeight="1" x14ac:dyDescent="0.15">
      <c r="A191" s="41"/>
      <c r="B191" s="8">
        <f t="shared" ca="1" si="6"/>
        <v>0.2570357067776784</v>
      </c>
      <c r="C191" s="5" t="s">
        <v>78</v>
      </c>
      <c r="D191" s="8" t="str">
        <f>VLOOKUP(C191,allStim!$B$2:$G$145,6,FALSE)</f>
        <v>simplifiée</v>
      </c>
      <c r="E191" s="8" t="str">
        <f t="shared" si="7"/>
        <v>exquise</v>
      </c>
      <c r="F191" s="8" t="str">
        <f t="shared" si="8"/>
        <v>jaunes</v>
      </c>
      <c r="G191" s="8" t="str">
        <f t="shared" si="9"/>
        <v>verdoyant</v>
      </c>
      <c r="H191" s="8" t="str">
        <f t="shared" si="10"/>
        <v>restaurée</v>
      </c>
      <c r="I191" s="8" t="str">
        <f t="shared" si="11"/>
        <v>artificielles</v>
      </c>
      <c r="K191" s="8">
        <f>VLOOKUP(C191,allStim!$B$1:$H$145,7,FALSE)</f>
        <v>1</v>
      </c>
      <c r="L191" s="13">
        <f>VLOOKUP(C191,triggers!$A:$L,10,FALSE)</f>
        <v>205</v>
      </c>
    </row>
    <row r="192" spans="1:12" ht="15.75" customHeight="1" x14ac:dyDescent="0.15">
      <c r="A192" s="41"/>
      <c r="B192" s="8">
        <f t="shared" ca="1" si="6"/>
        <v>0.31629897198161772</v>
      </c>
      <c r="C192" s="5" t="s">
        <v>250</v>
      </c>
      <c r="D192" s="8" t="str">
        <f>VLOOKUP(C192,allStim!$B$2:$G$145,6,FALSE)</f>
        <v>malin</v>
      </c>
      <c r="E192" s="8" t="str">
        <f t="shared" si="7"/>
        <v>simplifiée</v>
      </c>
      <c r="F192" s="8" t="str">
        <f t="shared" si="8"/>
        <v>exquise</v>
      </c>
      <c r="G192" s="8" t="str">
        <f t="shared" si="9"/>
        <v>jaunes</v>
      </c>
      <c r="H192" s="8" t="str">
        <f t="shared" si="10"/>
        <v>verdoyant</v>
      </c>
      <c r="I192" s="8" t="str">
        <f t="shared" si="11"/>
        <v>restaurée</v>
      </c>
      <c r="K192" s="8">
        <f>VLOOKUP(C192,allStim!$B$1:$H$145,7,FALSE)</f>
        <v>1</v>
      </c>
      <c r="L192" s="13">
        <f>VLOOKUP(C192,triggers!$A:$L,10,FALSE)</f>
        <v>219</v>
      </c>
    </row>
    <row r="193" spans="1:12" ht="15.75" customHeight="1" x14ac:dyDescent="0.15">
      <c r="A193" s="41"/>
      <c r="B193" s="8">
        <f t="shared" ca="1" si="6"/>
        <v>0.50903262550531003</v>
      </c>
      <c r="C193" s="5" t="s">
        <v>398</v>
      </c>
      <c r="D193" s="8" t="str">
        <f>VLOOKUP(C193,allStim!$B$2:$G$145,6,FALSE)</f>
        <v>rectiligne</v>
      </c>
      <c r="E193" s="8" t="str">
        <f t="shared" si="7"/>
        <v>malin</v>
      </c>
      <c r="F193" s="8" t="str">
        <f t="shared" si="8"/>
        <v>simplifiée</v>
      </c>
      <c r="G193" s="8" t="str">
        <f t="shared" si="9"/>
        <v>exquise</v>
      </c>
      <c r="H193" s="8" t="str">
        <f t="shared" si="10"/>
        <v>jaunes</v>
      </c>
      <c r="I193" s="8" t="str">
        <f t="shared" si="11"/>
        <v>verdoyant</v>
      </c>
      <c r="K193" s="8">
        <f>VLOOKUP(C193,allStim!$B$1:$H$145,7,FALSE)</f>
        <v>1</v>
      </c>
      <c r="L193" s="13">
        <f>VLOOKUP(C193,triggers!$A:$L,10,FALSE)</f>
        <v>212</v>
      </c>
    </row>
    <row r="194" spans="1:12" ht="15.75" customHeight="1" x14ac:dyDescent="0.15">
      <c r="A194" s="41"/>
      <c r="B194" s="8">
        <f t="shared" ca="1" si="6"/>
        <v>0.23421787571145958</v>
      </c>
      <c r="C194" s="5" t="s">
        <v>310</v>
      </c>
      <c r="D194" s="8" t="str">
        <f>VLOOKUP(C194,allStim!$B$2:$G$145,6,FALSE)</f>
        <v>élégante</v>
      </c>
      <c r="E194" s="8" t="str">
        <f t="shared" si="7"/>
        <v>rectiligne</v>
      </c>
      <c r="F194" s="8" t="str">
        <f t="shared" si="8"/>
        <v>malin</v>
      </c>
      <c r="G194" s="8" t="str">
        <f t="shared" si="9"/>
        <v>simplifiée</v>
      </c>
      <c r="H194" s="8" t="str">
        <f t="shared" si="10"/>
        <v>exquise</v>
      </c>
      <c r="I194" s="8" t="str">
        <f t="shared" si="11"/>
        <v>jaunes</v>
      </c>
      <c r="K194" s="8">
        <f>VLOOKUP(C194,allStim!$B$1:$H$145,7,FALSE)</f>
        <v>0</v>
      </c>
      <c r="L194" s="13">
        <f>VLOOKUP(C194,triggers!$A:$L,10,FALSE)</f>
        <v>66</v>
      </c>
    </row>
    <row r="195" spans="1:12" ht="15.75" customHeight="1" x14ac:dyDescent="0.15">
      <c r="A195" s="41"/>
      <c r="B195" s="8">
        <f t="shared" ca="1" si="6"/>
        <v>0.45825963976267059</v>
      </c>
      <c r="C195" s="5" t="s">
        <v>269</v>
      </c>
      <c r="D195" s="8" t="str">
        <f>VLOOKUP(C195,allStim!$B$2:$G$145,6,FALSE)</f>
        <v>bavard</v>
      </c>
      <c r="E195" s="8" t="str">
        <f t="shared" si="7"/>
        <v>élégante</v>
      </c>
      <c r="F195" s="8" t="str">
        <f t="shared" si="8"/>
        <v>rectiligne</v>
      </c>
      <c r="G195" s="8" t="str">
        <f t="shared" si="9"/>
        <v>malin</v>
      </c>
      <c r="H195" s="8" t="str">
        <f t="shared" si="10"/>
        <v>simplifiée</v>
      </c>
      <c r="I195" s="8" t="str">
        <f t="shared" si="11"/>
        <v>exquise</v>
      </c>
      <c r="K195" s="8">
        <f>VLOOKUP(C195,allStim!$B$1:$H$145,7,FALSE)</f>
        <v>0</v>
      </c>
      <c r="L195" s="13">
        <f>VLOOKUP(C195,triggers!$A:$L,10,FALSE)</f>
        <v>59</v>
      </c>
    </row>
    <row r="196" spans="1:12" ht="15.75" customHeight="1" x14ac:dyDescent="0.15">
      <c r="A196" s="41"/>
      <c r="B196" s="8">
        <f t="shared" ca="1" si="6"/>
        <v>0.52993895555435699</v>
      </c>
      <c r="C196" s="5" t="s">
        <v>182</v>
      </c>
      <c r="D196" s="8" t="str">
        <f>VLOOKUP(C196,allStim!$B$2:$G$145,6,FALSE)</f>
        <v>astiqué</v>
      </c>
      <c r="E196" s="8" t="str">
        <f t="shared" si="7"/>
        <v>bavard</v>
      </c>
      <c r="F196" s="8" t="str">
        <f t="shared" si="8"/>
        <v>élégante</v>
      </c>
      <c r="G196" s="8" t="str">
        <f t="shared" si="9"/>
        <v>rectiligne</v>
      </c>
      <c r="H196" s="8" t="str">
        <f t="shared" si="10"/>
        <v>malin</v>
      </c>
      <c r="I196" s="8" t="str">
        <f t="shared" si="11"/>
        <v>simplifiée</v>
      </c>
      <c r="K196" s="8">
        <f>VLOOKUP(C196,allStim!$B$1:$H$145,7,FALSE)</f>
        <v>0</v>
      </c>
      <c r="L196" s="13">
        <f>VLOOKUP(C196,triggers!$A:$L,10,FALSE)</f>
        <v>42</v>
      </c>
    </row>
    <row r="197" spans="1:12" ht="15.75" customHeight="1" x14ac:dyDescent="0.15">
      <c r="A197" s="41"/>
      <c r="B197" s="8">
        <f t="shared" ca="1" si="6"/>
        <v>0.19154468411592174</v>
      </c>
      <c r="C197" s="5" t="s">
        <v>434</v>
      </c>
      <c r="D197" s="8" t="str">
        <f>VLOOKUP(C197,allStim!$B$2:$G$145,6,FALSE)</f>
        <v>brillante</v>
      </c>
      <c r="E197" s="8" t="str">
        <f t="shared" si="7"/>
        <v>astiqué</v>
      </c>
      <c r="F197" s="8" t="str">
        <f t="shared" si="8"/>
        <v>bavard</v>
      </c>
      <c r="G197" s="8" t="str">
        <f t="shared" si="9"/>
        <v>élégante</v>
      </c>
      <c r="H197" s="8" t="str">
        <f t="shared" si="10"/>
        <v>rectiligne</v>
      </c>
      <c r="I197" s="8" t="str">
        <f t="shared" si="11"/>
        <v>malin</v>
      </c>
      <c r="K197" s="8">
        <f>VLOOKUP(C197,allStim!$B$1:$H$145,7,FALSE)</f>
        <v>0</v>
      </c>
      <c r="L197" s="13">
        <f>VLOOKUP(C197,triggers!$A:$L,10,FALSE)</f>
        <v>147</v>
      </c>
    </row>
    <row r="198" spans="1:12" ht="15.75" customHeight="1" x14ac:dyDescent="0.15">
      <c r="A198" s="41"/>
      <c r="B198" s="8">
        <f t="shared" ca="1" si="6"/>
        <v>0.18937507755659277</v>
      </c>
      <c r="C198" s="5" t="s">
        <v>390</v>
      </c>
      <c r="D198" s="8" t="str">
        <f>VLOOKUP(C198,allStim!$B$2:$G$145,6,FALSE)</f>
        <v>épanoui</v>
      </c>
      <c r="E198" s="8" t="str">
        <f t="shared" si="7"/>
        <v>brillante</v>
      </c>
      <c r="F198" s="8" t="str">
        <f t="shared" si="8"/>
        <v>astiqué</v>
      </c>
      <c r="G198" s="8" t="str">
        <f t="shared" si="9"/>
        <v>bavard</v>
      </c>
      <c r="H198" s="8" t="str">
        <f t="shared" si="10"/>
        <v>élégante</v>
      </c>
      <c r="I198" s="8" t="str">
        <f t="shared" si="11"/>
        <v>rectiligne</v>
      </c>
      <c r="K198" s="8">
        <f>VLOOKUP(C198,allStim!$B$1:$H$145,7,FALSE)</f>
        <v>0</v>
      </c>
      <c r="L198" s="13">
        <f>VLOOKUP(C198,triggers!$A:$L,10,FALSE)</f>
        <v>133</v>
      </c>
    </row>
    <row r="199" spans="1:12" ht="15.75" customHeight="1" x14ac:dyDescent="0.15">
      <c r="A199" s="41"/>
      <c r="B199" s="8">
        <f t="shared" ca="1" si="6"/>
        <v>0.5858131299665148</v>
      </c>
      <c r="C199" s="5" t="s">
        <v>477</v>
      </c>
      <c r="D199" s="8" t="str">
        <f>VLOOKUP(C199,allStim!$B$2:$G$145,6,FALSE)</f>
        <v>apprêtée</v>
      </c>
      <c r="E199" s="8" t="str">
        <f t="shared" si="7"/>
        <v>épanoui</v>
      </c>
      <c r="F199" s="8" t="str">
        <f t="shared" si="8"/>
        <v>brillante</v>
      </c>
      <c r="G199" s="8" t="str">
        <f t="shared" si="9"/>
        <v>astiqué</v>
      </c>
      <c r="H199" s="8" t="str">
        <f t="shared" si="10"/>
        <v>bavard</v>
      </c>
      <c r="I199" s="8" t="str">
        <f t="shared" si="11"/>
        <v>élégante</v>
      </c>
      <c r="K199" s="8">
        <f>VLOOKUP(C199,allStim!$B$1:$H$145,7,FALSE)</f>
        <v>0</v>
      </c>
      <c r="L199" s="13">
        <f>VLOOKUP(C199,triggers!$A:$L,10,FALSE)</f>
        <v>161</v>
      </c>
    </row>
    <row r="200" spans="1:12" ht="15.75" customHeight="1" x14ac:dyDescent="0.15">
      <c r="A200" s="41"/>
      <c r="B200" s="8">
        <f t="shared" ca="1" si="6"/>
        <v>0.4831209561073595</v>
      </c>
      <c r="C200" s="5" t="s">
        <v>460</v>
      </c>
      <c r="D200" s="8" t="str">
        <f>VLOOKUP(C200,allStim!$B$2:$G$145,6,FALSE)</f>
        <v>exquise</v>
      </c>
      <c r="E200" s="8" t="str">
        <f t="shared" si="7"/>
        <v>apprêtée</v>
      </c>
      <c r="F200" s="8" t="str">
        <f t="shared" si="8"/>
        <v>épanoui</v>
      </c>
      <c r="G200" s="8" t="str">
        <f t="shared" si="9"/>
        <v>brillante</v>
      </c>
      <c r="H200" s="8" t="str">
        <f t="shared" si="10"/>
        <v>astiqué</v>
      </c>
      <c r="I200" s="8" t="str">
        <f t="shared" si="11"/>
        <v>bavard</v>
      </c>
      <c r="K200" s="8">
        <f>VLOOKUP(C200,allStim!$B$1:$H$145,7,FALSE)</f>
        <v>0</v>
      </c>
      <c r="L200" s="13">
        <f>VLOOKUP(C200,triggers!$A:$L,10,FALSE)</f>
        <v>156</v>
      </c>
    </row>
    <row r="201" spans="1:12" ht="15.75" customHeight="1" x14ac:dyDescent="0.15">
      <c r="A201" s="41"/>
      <c r="B201" s="8">
        <f t="shared" ca="1" si="6"/>
        <v>0.6024168975870281</v>
      </c>
      <c r="C201" s="5" t="s">
        <v>489</v>
      </c>
      <c r="D201" s="8" t="str">
        <f>VLOOKUP(C201,allStim!$B$2:$G$145,6,FALSE)</f>
        <v>toiletté</v>
      </c>
      <c r="E201" s="8" t="str">
        <f t="shared" si="7"/>
        <v>exquise</v>
      </c>
      <c r="F201" s="8" t="str">
        <f t="shared" si="8"/>
        <v>apprêtée</v>
      </c>
      <c r="G201" s="8" t="str">
        <f t="shared" si="9"/>
        <v>épanoui</v>
      </c>
      <c r="H201" s="8" t="str">
        <f t="shared" si="10"/>
        <v>brillante</v>
      </c>
      <c r="I201" s="8" t="str">
        <f t="shared" si="11"/>
        <v>astiqué</v>
      </c>
      <c r="K201" s="8">
        <f>VLOOKUP(C201,allStim!$B$1:$H$145,7,FALSE)</f>
        <v>0</v>
      </c>
      <c r="L201" s="13">
        <f>VLOOKUP(C201,triggers!$A:$L,10,FALSE)</f>
        <v>165</v>
      </c>
    </row>
    <row r="202" spans="1:12" ht="15.75" customHeight="1" x14ac:dyDescent="0.15">
      <c r="A202" s="41"/>
      <c r="B202" s="8">
        <f t="shared" ca="1" si="6"/>
        <v>0.15764792698296537</v>
      </c>
      <c r="C202" s="5" t="s">
        <v>220</v>
      </c>
      <c r="D202" s="8" t="str">
        <f>VLOOKUP(C202,allStim!$B$2:$G$145,6,FALSE)</f>
        <v>précieux</v>
      </c>
      <c r="E202" s="8" t="str">
        <f t="shared" si="7"/>
        <v>toiletté</v>
      </c>
      <c r="F202" s="8" t="str">
        <f t="shared" si="8"/>
        <v>exquise</v>
      </c>
      <c r="G202" s="8" t="str">
        <f t="shared" si="9"/>
        <v>apprêtée</v>
      </c>
      <c r="H202" s="8" t="str">
        <f t="shared" si="10"/>
        <v>épanoui</v>
      </c>
      <c r="I202" s="8" t="str">
        <f t="shared" si="11"/>
        <v>brillante</v>
      </c>
      <c r="K202" s="8">
        <f>VLOOKUP(C202,allStim!$B$1:$H$145,7,FALSE)</f>
        <v>0</v>
      </c>
      <c r="L202" s="13">
        <f>VLOOKUP(C202,triggers!$A:$L,10,FALSE)</f>
        <v>50</v>
      </c>
    </row>
    <row r="203" spans="1:12" ht="15.75" customHeight="1" x14ac:dyDescent="0.15">
      <c r="A203" s="41"/>
      <c r="B203" s="8">
        <f t="shared" ca="1" si="6"/>
        <v>0.11192674227820465</v>
      </c>
      <c r="C203" s="5" t="s">
        <v>437</v>
      </c>
      <c r="D203" s="8" t="str">
        <f>VLOOKUP(C203,allStim!$B$2:$G$145,6,FALSE)</f>
        <v>verdoyant</v>
      </c>
      <c r="E203" s="8" t="str">
        <f t="shared" si="7"/>
        <v>précieux</v>
      </c>
      <c r="F203" s="8" t="str">
        <f t="shared" si="8"/>
        <v>toiletté</v>
      </c>
      <c r="G203" s="8" t="str">
        <f t="shared" si="9"/>
        <v>exquise</v>
      </c>
      <c r="H203" s="8" t="str">
        <f t="shared" si="10"/>
        <v>apprêtée</v>
      </c>
      <c r="I203" s="8" t="str">
        <f t="shared" si="11"/>
        <v>épanoui</v>
      </c>
      <c r="K203" s="8">
        <f>VLOOKUP(C203,allStim!$B$1:$H$145,7,FALSE)</f>
        <v>0</v>
      </c>
      <c r="L203" s="13">
        <f>VLOOKUP(C203,triggers!$A:$L,10,FALSE)</f>
        <v>148</v>
      </c>
    </row>
    <row r="204" spans="1:12" ht="15.75" customHeight="1" x14ac:dyDescent="0.15">
      <c r="A204" s="41"/>
      <c r="B204" s="8">
        <f t="shared" ca="1" si="6"/>
        <v>0.26982408972314609</v>
      </c>
      <c r="C204" s="5" t="s">
        <v>369</v>
      </c>
      <c r="D204" s="8" t="str">
        <f>VLOOKUP(C204,allStim!$B$2:$G$145,6,FALSE)</f>
        <v>humble</v>
      </c>
      <c r="E204" s="8" t="str">
        <f t="shared" si="7"/>
        <v>verdoyant</v>
      </c>
      <c r="F204" s="8" t="str">
        <f t="shared" si="8"/>
        <v>précieux</v>
      </c>
      <c r="G204" s="8" t="str">
        <f t="shared" si="9"/>
        <v>toiletté</v>
      </c>
      <c r="H204" s="8" t="str">
        <f t="shared" si="10"/>
        <v>exquise</v>
      </c>
      <c r="I204" s="8" t="str">
        <f t="shared" si="11"/>
        <v>apprêtée</v>
      </c>
      <c r="K204" s="8">
        <f>VLOOKUP(C204,allStim!$B$1:$H$145,7,FALSE)</f>
        <v>0</v>
      </c>
      <c r="L204" s="13">
        <f>VLOOKUP(C204,triggers!$A:$L,10,FALSE)</f>
        <v>208</v>
      </c>
    </row>
    <row r="205" spans="1:12" ht="15.75" customHeight="1" x14ac:dyDescent="0.15">
      <c r="A205" s="41"/>
      <c r="B205" s="8">
        <f t="shared" ca="1" si="6"/>
        <v>0.93679540970017117</v>
      </c>
      <c r="C205" s="5" t="s">
        <v>412</v>
      </c>
      <c r="D205" s="8" t="str">
        <f>VLOOKUP(C205,allStim!$B$2:$G$145,6,FALSE)</f>
        <v>jaunes</v>
      </c>
      <c r="E205" s="8" t="str">
        <f t="shared" si="7"/>
        <v>humble</v>
      </c>
      <c r="F205" s="8" t="str">
        <f t="shared" si="8"/>
        <v>verdoyant</v>
      </c>
      <c r="G205" s="8" t="str">
        <f t="shared" si="9"/>
        <v>précieux</v>
      </c>
      <c r="H205" s="8" t="str">
        <f t="shared" si="10"/>
        <v>toiletté</v>
      </c>
      <c r="I205" s="8" t="str">
        <f t="shared" si="11"/>
        <v>exquise</v>
      </c>
      <c r="K205" s="8">
        <f>VLOOKUP(C205,allStim!$B$1:$H$145,7,FALSE)</f>
        <v>1</v>
      </c>
      <c r="L205" s="13">
        <f>VLOOKUP(C205,triggers!$A:$L,10,FALSE)</f>
        <v>214</v>
      </c>
    </row>
    <row r="206" spans="1:12" ht="15.75" customHeight="1" x14ac:dyDescent="0.15">
      <c r="A206" s="41"/>
      <c r="B206" s="8">
        <f t="shared" ca="1" si="6"/>
        <v>8.8138408834567694E-2</v>
      </c>
      <c r="C206" s="5" t="s">
        <v>74</v>
      </c>
      <c r="D206" s="8" t="str">
        <f>VLOOKUP(C206,allStim!$B$2:$G$145,6,FALSE)</f>
        <v>utile</v>
      </c>
      <c r="E206" s="8" t="str">
        <f t="shared" si="7"/>
        <v>jaunes</v>
      </c>
      <c r="F206" s="8" t="str">
        <f t="shared" si="8"/>
        <v>humble</v>
      </c>
      <c r="G206" s="8" t="str">
        <f t="shared" si="9"/>
        <v>verdoyant</v>
      </c>
      <c r="H206" s="8" t="str">
        <f t="shared" si="10"/>
        <v>précieux</v>
      </c>
      <c r="I206" s="8" t="str">
        <f t="shared" si="11"/>
        <v>toiletté</v>
      </c>
      <c r="K206" s="8">
        <f>VLOOKUP(C206,allStim!$B$1:$H$145,7,FALSE)</f>
        <v>0</v>
      </c>
      <c r="L206" s="13">
        <f>VLOOKUP(C206,triggers!$A:$L,10,FALSE)</f>
        <v>23</v>
      </c>
    </row>
    <row r="207" spans="1:12" ht="15.75" customHeight="1" x14ac:dyDescent="0.15">
      <c r="A207" s="41"/>
      <c r="B207" s="8">
        <f t="shared" ca="1" si="6"/>
        <v>0.63806157872317282</v>
      </c>
      <c r="C207" s="5" t="s">
        <v>114</v>
      </c>
      <c r="D207" s="8" t="str">
        <f>VLOOKUP(C207,allStim!$B$2:$G$145,6,FALSE)</f>
        <v>ouverte</v>
      </c>
      <c r="E207" s="8" t="str">
        <f t="shared" si="7"/>
        <v>utile</v>
      </c>
      <c r="F207" s="8" t="str">
        <f t="shared" si="8"/>
        <v>jaunes</v>
      </c>
      <c r="G207" s="8" t="str">
        <f t="shared" si="9"/>
        <v>humble</v>
      </c>
      <c r="H207" s="8" t="str">
        <f t="shared" si="10"/>
        <v>verdoyant</v>
      </c>
      <c r="I207" s="8" t="str">
        <f t="shared" si="11"/>
        <v>précieux</v>
      </c>
      <c r="K207" s="8">
        <f>VLOOKUP(C207,allStim!$B$1:$H$145,7,FALSE)</f>
        <v>0</v>
      </c>
      <c r="L207" s="13">
        <f>VLOOKUP(C207,triggers!$A:$L,10,FALSE)</f>
        <v>30</v>
      </c>
    </row>
    <row r="208" spans="1:12" ht="15.75" customHeight="1" x14ac:dyDescent="0.15">
      <c r="A208" s="41"/>
      <c r="B208" s="8">
        <f t="shared" ca="1" si="6"/>
        <v>0.68512620256142509</v>
      </c>
      <c r="C208" s="5" t="s">
        <v>288</v>
      </c>
      <c r="D208" s="8" t="str">
        <f>VLOOKUP(C208,allStim!$B$2:$G$145,6,FALSE)</f>
        <v>fleuri</v>
      </c>
      <c r="E208" s="8" t="str">
        <f t="shared" si="7"/>
        <v>ouverte</v>
      </c>
      <c r="F208" s="8" t="str">
        <f t="shared" si="8"/>
        <v>utile</v>
      </c>
      <c r="G208" s="8" t="str">
        <f t="shared" si="9"/>
        <v>jaunes</v>
      </c>
      <c r="H208" s="8" t="str">
        <f t="shared" si="10"/>
        <v>humble</v>
      </c>
      <c r="I208" s="8" t="str">
        <f t="shared" si="11"/>
        <v>verdoyant</v>
      </c>
      <c r="K208" s="8">
        <f>VLOOKUP(C208,allStim!$B$1:$H$145,7,FALSE)</f>
        <v>0</v>
      </c>
      <c r="L208" s="13">
        <f>VLOOKUP(C208,triggers!$A:$L,10,FALSE)</f>
        <v>62</v>
      </c>
    </row>
    <row r="209" spans="1:12" ht="15.75" customHeight="1" x14ac:dyDescent="0.15">
      <c r="A209" s="41"/>
      <c r="B209" s="8">
        <f t="shared" ca="1" si="6"/>
        <v>3.5353903623368543E-2</v>
      </c>
      <c r="C209" s="5" t="s">
        <v>186</v>
      </c>
      <c r="D209" s="8" t="str">
        <f>VLOOKUP(C209,allStim!$B$2:$G$145,6,FALSE)</f>
        <v>fortifié</v>
      </c>
      <c r="E209" s="8" t="str">
        <f t="shared" si="7"/>
        <v>fleuri</v>
      </c>
      <c r="F209" s="8" t="str">
        <f t="shared" si="8"/>
        <v>ouverte</v>
      </c>
      <c r="G209" s="8" t="str">
        <f t="shared" si="9"/>
        <v>utile</v>
      </c>
      <c r="H209" s="8" t="str">
        <f t="shared" si="10"/>
        <v>jaunes</v>
      </c>
      <c r="I209" s="8" t="str">
        <f t="shared" si="11"/>
        <v>humble</v>
      </c>
      <c r="K209" s="8">
        <f>VLOOKUP(C209,allStim!$B$1:$H$145,7,FALSE)</f>
        <v>0</v>
      </c>
      <c r="L209" s="13">
        <f>VLOOKUP(C209,triggers!$A:$L,10,FALSE)</f>
        <v>43</v>
      </c>
    </row>
    <row r="210" spans="1:12" ht="15.75" customHeight="1" x14ac:dyDescent="0.15">
      <c r="A210" s="41"/>
      <c r="B210" s="8">
        <f t="shared" ca="1" si="6"/>
        <v>0.3627005573562776</v>
      </c>
      <c r="C210" s="5" t="s">
        <v>127</v>
      </c>
      <c r="D210" s="8" t="str">
        <f>VLOOKUP(C210,allStim!$B$2:$G$145,6,FALSE)</f>
        <v>épanoui</v>
      </c>
      <c r="E210" s="8" t="str">
        <f t="shared" si="7"/>
        <v>fortifié</v>
      </c>
      <c r="F210" s="8" t="str">
        <f t="shared" si="8"/>
        <v>fleuri</v>
      </c>
      <c r="G210" s="8" t="str">
        <f t="shared" si="9"/>
        <v>ouverte</v>
      </c>
      <c r="H210" s="8" t="str">
        <f t="shared" si="10"/>
        <v>utile</v>
      </c>
      <c r="I210" s="8" t="str">
        <f t="shared" si="11"/>
        <v>jaunes</v>
      </c>
      <c r="K210" s="8">
        <f>VLOOKUP(C210,allStim!$B$1:$H$145,7,FALSE)</f>
        <v>0</v>
      </c>
      <c r="L210" s="13">
        <f>VLOOKUP(C210,triggers!$A:$L,10,FALSE)</f>
        <v>33</v>
      </c>
    </row>
    <row r="211" spans="1:12" ht="15.75" customHeight="1" x14ac:dyDescent="0.15">
      <c r="A211" s="41"/>
      <c r="B211" s="8">
        <f t="shared" ca="1" si="6"/>
        <v>0.15952048290032239</v>
      </c>
      <c r="C211" s="5" t="s">
        <v>31</v>
      </c>
      <c r="D211" s="8" t="str">
        <f>VLOOKUP(C211,allStim!$B$2:$G$145,6,FALSE)</f>
        <v>méchant</v>
      </c>
      <c r="E211" s="8" t="str">
        <f t="shared" si="7"/>
        <v>épanoui</v>
      </c>
      <c r="F211" s="8" t="str">
        <f t="shared" si="8"/>
        <v>fortifié</v>
      </c>
      <c r="G211" s="8" t="str">
        <f t="shared" si="9"/>
        <v>fleuri</v>
      </c>
      <c r="H211" s="8" t="str">
        <f t="shared" si="10"/>
        <v>ouverte</v>
      </c>
      <c r="I211" s="8" t="str">
        <f t="shared" si="11"/>
        <v>utile</v>
      </c>
      <c r="K211" s="8">
        <f>VLOOKUP(C211,allStim!$B$1:$H$145,7,FALSE)</f>
        <v>0</v>
      </c>
      <c r="L211" s="13">
        <f>VLOOKUP(C211,triggers!$A:$L,10,FALSE)</f>
        <v>14</v>
      </c>
    </row>
    <row r="212" spans="1:12" ht="15.75" customHeight="1" x14ac:dyDescent="0.15">
      <c r="A212" s="41"/>
      <c r="B212" s="8">
        <f t="shared" ca="1" si="6"/>
        <v>0.65289987064750576</v>
      </c>
      <c r="C212" s="5" t="s">
        <v>379</v>
      </c>
      <c r="D212" s="8" t="str">
        <f>VLOOKUP(C212,allStim!$B$2:$G$145,6,FALSE)</f>
        <v>rapide</v>
      </c>
      <c r="E212" s="8" t="str">
        <f t="shared" si="7"/>
        <v>méchant</v>
      </c>
      <c r="F212" s="8" t="str">
        <f t="shared" si="8"/>
        <v>épanoui</v>
      </c>
      <c r="G212" s="8" t="str">
        <f t="shared" si="9"/>
        <v>fortifié</v>
      </c>
      <c r="H212" s="8" t="str">
        <f t="shared" si="10"/>
        <v>fleuri</v>
      </c>
      <c r="I212" s="8" t="str">
        <f t="shared" si="11"/>
        <v>ouverte</v>
      </c>
      <c r="K212" s="8">
        <f>VLOOKUP(C212,allStim!$B$1:$H$145,7,FALSE)</f>
        <v>0</v>
      </c>
      <c r="L212" s="13">
        <f>VLOOKUP(C212,triggers!$A:$L,10,FALSE)</f>
        <v>128</v>
      </c>
    </row>
    <row r="213" spans="1:12" ht="15.75" customHeight="1" x14ac:dyDescent="0.15">
      <c r="A213" s="41"/>
      <c r="B213" s="8">
        <f t="shared" ca="1" si="6"/>
        <v>0.99600183303832912</v>
      </c>
      <c r="C213" s="5" t="s">
        <v>44</v>
      </c>
      <c r="D213" s="8" t="str">
        <f>VLOOKUP(C213,allStim!$B$2:$G$145,6,FALSE)</f>
        <v>géant</v>
      </c>
      <c r="E213" s="8" t="str">
        <f t="shared" si="7"/>
        <v>rapide</v>
      </c>
      <c r="F213" s="8" t="str">
        <f t="shared" si="8"/>
        <v>méchant</v>
      </c>
      <c r="G213" s="8" t="str">
        <f t="shared" si="9"/>
        <v>épanoui</v>
      </c>
      <c r="H213" s="8" t="str">
        <f t="shared" si="10"/>
        <v>fortifié</v>
      </c>
      <c r="I213" s="8" t="str">
        <f t="shared" si="11"/>
        <v>fleuri</v>
      </c>
      <c r="K213" s="8">
        <f>VLOOKUP(C213,allStim!$B$1:$H$145,7,FALSE)</f>
        <v>0</v>
      </c>
      <c r="L213" s="13">
        <f>VLOOKUP(C213,triggers!$A:$L,10,FALSE)</f>
        <v>16</v>
      </c>
    </row>
    <row r="214" spans="1:12" ht="15.75" customHeight="1" x14ac:dyDescent="0.15">
      <c r="A214" s="41"/>
      <c r="B214" s="8">
        <f t="shared" ca="1" si="6"/>
        <v>0.38491737575538643</v>
      </c>
      <c r="C214" s="5" t="s">
        <v>432</v>
      </c>
      <c r="D214" s="8" t="str">
        <f>VLOOKUP(C214,allStim!$B$2:$G$145,6,FALSE)</f>
        <v xml:space="preserve">vernie </v>
      </c>
      <c r="E214" s="8" t="str">
        <f t="shared" si="7"/>
        <v>géant</v>
      </c>
      <c r="F214" s="8" t="str">
        <f t="shared" si="8"/>
        <v>rapide</v>
      </c>
      <c r="G214" s="8" t="str">
        <f t="shared" si="9"/>
        <v>méchant</v>
      </c>
      <c r="H214" s="8" t="str">
        <f t="shared" si="10"/>
        <v>épanoui</v>
      </c>
      <c r="I214" s="8" t="str">
        <f t="shared" si="11"/>
        <v>fortifié</v>
      </c>
      <c r="K214" s="8">
        <f>VLOOKUP(C214,allStim!$B$1:$H$145,7,FALSE)</f>
        <v>0</v>
      </c>
      <c r="L214" s="13">
        <f>VLOOKUP(C214,triggers!$A:$L,10,FALSE)</f>
        <v>146</v>
      </c>
    </row>
    <row r="215" spans="1:12" ht="15.75" customHeight="1" x14ac:dyDescent="0.15">
      <c r="A215" s="41"/>
      <c r="B215" s="8">
        <f t="shared" ca="1" si="6"/>
        <v>0.37683276494337015</v>
      </c>
      <c r="C215" s="5" t="s">
        <v>92</v>
      </c>
      <c r="D215" s="8" t="str">
        <f>VLOOKUP(C215,allStim!$B$2:$G$145,6,FALSE)</f>
        <v>experimentée</v>
      </c>
      <c r="E215" s="8" t="str">
        <f t="shared" si="7"/>
        <v xml:space="preserve">vernie </v>
      </c>
      <c r="F215" s="8" t="str">
        <f t="shared" si="8"/>
        <v>géant</v>
      </c>
      <c r="G215" s="8" t="str">
        <f t="shared" si="9"/>
        <v>rapide</v>
      </c>
      <c r="H215" s="8" t="str">
        <f t="shared" si="10"/>
        <v>méchant</v>
      </c>
      <c r="I215" s="8" t="str">
        <f t="shared" si="11"/>
        <v>épanoui</v>
      </c>
      <c r="K215" s="8">
        <f>VLOOKUP(C215,allStim!$B$1:$H$145,7,FALSE)</f>
        <v>1</v>
      </c>
      <c r="L215" s="13">
        <f>VLOOKUP(C215,triggers!$A:$L,10,FALSE)</f>
        <v>25</v>
      </c>
    </row>
    <row r="216" spans="1:12" ht="15.75" customHeight="1" x14ac:dyDescent="0.15">
      <c r="A216" s="41"/>
      <c r="B216" s="8">
        <f t="shared" ca="1" si="6"/>
        <v>0.5300270720021919</v>
      </c>
      <c r="C216" s="5" t="s">
        <v>237</v>
      </c>
      <c r="D216" s="8" t="str">
        <f>VLOOKUP(C216,allStim!$B$2:$G$145,6,FALSE)</f>
        <v>âgé</v>
      </c>
      <c r="E216" s="8" t="str">
        <f t="shared" si="7"/>
        <v>experimentée</v>
      </c>
      <c r="F216" s="8" t="str">
        <f t="shared" si="8"/>
        <v xml:space="preserve">vernie </v>
      </c>
      <c r="G216" s="8" t="str">
        <f t="shared" si="9"/>
        <v>géant</v>
      </c>
      <c r="H216" s="8" t="str">
        <f t="shared" si="10"/>
        <v>rapide</v>
      </c>
      <c r="I216" s="8" t="str">
        <f t="shared" si="11"/>
        <v>méchant</v>
      </c>
      <c r="K216" s="8">
        <f>VLOOKUP(C216,allStim!$B$1:$H$145,7,FALSE)</f>
        <v>0</v>
      </c>
      <c r="L216" s="13">
        <f>VLOOKUP(C216,triggers!$A:$L,10,FALSE)</f>
        <v>54</v>
      </c>
    </row>
    <row r="217" spans="1:12" ht="15.75" customHeight="1" x14ac:dyDescent="0.15">
      <c r="A217" s="41"/>
      <c r="B217" s="8">
        <f t="shared" ca="1" si="6"/>
        <v>0.60368032947757189</v>
      </c>
      <c r="C217" s="5" t="s">
        <v>403</v>
      </c>
      <c r="D217" s="8" t="str">
        <f>VLOOKUP(C217,allStim!$B$2:$G$145,6,FALSE)</f>
        <v>disparu</v>
      </c>
      <c r="E217" s="8" t="str">
        <f t="shared" si="7"/>
        <v>âgé</v>
      </c>
      <c r="F217" s="8" t="str">
        <f t="shared" si="8"/>
        <v>experimentée</v>
      </c>
      <c r="G217" s="8" t="str">
        <f t="shared" si="9"/>
        <v xml:space="preserve">vernie </v>
      </c>
      <c r="H217" s="8" t="str">
        <f t="shared" si="10"/>
        <v>géant</v>
      </c>
      <c r="I217" s="8" t="str">
        <f t="shared" si="11"/>
        <v>rapide</v>
      </c>
      <c r="K217" s="8">
        <f>VLOOKUP(C217,allStim!$B$1:$H$145,7,FALSE)</f>
        <v>0</v>
      </c>
      <c r="L217" s="13">
        <f>VLOOKUP(C217,triggers!$A:$L,10,FALSE)</f>
        <v>136</v>
      </c>
    </row>
    <row r="218" spans="1:12" ht="15.75" customHeight="1" x14ac:dyDescent="0.15">
      <c r="A218" s="41"/>
      <c r="B218" s="8">
        <f t="shared" ca="1" si="6"/>
        <v>0.68895456573738456</v>
      </c>
      <c r="C218" s="5" t="s">
        <v>371</v>
      </c>
      <c r="D218" s="8" t="str">
        <f>VLOOKUP(C218,allStim!$B$2:$G$145,6,FALSE)</f>
        <v>experimentée</v>
      </c>
      <c r="E218" s="8" t="str">
        <f t="shared" si="7"/>
        <v>disparu</v>
      </c>
      <c r="F218" s="8" t="str">
        <f t="shared" si="8"/>
        <v>âgé</v>
      </c>
      <c r="G218" s="8" t="str">
        <f t="shared" si="9"/>
        <v>experimentée</v>
      </c>
      <c r="H218" s="8" t="str">
        <f t="shared" si="10"/>
        <v xml:space="preserve">vernie </v>
      </c>
      <c r="I218" s="8" t="str">
        <f t="shared" si="11"/>
        <v>géant</v>
      </c>
      <c r="K218" s="8">
        <f>VLOOKUP(C218,allStim!$B$1:$H$145,7,FALSE)</f>
        <v>1</v>
      </c>
      <c r="L218" s="13">
        <f>VLOOKUP(C218,triggers!$A:$L,10,FALSE)</f>
        <v>125</v>
      </c>
    </row>
    <row r="219" spans="1:12" ht="15.75" customHeight="1" x14ac:dyDescent="0.15">
      <c r="A219" s="41"/>
      <c r="B219" s="8">
        <f t="shared" ca="1" si="6"/>
        <v>0.73235732588615754</v>
      </c>
      <c r="C219" s="5" t="s">
        <v>273</v>
      </c>
      <c r="D219" s="8" t="str">
        <f>VLOOKUP(C219,allStim!$B$2:$G$145,6,FALSE)</f>
        <v>dorée</v>
      </c>
      <c r="E219" s="8" t="str">
        <f t="shared" si="7"/>
        <v>experimentée</v>
      </c>
      <c r="F219" s="8" t="str">
        <f t="shared" si="8"/>
        <v>disparu</v>
      </c>
      <c r="G219" s="8" t="str">
        <f t="shared" si="9"/>
        <v>âgé</v>
      </c>
      <c r="H219" s="8" t="str">
        <f t="shared" si="10"/>
        <v>experimentée</v>
      </c>
      <c r="I219" s="8" t="str">
        <f t="shared" si="11"/>
        <v xml:space="preserve">vernie </v>
      </c>
      <c r="K219" s="8">
        <f>VLOOKUP(C219,allStim!$B$1:$H$145,7,FALSE)</f>
        <v>1</v>
      </c>
      <c r="L219" s="13">
        <f>VLOOKUP(C219,triggers!$A:$L,10,FALSE)</f>
        <v>221</v>
      </c>
    </row>
    <row r="220" spans="1:12" ht="15.75" customHeight="1" x14ac:dyDescent="0.15">
      <c r="A220" s="41"/>
      <c r="B220" s="8">
        <f t="shared" ca="1" si="6"/>
        <v>0.97021189021146848</v>
      </c>
      <c r="C220" s="5" t="s">
        <v>159</v>
      </c>
      <c r="D220" s="8" t="str">
        <f>VLOOKUP(C220,allStim!$B$2:$G$145,6,FALSE)</f>
        <v>dénudées</v>
      </c>
      <c r="E220" s="8" t="str">
        <f t="shared" si="7"/>
        <v>dorée</v>
      </c>
      <c r="F220" s="8" t="str">
        <f t="shared" si="8"/>
        <v>experimentée</v>
      </c>
      <c r="G220" s="8" t="str">
        <f t="shared" si="9"/>
        <v>disparu</v>
      </c>
      <c r="H220" s="8" t="str">
        <f t="shared" si="10"/>
        <v>âgé</v>
      </c>
      <c r="I220" s="8" t="str">
        <f t="shared" si="11"/>
        <v>experimentée</v>
      </c>
      <c r="K220" s="8">
        <f>VLOOKUP(C220,allStim!$B$1:$H$145,7,FALSE)</f>
        <v>0</v>
      </c>
      <c r="L220" s="13">
        <f>VLOOKUP(C220,triggers!$A:$L,10,FALSE)</f>
        <v>38</v>
      </c>
    </row>
    <row r="221" spans="1:12" ht="15.75" customHeight="1" x14ac:dyDescent="0.15">
      <c r="A221" s="41"/>
      <c r="B221" s="8">
        <f t="shared" ca="1" si="6"/>
        <v>0.75660241189154054</v>
      </c>
      <c r="C221" s="5" t="s">
        <v>301</v>
      </c>
      <c r="D221" s="8" t="str">
        <f>VLOOKUP(C221,allStim!$B$2:$G$145,6,FALSE)</f>
        <v>tigré</v>
      </c>
      <c r="E221" s="8" t="str">
        <f t="shared" si="7"/>
        <v>dénudées</v>
      </c>
      <c r="F221" s="8" t="str">
        <f t="shared" si="8"/>
        <v>dorée</v>
      </c>
      <c r="G221" s="8" t="str">
        <f t="shared" si="9"/>
        <v>experimentée</v>
      </c>
      <c r="H221" s="8" t="str">
        <f t="shared" si="10"/>
        <v>disparu</v>
      </c>
      <c r="I221" s="8" t="str">
        <f t="shared" si="11"/>
        <v>âgé</v>
      </c>
      <c r="K221" s="8">
        <f>VLOOKUP(C221,allStim!$B$1:$H$145,7,FALSE)</f>
        <v>0</v>
      </c>
      <c r="L221" s="13">
        <f>VLOOKUP(C221,triggers!$A:$L,10,FALSE)</f>
        <v>64</v>
      </c>
    </row>
    <row r="222" spans="1:12" ht="15.75" customHeight="1" x14ac:dyDescent="0.15">
      <c r="A222" s="41"/>
      <c r="B222" s="8">
        <f t="shared" ca="1" si="6"/>
        <v>6.0882290553540885E-2</v>
      </c>
      <c r="C222" s="5" t="s">
        <v>292</v>
      </c>
      <c r="D222" s="8" t="str">
        <f>VLOOKUP(C222,allStim!$B$2:$G$145,6,FALSE)</f>
        <v>restaurée</v>
      </c>
      <c r="E222" s="8" t="str">
        <f t="shared" si="7"/>
        <v>tigré</v>
      </c>
      <c r="F222" s="8" t="str">
        <f t="shared" si="8"/>
        <v>dénudées</v>
      </c>
      <c r="G222" s="8" t="str">
        <f t="shared" si="9"/>
        <v>dorée</v>
      </c>
      <c r="H222" s="8" t="str">
        <f t="shared" si="10"/>
        <v>experimentée</v>
      </c>
      <c r="I222" s="8" t="str">
        <f t="shared" si="11"/>
        <v>disparu</v>
      </c>
      <c r="K222" s="8">
        <f>VLOOKUP(C222,allStim!$B$1:$H$145,7,FALSE)</f>
        <v>1</v>
      </c>
      <c r="L222" s="13">
        <f>VLOOKUP(C222,triggers!$A:$L,10,FALSE)</f>
        <v>223</v>
      </c>
    </row>
    <row r="223" spans="1:12" ht="15.75" customHeight="1" x14ac:dyDescent="0.15">
      <c r="A223" s="41"/>
      <c r="B223" s="8">
        <f t="shared" ca="1" si="6"/>
        <v>0.58313366028937885</v>
      </c>
      <c r="C223" s="5" t="s">
        <v>334</v>
      </c>
      <c r="D223" s="8" t="str">
        <f>VLOOKUP(C223,allStim!$B$2:$G$145,6,FALSE)</f>
        <v>noble</v>
      </c>
      <c r="E223" s="8" t="str">
        <f t="shared" si="7"/>
        <v>restaurée</v>
      </c>
      <c r="F223" s="8" t="str">
        <f t="shared" si="8"/>
        <v>tigré</v>
      </c>
      <c r="G223" s="8" t="str">
        <f t="shared" si="9"/>
        <v>dénudées</v>
      </c>
      <c r="H223" s="8" t="str">
        <f t="shared" si="10"/>
        <v>dorée</v>
      </c>
      <c r="I223" s="8" t="str">
        <f t="shared" si="11"/>
        <v>experimentée</v>
      </c>
      <c r="K223" s="8">
        <f>VLOOKUP(C223,allStim!$B$1:$H$145,7,FALSE)</f>
        <v>0</v>
      </c>
      <c r="L223" s="13">
        <f>VLOOKUP(C223,triggers!$A:$L,10,FALSE)</f>
        <v>112</v>
      </c>
    </row>
    <row r="224" spans="1:12" ht="15.75" customHeight="1" x14ac:dyDescent="0.15">
      <c r="A224" s="41"/>
      <c r="B224" s="8">
        <f t="shared" ca="1" si="6"/>
        <v>0.1763089481036515</v>
      </c>
      <c r="C224" s="5" t="s">
        <v>466</v>
      </c>
      <c r="D224" s="8" t="str">
        <f>VLOOKUP(C224,allStim!$B$2:$G$145,6,FALSE)</f>
        <v>duveteux</v>
      </c>
      <c r="E224" s="8" t="str">
        <f t="shared" si="7"/>
        <v>noble</v>
      </c>
      <c r="F224" s="8" t="str">
        <f t="shared" si="8"/>
        <v>restaurée</v>
      </c>
      <c r="G224" s="8" t="str">
        <f t="shared" si="9"/>
        <v>tigré</v>
      </c>
      <c r="H224" s="8" t="str">
        <f t="shared" si="10"/>
        <v>dénudées</v>
      </c>
      <c r="I224" s="8" t="str">
        <f t="shared" si="11"/>
        <v>dorée</v>
      </c>
      <c r="K224" s="8">
        <f>VLOOKUP(C224,allStim!$B$1:$H$145,7,FALSE)</f>
        <v>0</v>
      </c>
      <c r="L224" s="13">
        <f>VLOOKUP(C224,triggers!$A:$L,10,FALSE)</f>
        <v>158</v>
      </c>
    </row>
    <row r="225" spans="1:12" ht="15.75" customHeight="1" x14ac:dyDescent="0.15">
      <c r="A225" s="41"/>
      <c r="B225" s="8">
        <f t="shared" ca="1" si="6"/>
        <v>0.19866377752031472</v>
      </c>
      <c r="C225" s="5" t="s">
        <v>366</v>
      </c>
      <c r="D225" s="8" t="str">
        <f>VLOOKUP(C225,allStim!$B$2:$G$145,6,FALSE)</f>
        <v>profitable</v>
      </c>
      <c r="E225" s="8" t="str">
        <f t="shared" si="7"/>
        <v>duveteux</v>
      </c>
      <c r="F225" s="8" t="str">
        <f t="shared" si="8"/>
        <v>noble</v>
      </c>
      <c r="G225" s="8" t="str">
        <f t="shared" si="9"/>
        <v>restaurée</v>
      </c>
      <c r="H225" s="8" t="str">
        <f t="shared" si="10"/>
        <v>tigré</v>
      </c>
      <c r="I225" s="8" t="str">
        <f t="shared" si="11"/>
        <v>dénudées</v>
      </c>
      <c r="K225" s="8">
        <f>VLOOKUP(C225,allStim!$B$1:$H$145,7,FALSE)</f>
        <v>0</v>
      </c>
      <c r="L225" s="13">
        <f>VLOOKUP(C225,triggers!$A:$L,10,FALSE)</f>
        <v>124</v>
      </c>
    </row>
    <row r="226" spans="1:12" ht="15.75" customHeight="1" x14ac:dyDescent="0.15">
      <c r="A226" s="41"/>
      <c r="B226" s="8">
        <f t="shared" ca="1" si="6"/>
        <v>6.8939129802351173E-3</v>
      </c>
      <c r="C226" s="5" t="s">
        <v>329</v>
      </c>
      <c r="D226" s="8" t="str">
        <f>VLOOKUP(C226,allStim!$B$2:$G$145,6,FALSE)</f>
        <v>bigarré</v>
      </c>
      <c r="E226" s="8" t="str">
        <f t="shared" si="7"/>
        <v>profitable</v>
      </c>
      <c r="F226" s="8" t="str">
        <f t="shared" si="8"/>
        <v>duveteux</v>
      </c>
      <c r="G226" s="8" t="str">
        <f t="shared" si="9"/>
        <v>noble</v>
      </c>
      <c r="H226" s="8" t="str">
        <f t="shared" si="10"/>
        <v>restaurée</v>
      </c>
      <c r="I226" s="8" t="str">
        <f t="shared" si="11"/>
        <v>tigré</v>
      </c>
      <c r="K226" s="8">
        <f>VLOOKUP(C226,allStim!$B$1:$H$145,7,FALSE)</f>
        <v>0</v>
      </c>
      <c r="L226" s="13">
        <f>VLOOKUP(C226,triggers!$A:$L,10,FALSE)</f>
        <v>110</v>
      </c>
    </row>
    <row r="227" spans="1:12" ht="15.75" customHeight="1" x14ac:dyDescent="0.15">
      <c r="A227" s="41"/>
      <c r="B227" s="8">
        <f t="shared" ca="1" si="6"/>
        <v>0.12288054737321885</v>
      </c>
      <c r="C227" s="5" t="s">
        <v>474</v>
      </c>
      <c r="D227" s="8" t="str">
        <f>VLOOKUP(C227,allStim!$B$2:$G$145,6,FALSE)</f>
        <v>illustré</v>
      </c>
      <c r="E227" s="8" t="str">
        <f t="shared" si="7"/>
        <v>bigarré</v>
      </c>
      <c r="F227" s="8" t="str">
        <f t="shared" si="8"/>
        <v>profitable</v>
      </c>
      <c r="G227" s="8" t="str">
        <f t="shared" si="9"/>
        <v>duveteux</v>
      </c>
      <c r="H227" s="8" t="str">
        <f t="shared" si="10"/>
        <v>noble</v>
      </c>
      <c r="I227" s="8" t="str">
        <f t="shared" si="11"/>
        <v>restaurée</v>
      </c>
      <c r="K227" s="8">
        <f>VLOOKUP(C227,allStim!$B$1:$H$145,7,FALSE)</f>
        <v>0</v>
      </c>
      <c r="L227" s="13">
        <f>VLOOKUP(C227,triggers!$A:$L,10,FALSE)</f>
        <v>160</v>
      </c>
    </row>
    <row r="228" spans="1:12" ht="15.75" customHeight="1" x14ac:dyDescent="0.15">
      <c r="A228" s="41"/>
      <c r="B228" s="8">
        <f t="shared" ca="1" si="6"/>
        <v>0.32546262492544065</v>
      </c>
      <c r="C228" s="5" t="s">
        <v>27</v>
      </c>
      <c r="D228" s="8" t="str">
        <f>VLOOKUP(C228,allStim!$B$2:$G$145,6,FALSE)</f>
        <v>féroce</v>
      </c>
      <c r="E228" s="8" t="str">
        <f t="shared" si="7"/>
        <v>illustré</v>
      </c>
      <c r="F228" s="8" t="str">
        <f t="shared" si="8"/>
        <v>bigarré</v>
      </c>
      <c r="G228" s="8" t="str">
        <f t="shared" si="9"/>
        <v>profitable</v>
      </c>
      <c r="H228" s="8" t="str">
        <f t="shared" si="10"/>
        <v>duveteux</v>
      </c>
      <c r="I228" s="8" t="str">
        <f t="shared" si="11"/>
        <v>noble</v>
      </c>
      <c r="K228" s="8">
        <f>VLOOKUP(C228,allStim!$B$1:$H$145,7,FALSE)</f>
        <v>0</v>
      </c>
      <c r="L228" s="13">
        <f>VLOOKUP(C228,triggers!$A:$L,10,FALSE)</f>
        <v>13</v>
      </c>
    </row>
    <row r="229" spans="1:12" ht="15.75" customHeight="1" x14ac:dyDescent="0.15">
      <c r="A229" s="41"/>
      <c r="B229" s="8">
        <f t="shared" ca="1" si="6"/>
        <v>0.33193302071841191</v>
      </c>
      <c r="C229" s="5" t="s">
        <v>361</v>
      </c>
      <c r="D229" s="8" t="str">
        <f>VLOOKUP(C229,allStim!$B$2:$G$145,6,FALSE)</f>
        <v>utile</v>
      </c>
      <c r="E229" s="8" t="str">
        <f t="shared" si="7"/>
        <v>féroce</v>
      </c>
      <c r="F229" s="8" t="str">
        <f t="shared" si="8"/>
        <v>illustré</v>
      </c>
      <c r="G229" s="8" t="str">
        <f t="shared" si="9"/>
        <v>bigarré</v>
      </c>
      <c r="H229" s="8" t="str">
        <f t="shared" si="10"/>
        <v>profitable</v>
      </c>
      <c r="I229" s="8" t="str">
        <f t="shared" si="11"/>
        <v>duveteux</v>
      </c>
      <c r="K229" s="8">
        <f>VLOOKUP(C229,allStim!$B$1:$H$145,7,FALSE)</f>
        <v>0</v>
      </c>
      <c r="L229" s="13">
        <f>VLOOKUP(C229,triggers!$A:$L,10,FALSE)</f>
        <v>123</v>
      </c>
    </row>
    <row r="230" spans="1:12" ht="15.75" customHeight="1" x14ac:dyDescent="0.15">
      <c r="A230" s="41"/>
      <c r="B230" s="8">
        <f t="shared" ca="1" si="6"/>
        <v>0.86169092920440504</v>
      </c>
      <c r="C230" s="5" t="s">
        <v>190</v>
      </c>
      <c r="D230" s="8" t="str">
        <f>VLOOKUP(C230,allStim!$B$2:$G$145,6,FALSE)</f>
        <v>scintillante</v>
      </c>
      <c r="E230" s="8" t="str">
        <f t="shared" si="7"/>
        <v>utile</v>
      </c>
      <c r="F230" s="8" t="str">
        <f t="shared" si="8"/>
        <v>féroce</v>
      </c>
      <c r="G230" s="8" t="str">
        <f t="shared" si="9"/>
        <v>illustré</v>
      </c>
      <c r="H230" s="8" t="str">
        <f t="shared" si="10"/>
        <v>bigarré</v>
      </c>
      <c r="I230" s="8" t="str">
        <f t="shared" si="11"/>
        <v>profitable</v>
      </c>
      <c r="K230" s="8">
        <f>VLOOKUP(C230,allStim!$B$1:$H$145,7,FALSE)</f>
        <v>0</v>
      </c>
      <c r="L230" s="13">
        <f>VLOOKUP(C230,triggers!$A:$L,10,FALSE)</f>
        <v>44</v>
      </c>
    </row>
    <row r="231" spans="1:12" ht="15.75" customHeight="1" x14ac:dyDescent="0.15">
      <c r="A231" s="41"/>
      <c r="B231" s="8">
        <f t="shared" ca="1" si="6"/>
        <v>0.31794319839750107</v>
      </c>
      <c r="C231" s="5" t="s">
        <v>423</v>
      </c>
      <c r="D231" s="8" t="str">
        <f>VLOOKUP(C231,allStim!$B$2:$G$145,6,FALSE)</f>
        <v>fortifié</v>
      </c>
      <c r="E231" s="8" t="str">
        <f t="shared" si="7"/>
        <v>scintillante</v>
      </c>
      <c r="F231" s="8" t="str">
        <f t="shared" si="8"/>
        <v>utile</v>
      </c>
      <c r="G231" s="8" t="str">
        <f t="shared" si="9"/>
        <v>féroce</v>
      </c>
      <c r="H231" s="8" t="str">
        <f t="shared" si="10"/>
        <v>illustré</v>
      </c>
      <c r="I231" s="8" t="str">
        <f t="shared" si="11"/>
        <v>bigarré</v>
      </c>
      <c r="K231" s="8">
        <f>VLOOKUP(C231,allStim!$B$1:$H$145,7,FALSE)</f>
        <v>0</v>
      </c>
      <c r="L231" s="13">
        <f>VLOOKUP(C231,triggers!$A:$L,10,FALSE)</f>
        <v>143</v>
      </c>
    </row>
    <row r="232" spans="1:12" ht="15.75" customHeight="1" x14ac:dyDescent="0.15">
      <c r="A232" s="41"/>
      <c r="B232" s="8">
        <f t="shared" ca="1" si="6"/>
        <v>0.97028810644098873</v>
      </c>
      <c r="C232" s="5" t="s">
        <v>441</v>
      </c>
      <c r="D232" s="8" t="str">
        <f>VLOOKUP(C232,allStim!$B$2:$G$145,6,FALSE)</f>
        <v>précieux</v>
      </c>
      <c r="E232" s="8" t="str">
        <f t="shared" si="7"/>
        <v>fortifié</v>
      </c>
      <c r="F232" s="8" t="str">
        <f t="shared" si="8"/>
        <v>scintillante</v>
      </c>
      <c r="G232" s="8" t="str">
        <f t="shared" si="9"/>
        <v>utile</v>
      </c>
      <c r="H232" s="8" t="str">
        <f t="shared" si="10"/>
        <v>féroce</v>
      </c>
      <c r="I232" s="8" t="str">
        <f t="shared" si="11"/>
        <v>illustré</v>
      </c>
      <c r="K232" s="8">
        <f>VLOOKUP(C232,allStim!$B$1:$H$145,7,FALSE)</f>
        <v>0</v>
      </c>
      <c r="L232" s="13">
        <f>VLOOKUP(C232,triggers!$A:$L,10,FALSE)</f>
        <v>150</v>
      </c>
    </row>
    <row r="233" spans="1:12" ht="15.75" customHeight="1" x14ac:dyDescent="0.15">
      <c r="A233" s="41"/>
      <c r="B233" s="8">
        <f t="shared" ca="1" si="6"/>
        <v>0.22778637541560842</v>
      </c>
      <c r="C233" s="5" t="s">
        <v>468</v>
      </c>
      <c r="D233" s="8" t="str">
        <f>VLOOKUP(C233,allStim!$B$2:$G$145,6,FALSE)</f>
        <v>bavard</v>
      </c>
      <c r="E233" s="8" t="str">
        <f t="shared" si="7"/>
        <v>précieux</v>
      </c>
      <c r="F233" s="8" t="str">
        <f t="shared" si="8"/>
        <v>fortifié</v>
      </c>
      <c r="G233" s="8" t="str">
        <f t="shared" si="9"/>
        <v>scintillante</v>
      </c>
      <c r="H233" s="8" t="str">
        <f t="shared" si="10"/>
        <v>utile</v>
      </c>
      <c r="I233" s="8" t="str">
        <f t="shared" si="11"/>
        <v>féroce</v>
      </c>
      <c r="K233" s="8">
        <f>VLOOKUP(C233,allStim!$B$1:$H$145,7,FALSE)</f>
        <v>0</v>
      </c>
      <c r="L233" s="13">
        <f>VLOOKUP(C233,triggers!$A:$L,10,FALSE)</f>
        <v>159</v>
      </c>
    </row>
    <row r="234" spans="1:12" ht="15.75" customHeight="1" x14ac:dyDescent="0.15">
      <c r="A234" s="41"/>
      <c r="B234" s="8">
        <f t="shared" ca="1" si="6"/>
        <v>0.58122212782513505</v>
      </c>
      <c r="C234" s="5" t="s">
        <v>388</v>
      </c>
      <c r="D234" s="8" t="str">
        <f>VLOOKUP(C234,allStim!$B$2:$G$145,6,FALSE)</f>
        <v>usé</v>
      </c>
      <c r="E234" s="8" t="str">
        <f t="shared" si="7"/>
        <v>bavard</v>
      </c>
      <c r="F234" s="8" t="str">
        <f t="shared" si="8"/>
        <v>précieux</v>
      </c>
      <c r="G234" s="8" t="str">
        <f t="shared" si="9"/>
        <v>fortifié</v>
      </c>
      <c r="H234" s="8" t="str">
        <f t="shared" si="10"/>
        <v>scintillante</v>
      </c>
      <c r="I234" s="8" t="str">
        <f t="shared" si="11"/>
        <v>utile</v>
      </c>
      <c r="K234" s="8">
        <f>VLOOKUP(C234,allStim!$B$1:$H$145,7,FALSE)</f>
        <v>0</v>
      </c>
      <c r="L234" s="13">
        <f>VLOOKUP(C234,triggers!$A:$L,10,FALSE)</f>
        <v>132</v>
      </c>
    </row>
    <row r="235" spans="1:12" ht="15.75" customHeight="1" x14ac:dyDescent="0.15">
      <c r="A235" s="41"/>
      <c r="B235" s="8">
        <f t="shared" ca="1" si="6"/>
        <v>0.88113042506516648</v>
      </c>
      <c r="C235" s="5" t="s">
        <v>101</v>
      </c>
      <c r="D235" s="8" t="str">
        <f>VLOOKUP(C235,allStim!$B$2:$G$145,6,FALSE)</f>
        <v>dérangé</v>
      </c>
      <c r="E235" s="8" t="str">
        <f t="shared" si="7"/>
        <v>usé</v>
      </c>
      <c r="F235" s="8" t="str">
        <f t="shared" si="8"/>
        <v>bavard</v>
      </c>
      <c r="G235" s="8" t="str">
        <f t="shared" si="9"/>
        <v>précieux</v>
      </c>
      <c r="H235" s="8" t="str">
        <f t="shared" si="10"/>
        <v>fortifié</v>
      </c>
      <c r="I235" s="8" t="str">
        <f t="shared" si="11"/>
        <v>scintillante</v>
      </c>
      <c r="K235" s="8">
        <f>VLOOKUP(C235,allStim!$B$1:$H$145,7,FALSE)</f>
        <v>0</v>
      </c>
      <c r="L235" s="13">
        <f>VLOOKUP(C235,triggers!$A:$L,10,FALSE)</f>
        <v>27</v>
      </c>
    </row>
    <row r="236" spans="1:12" ht="15.75" customHeight="1" x14ac:dyDescent="0.15">
      <c r="A236" s="41"/>
      <c r="B236" s="8">
        <f t="shared" ca="1" si="6"/>
        <v>0.58332636800951265</v>
      </c>
      <c r="C236" s="5" t="s">
        <v>406</v>
      </c>
      <c r="D236" s="8" t="str">
        <f>VLOOKUP(C236,allStim!$B$2:$G$145,6,FALSE)</f>
        <v>défoncé</v>
      </c>
      <c r="E236" s="8" t="str">
        <f t="shared" si="7"/>
        <v>dérangé</v>
      </c>
      <c r="F236" s="8" t="str">
        <f t="shared" si="8"/>
        <v>usé</v>
      </c>
      <c r="G236" s="8" t="str">
        <f t="shared" si="9"/>
        <v>bavard</v>
      </c>
      <c r="H236" s="8" t="str">
        <f t="shared" si="10"/>
        <v>précieux</v>
      </c>
      <c r="I236" s="8" t="str">
        <f t="shared" si="11"/>
        <v>fortifié</v>
      </c>
      <c r="K236" s="8">
        <f>VLOOKUP(C236,allStim!$B$1:$H$145,7,FALSE)</f>
        <v>0</v>
      </c>
      <c r="L236" s="13">
        <f>VLOOKUP(C236,triggers!$A:$L,10,FALSE)</f>
        <v>137</v>
      </c>
    </row>
    <row r="237" spans="1:12" ht="15.75" customHeight="1" x14ac:dyDescent="0.15">
      <c r="A237" s="41"/>
      <c r="B237" s="8">
        <f t="shared" ca="1" si="6"/>
        <v>0.55877696778220165</v>
      </c>
      <c r="C237" s="5" t="s">
        <v>429</v>
      </c>
      <c r="D237" s="8" t="str">
        <f>VLOOKUP(C237,allStim!$B$2:$G$145,6,FALSE)</f>
        <v>torsadé</v>
      </c>
      <c r="E237" s="8" t="str">
        <f t="shared" si="7"/>
        <v>défoncé</v>
      </c>
      <c r="F237" s="8" t="str">
        <f t="shared" si="8"/>
        <v>dérangé</v>
      </c>
      <c r="G237" s="8" t="str">
        <f t="shared" si="9"/>
        <v>usé</v>
      </c>
      <c r="H237" s="8" t="str">
        <f t="shared" si="10"/>
        <v>bavard</v>
      </c>
      <c r="I237" s="8" t="str">
        <f t="shared" si="11"/>
        <v>précieux</v>
      </c>
      <c r="K237" s="8">
        <f>VLOOKUP(C237,allStim!$B$1:$H$145,7,FALSE)</f>
        <v>1</v>
      </c>
      <c r="L237" s="13">
        <f>VLOOKUP(C237,triggers!$A:$L,10,FALSE)</f>
        <v>216</v>
      </c>
    </row>
    <row r="238" spans="1:12" ht="15.75" customHeight="1" x14ac:dyDescent="0.15">
      <c r="A238" s="41"/>
      <c r="B238" s="8">
        <f t="shared" ca="1" si="6"/>
        <v>0.7779693269312421</v>
      </c>
      <c r="C238" s="5" t="s">
        <v>392</v>
      </c>
      <c r="D238" s="8" t="str">
        <f>VLOOKUP(C238,allStim!$B$2:$G$145,6,FALSE)</f>
        <v>tordu</v>
      </c>
      <c r="E238" s="8" t="str">
        <f t="shared" si="7"/>
        <v>torsadé</v>
      </c>
      <c r="F238" s="8" t="str">
        <f t="shared" si="8"/>
        <v>défoncé</v>
      </c>
      <c r="G238" s="8" t="str">
        <f t="shared" si="9"/>
        <v>dérangé</v>
      </c>
      <c r="H238" s="8" t="str">
        <f t="shared" si="10"/>
        <v>usé</v>
      </c>
      <c r="I238" s="8" t="str">
        <f t="shared" si="11"/>
        <v>bavard</v>
      </c>
      <c r="K238" s="8">
        <f>VLOOKUP(C238,allStim!$B$1:$H$145,7,FALSE)</f>
        <v>1</v>
      </c>
      <c r="L238" s="13">
        <f>VLOOKUP(C238,triggers!$A:$L,10,FALSE)</f>
        <v>210</v>
      </c>
    </row>
    <row r="239" spans="1:12" ht="15.75" customHeight="1" x14ac:dyDescent="0.15">
      <c r="A239" s="41"/>
      <c r="B239" s="8">
        <f t="shared" ca="1" si="6"/>
        <v>0.31389032802314365</v>
      </c>
      <c r="C239" s="5" t="s">
        <v>348</v>
      </c>
      <c r="D239" s="8" t="str">
        <f>VLOOKUP(C239,allStim!$B$2:$G$145,6,FALSE)</f>
        <v>sain</v>
      </c>
      <c r="E239" s="8" t="str">
        <f t="shared" si="7"/>
        <v>tordu</v>
      </c>
      <c r="F239" s="8" t="str">
        <f t="shared" si="8"/>
        <v>torsadé</v>
      </c>
      <c r="G239" s="8" t="str">
        <f t="shared" si="9"/>
        <v>défoncé</v>
      </c>
      <c r="H239" s="8" t="str">
        <f t="shared" si="10"/>
        <v>dérangé</v>
      </c>
      <c r="I239" s="8" t="str">
        <f t="shared" si="11"/>
        <v>usé</v>
      </c>
      <c r="K239" s="8">
        <f>VLOOKUP(C239,allStim!$B$1:$H$145,7,FALSE)</f>
        <v>0</v>
      </c>
      <c r="L239" s="13">
        <f>VLOOKUP(C239,triggers!$A:$L,10,FALSE)</f>
        <v>117</v>
      </c>
    </row>
    <row r="240" spans="1:12" ht="15.75" customHeight="1" x14ac:dyDescent="0.15">
      <c r="A240" s="41"/>
      <c r="B240" s="8">
        <f t="shared" ca="1" si="6"/>
        <v>0.82777221597960116</v>
      </c>
      <c r="C240" s="5" t="s">
        <v>338</v>
      </c>
      <c r="D240" s="8" t="str">
        <f>VLOOKUP(C240,allStim!$B$2:$G$145,6,FALSE)</f>
        <v>méchant</v>
      </c>
      <c r="E240" s="8" t="str">
        <f t="shared" si="7"/>
        <v>sain</v>
      </c>
      <c r="F240" s="8" t="str">
        <f t="shared" si="8"/>
        <v>tordu</v>
      </c>
      <c r="G240" s="8" t="str">
        <f t="shared" si="9"/>
        <v>torsadé</v>
      </c>
      <c r="H240" s="8" t="str">
        <f t="shared" si="10"/>
        <v>défoncé</v>
      </c>
      <c r="I240" s="8" t="str">
        <f t="shared" si="11"/>
        <v>dérangé</v>
      </c>
      <c r="K240" s="8">
        <f>VLOOKUP(C240,allStim!$B$1:$H$145,7,FALSE)</f>
        <v>0</v>
      </c>
      <c r="L240" s="13">
        <f>VLOOKUP(C240,triggers!$A:$L,10,FALSE)</f>
        <v>114</v>
      </c>
    </row>
    <row r="241" spans="1:12" ht="15.75" customHeight="1" x14ac:dyDescent="0.15">
      <c r="A241" s="41"/>
      <c r="B241" s="8">
        <f t="shared" ca="1" si="6"/>
        <v>0.1799948349983469</v>
      </c>
      <c r="C241" s="5" t="s">
        <v>61</v>
      </c>
      <c r="D241" s="8" t="str">
        <f>VLOOKUP(C241,allStim!$B$2:$G$145,6,FALSE)</f>
        <v>imposant</v>
      </c>
      <c r="E241" s="8" t="str">
        <f t="shared" si="7"/>
        <v>méchant</v>
      </c>
      <c r="F241" s="8" t="str">
        <f t="shared" si="8"/>
        <v>sain</v>
      </c>
      <c r="G241" s="8" t="str">
        <f t="shared" si="9"/>
        <v>tordu</v>
      </c>
      <c r="H241" s="8" t="str">
        <f t="shared" si="10"/>
        <v>torsadé</v>
      </c>
      <c r="I241" s="8" t="str">
        <f t="shared" si="11"/>
        <v>défoncé</v>
      </c>
      <c r="K241" s="8">
        <f>VLOOKUP(C241,allStim!$B$1:$H$145,7,FALSE)</f>
        <v>0</v>
      </c>
      <c r="L241" s="13">
        <f>VLOOKUP(C241,triggers!$A:$L,10,FALSE)</f>
        <v>20</v>
      </c>
    </row>
    <row r="242" spans="1:12" ht="15.75" customHeight="1" x14ac:dyDescent="0.15">
      <c r="A242" s="41"/>
      <c r="B242" s="8">
        <f t="shared" ca="1" si="6"/>
        <v>0.27485076819358267</v>
      </c>
      <c r="C242" s="5" t="s">
        <v>479</v>
      </c>
      <c r="D242" s="8" t="str">
        <f>VLOOKUP(C242,allStim!$B$2:$G$145,6,FALSE)</f>
        <v>fleuri</v>
      </c>
      <c r="E242" s="8" t="str">
        <f t="shared" si="7"/>
        <v>imposant</v>
      </c>
      <c r="F242" s="8" t="str">
        <f t="shared" si="8"/>
        <v>méchant</v>
      </c>
      <c r="G242" s="8" t="str">
        <f t="shared" si="9"/>
        <v>sain</v>
      </c>
      <c r="H242" s="8" t="str">
        <f t="shared" si="10"/>
        <v>tordu</v>
      </c>
      <c r="I242" s="8" t="str">
        <f t="shared" si="11"/>
        <v>torsadé</v>
      </c>
      <c r="K242" s="8">
        <f>VLOOKUP(C242,allStim!$B$1:$H$145,7,FALSE)</f>
        <v>0</v>
      </c>
      <c r="L242" s="13">
        <f>VLOOKUP(C242,triggers!$A:$L,10,FALSE)</f>
        <v>162</v>
      </c>
    </row>
    <row r="243" spans="1:12" ht="15.75" customHeight="1" x14ac:dyDescent="0.15">
      <c r="A243" s="41"/>
      <c r="B243" s="8">
        <f t="shared" ca="1" si="6"/>
        <v>8.8674987382083015E-2</v>
      </c>
      <c r="C243" s="5" t="s">
        <v>452</v>
      </c>
      <c r="D243" s="8" t="str">
        <f>VLOOKUP(C243,allStim!$B$2:$G$145,6,FALSE)</f>
        <v>dessinées</v>
      </c>
      <c r="E243" s="8" t="str">
        <f t="shared" si="7"/>
        <v>fleuri</v>
      </c>
      <c r="F243" s="8" t="str">
        <f t="shared" si="8"/>
        <v>imposant</v>
      </c>
      <c r="G243" s="8" t="str">
        <f t="shared" si="9"/>
        <v>méchant</v>
      </c>
      <c r="H243" s="8" t="str">
        <f t="shared" si="10"/>
        <v>sain</v>
      </c>
      <c r="I243" s="8" t="str">
        <f t="shared" si="11"/>
        <v>tordu</v>
      </c>
      <c r="K243" s="8">
        <f>VLOOKUP(C243,allStim!$B$1:$H$145,7,FALSE)</f>
        <v>0</v>
      </c>
      <c r="L243" s="13">
        <f>VLOOKUP(C243,triggers!$A:$L,10,FALSE)</f>
        <v>155</v>
      </c>
    </row>
    <row r="244" spans="1:12" ht="15.75" customHeight="1" x14ac:dyDescent="0.15">
      <c r="A244" s="41"/>
      <c r="B244" s="8">
        <f t="shared" ca="1" si="6"/>
        <v>0.19075847106634591</v>
      </c>
      <c r="C244" s="5" t="s">
        <v>150</v>
      </c>
      <c r="D244" s="8" t="str">
        <f>VLOOKUP(C244,allStim!$B$2:$G$145,6,FALSE)</f>
        <v>disparu</v>
      </c>
      <c r="E244" s="8" t="str">
        <f t="shared" si="7"/>
        <v>dessinées</v>
      </c>
      <c r="F244" s="8" t="str">
        <f t="shared" si="8"/>
        <v>fleuri</v>
      </c>
      <c r="G244" s="8" t="str">
        <f t="shared" si="9"/>
        <v>imposant</v>
      </c>
      <c r="H244" s="8" t="str">
        <f t="shared" si="10"/>
        <v>méchant</v>
      </c>
      <c r="I244" s="8" t="str">
        <f t="shared" si="11"/>
        <v>sain</v>
      </c>
      <c r="K244" s="8">
        <f>VLOOKUP(C244,allStim!$B$1:$H$145,7,FALSE)</f>
        <v>0</v>
      </c>
      <c r="L244" s="13">
        <f>VLOOKUP(C244,triggers!$A:$L,10,FALSE)</f>
        <v>36</v>
      </c>
    </row>
    <row r="245" spans="1:12" ht="15.75" customHeight="1" x14ac:dyDescent="0.15">
      <c r="A245" s="41"/>
      <c r="B245" s="8">
        <f t="shared" ca="1" si="6"/>
        <v>0.2982911605356573</v>
      </c>
      <c r="C245" s="5" t="s">
        <v>439</v>
      </c>
      <c r="D245" s="8" t="str">
        <f>VLOOKUP(C245,allStim!$B$2:$G$145,6,FALSE)</f>
        <v>luxuriante</v>
      </c>
      <c r="E245" s="8" t="str">
        <f t="shared" si="7"/>
        <v>disparu</v>
      </c>
      <c r="F245" s="8" t="str">
        <f t="shared" si="8"/>
        <v>dessinées</v>
      </c>
      <c r="G245" s="8" t="str">
        <f t="shared" si="9"/>
        <v>fleuri</v>
      </c>
      <c r="H245" s="8" t="str">
        <f t="shared" si="10"/>
        <v>imposant</v>
      </c>
      <c r="I245" s="8" t="str">
        <f t="shared" si="11"/>
        <v>méchant</v>
      </c>
      <c r="K245" s="8">
        <f>VLOOKUP(C245,allStim!$B$1:$H$145,7,FALSE)</f>
        <v>0</v>
      </c>
      <c r="L245" s="13">
        <f>VLOOKUP(C245,triggers!$A:$L,10,FALSE)</f>
        <v>149</v>
      </c>
    </row>
    <row r="246" spans="1:12" ht="15.75" customHeight="1" x14ac:dyDescent="0.15">
      <c r="A246" s="41"/>
      <c r="B246" s="8">
        <f t="shared" ca="1" si="6"/>
        <v>4.3110243855958408E-2</v>
      </c>
      <c r="C246" s="5" t="s">
        <v>146</v>
      </c>
      <c r="D246" s="8" t="str">
        <f>VLOOKUP(C246,allStim!$B$2:$G$145,6,FALSE)</f>
        <v>polluée</v>
      </c>
      <c r="E246" s="8" t="str">
        <f t="shared" si="7"/>
        <v>luxuriante</v>
      </c>
      <c r="F246" s="8" t="str">
        <f t="shared" si="8"/>
        <v>disparu</v>
      </c>
      <c r="G246" s="8" t="str">
        <f t="shared" si="9"/>
        <v>dessinées</v>
      </c>
      <c r="H246" s="8" t="str">
        <f t="shared" si="10"/>
        <v>fleuri</v>
      </c>
      <c r="I246" s="8" t="str">
        <f t="shared" si="11"/>
        <v>imposant</v>
      </c>
      <c r="K246" s="8">
        <f>VLOOKUP(C246,allStim!$B$1:$H$145,7,FALSE)</f>
        <v>0</v>
      </c>
      <c r="L246" s="13">
        <f>VLOOKUP(C246,triggers!$A:$L,10,FALSE)</f>
        <v>35</v>
      </c>
    </row>
    <row r="247" spans="1:12" ht="15.75" customHeight="1" x14ac:dyDescent="0.15">
      <c r="A247" s="41"/>
      <c r="B247" s="8">
        <f t="shared" ca="1" si="6"/>
        <v>0.34671009422523946</v>
      </c>
      <c r="C247" s="5" t="s">
        <v>352</v>
      </c>
      <c r="D247" s="8" t="str">
        <f>VLOOKUP(C247,allStim!$B$2:$G$145,6,FALSE)</f>
        <v>pur</v>
      </c>
      <c r="E247" s="8" t="str">
        <f t="shared" si="7"/>
        <v>polluée</v>
      </c>
      <c r="F247" s="8" t="str">
        <f t="shared" si="8"/>
        <v>luxuriante</v>
      </c>
      <c r="G247" s="8" t="str">
        <f t="shared" si="9"/>
        <v>disparu</v>
      </c>
      <c r="H247" s="8" t="str">
        <f t="shared" si="10"/>
        <v>dessinées</v>
      </c>
      <c r="I247" s="8" t="str">
        <f t="shared" si="11"/>
        <v>fleuri</v>
      </c>
      <c r="K247" s="8">
        <f>VLOOKUP(C247,allStim!$B$1:$H$145,7,FALSE)</f>
        <v>0</v>
      </c>
      <c r="L247" s="13">
        <f>VLOOKUP(C247,triggers!$A:$L,10,FALSE)</f>
        <v>119</v>
      </c>
    </row>
    <row r="248" spans="1:12" ht="15.75" customHeight="1" x14ac:dyDescent="0.15">
      <c r="A248" s="41"/>
      <c r="B248" s="8">
        <f t="shared" ca="1" si="6"/>
        <v>0.8759149855260302</v>
      </c>
      <c r="C248" s="5" t="s">
        <v>484</v>
      </c>
      <c r="D248" s="8" t="str">
        <f>VLOOKUP(C248,allStim!$B$2:$G$145,6,FALSE)</f>
        <v>décoré</v>
      </c>
      <c r="E248" s="8" t="str">
        <f t="shared" si="7"/>
        <v>pur</v>
      </c>
      <c r="F248" s="8" t="str">
        <f t="shared" si="8"/>
        <v>polluée</v>
      </c>
      <c r="G248" s="8" t="str">
        <f t="shared" si="9"/>
        <v>luxuriante</v>
      </c>
      <c r="H248" s="8" t="str">
        <f t="shared" si="10"/>
        <v>disparu</v>
      </c>
      <c r="I248" s="8" t="str">
        <f t="shared" si="11"/>
        <v>dessinées</v>
      </c>
      <c r="K248" s="8">
        <f>VLOOKUP(C248,allStim!$B$1:$H$145,7,FALSE)</f>
        <v>0</v>
      </c>
      <c r="L248" s="13">
        <f>VLOOKUP(C248,triggers!$A:$L,10,FALSE)</f>
        <v>163</v>
      </c>
    </row>
    <row r="249" spans="1:12" ht="15.75" customHeight="1" x14ac:dyDescent="0.15">
      <c r="A249" s="41"/>
      <c r="B249" s="8">
        <f t="shared" ca="1" si="6"/>
        <v>0.7968389231705657</v>
      </c>
      <c r="C249" s="5" t="s">
        <v>23</v>
      </c>
      <c r="D249" s="8" t="str">
        <f>VLOOKUP(C249,allStim!$B$2:$G$145,6,FALSE)</f>
        <v>noble</v>
      </c>
      <c r="E249" s="8" t="str">
        <f t="shared" si="7"/>
        <v>décoré</v>
      </c>
      <c r="F249" s="8" t="str">
        <f t="shared" si="8"/>
        <v>pur</v>
      </c>
      <c r="G249" s="8" t="str">
        <f t="shared" si="9"/>
        <v>polluée</v>
      </c>
      <c r="H249" s="8" t="str">
        <f t="shared" si="10"/>
        <v>luxuriante</v>
      </c>
      <c r="I249" s="8" t="str">
        <f t="shared" si="11"/>
        <v>disparu</v>
      </c>
      <c r="K249" s="8">
        <f>VLOOKUP(C249,allStim!$B$1:$H$145,7,FALSE)</f>
        <v>0</v>
      </c>
      <c r="L249" s="13">
        <f>VLOOKUP(C249,triggers!$A:$L,10,FALSE)</f>
        <v>12</v>
      </c>
    </row>
    <row r="250" spans="1:12" ht="15.75" customHeight="1" x14ac:dyDescent="0.15">
      <c r="A250" s="41"/>
      <c r="B250" s="8">
        <f t="shared" ca="1" si="6"/>
        <v>0.25504719506657103</v>
      </c>
      <c r="C250" s="5" t="s">
        <v>318</v>
      </c>
      <c r="D250" s="8" t="str">
        <f>VLOOKUP(C250,allStim!$B$2:$G$145,6,FALSE)</f>
        <v>charmante</v>
      </c>
      <c r="E250" s="8" t="str">
        <f t="shared" si="7"/>
        <v>noble</v>
      </c>
      <c r="F250" s="8" t="str">
        <f t="shared" si="8"/>
        <v>décoré</v>
      </c>
      <c r="G250" s="8" t="str">
        <f t="shared" si="9"/>
        <v>pur</v>
      </c>
      <c r="H250" s="8" t="str">
        <f t="shared" si="10"/>
        <v>polluée</v>
      </c>
      <c r="I250" s="8" t="str">
        <f t="shared" si="11"/>
        <v>luxuriante</v>
      </c>
      <c r="K250" s="8">
        <f>VLOOKUP(C250,allStim!$B$1:$H$145,7,FALSE)</f>
        <v>0</v>
      </c>
      <c r="L250" s="13">
        <f>VLOOKUP(C250,triggers!$A:$L,10,FALSE)</f>
        <v>68</v>
      </c>
    </row>
    <row r="251" spans="1:12" ht="15.75" customHeight="1" x14ac:dyDescent="0.15">
      <c r="A251" s="41"/>
      <c r="B251" s="8">
        <f t="shared" ca="1" si="6"/>
        <v>6.9550534823277887E-2</v>
      </c>
      <c r="C251" s="5" t="s">
        <v>203</v>
      </c>
      <c r="D251" s="8" t="str">
        <f>VLOOKUP(C251,allStim!$B$2:$G$145,6,FALSE)</f>
        <v xml:space="preserve">vernie </v>
      </c>
      <c r="E251" s="8" t="str">
        <f t="shared" si="7"/>
        <v>charmante</v>
      </c>
      <c r="F251" s="8" t="str">
        <f t="shared" si="8"/>
        <v>noble</v>
      </c>
      <c r="G251" s="8" t="str">
        <f t="shared" si="9"/>
        <v>décoré</v>
      </c>
      <c r="H251" s="8" t="str">
        <f t="shared" si="10"/>
        <v>pur</v>
      </c>
      <c r="I251" s="8" t="str">
        <f t="shared" si="11"/>
        <v>polluée</v>
      </c>
      <c r="K251" s="8">
        <f>VLOOKUP(C251,allStim!$B$1:$H$145,7,FALSE)</f>
        <v>0</v>
      </c>
      <c r="L251" s="13">
        <f>VLOOKUP(C251,triggers!$A:$L,10,FALSE)</f>
        <v>46</v>
      </c>
    </row>
    <row r="252" spans="1:12" ht="15.75" customHeight="1" x14ac:dyDescent="0.15">
      <c r="A252" s="41"/>
      <c r="B252" s="8">
        <f t="shared" ca="1" si="6"/>
        <v>0.12254457836869848</v>
      </c>
      <c r="C252" s="5" t="s">
        <v>136</v>
      </c>
      <c r="D252" s="8" t="str">
        <f>VLOOKUP(C252,allStim!$B$2:$G$145,6,FALSE)</f>
        <v>cicatrisée</v>
      </c>
      <c r="E252" s="8" t="str">
        <f t="shared" si="7"/>
        <v xml:space="preserve">vernie </v>
      </c>
      <c r="F252" s="8" t="str">
        <f t="shared" si="8"/>
        <v>charmante</v>
      </c>
      <c r="G252" s="8" t="str">
        <f t="shared" si="9"/>
        <v>noble</v>
      </c>
      <c r="H252" s="8" t="str">
        <f t="shared" si="10"/>
        <v>décoré</v>
      </c>
      <c r="I252" s="8" t="str">
        <f t="shared" si="11"/>
        <v>pur</v>
      </c>
      <c r="K252" s="8">
        <f>VLOOKUP(C252,allStim!$B$1:$H$145,7,FALSE)</f>
        <v>0</v>
      </c>
      <c r="L252" s="13">
        <f>VLOOKUP(C252,triggers!$A:$L,10,FALSE)</f>
        <v>34</v>
      </c>
    </row>
    <row r="253" spans="1:12" ht="15.75" customHeight="1" x14ac:dyDescent="0.15">
      <c r="A253" s="41"/>
      <c r="B253" s="8">
        <f t="shared" ca="1" si="6"/>
        <v>0.10729672693347481</v>
      </c>
      <c r="C253" s="5" t="s">
        <v>363</v>
      </c>
      <c r="D253" s="8" t="str">
        <f>VLOOKUP(C253,allStim!$B$2:$G$145,6,FALSE)</f>
        <v>simplifiée</v>
      </c>
      <c r="E253" s="8" t="str">
        <f t="shared" si="7"/>
        <v>cicatrisée</v>
      </c>
      <c r="F253" s="8" t="str">
        <f t="shared" si="8"/>
        <v xml:space="preserve">vernie </v>
      </c>
      <c r="G253" s="8" t="str">
        <f t="shared" si="9"/>
        <v>charmante</v>
      </c>
      <c r="H253" s="8" t="str">
        <f t="shared" si="10"/>
        <v>noble</v>
      </c>
      <c r="I253" s="8" t="str">
        <f t="shared" si="11"/>
        <v>décoré</v>
      </c>
      <c r="K253" s="8">
        <f>VLOOKUP(C253,allStim!$B$1:$H$145,7,FALSE)</f>
        <v>1</v>
      </c>
      <c r="L253" s="13">
        <f>VLOOKUP(C253,triggers!$A:$L,10,FALSE)</f>
        <v>206</v>
      </c>
    </row>
    <row r="254" spans="1:12" ht="15.75" customHeight="1" x14ac:dyDescent="0.15">
      <c r="A254" s="41"/>
      <c r="B254" s="8">
        <f t="shared" ca="1" si="6"/>
        <v>0.26238280721549068</v>
      </c>
      <c r="C254" s="5" t="s">
        <v>419</v>
      </c>
      <c r="D254" s="8" t="str">
        <f>VLOOKUP(C254,allStim!$B$2:$G$145,6,FALSE)</f>
        <v>coloré</v>
      </c>
      <c r="E254" s="8" t="str">
        <f t="shared" si="7"/>
        <v>simplifiée</v>
      </c>
      <c r="F254" s="8" t="str">
        <f t="shared" si="8"/>
        <v>cicatrisée</v>
      </c>
      <c r="G254" s="8" t="str">
        <f t="shared" si="9"/>
        <v xml:space="preserve">vernie </v>
      </c>
      <c r="H254" s="8" t="str">
        <f t="shared" si="10"/>
        <v>charmante</v>
      </c>
      <c r="I254" s="8" t="str">
        <f t="shared" si="11"/>
        <v>noble</v>
      </c>
      <c r="K254" s="8">
        <f>VLOOKUP(C254,allStim!$B$1:$H$145,7,FALSE)</f>
        <v>0</v>
      </c>
      <c r="L254" s="13">
        <f>VLOOKUP(C254,triggers!$A:$L,10,FALSE)</f>
        <v>141</v>
      </c>
    </row>
    <row r="255" spans="1:12" ht="15.75" customHeight="1" x14ac:dyDescent="0.15">
      <c r="A255" s="41"/>
      <c r="B255" s="8">
        <f t="shared" ca="1" si="6"/>
        <v>0.17834628031603894</v>
      </c>
      <c r="C255" s="5" t="s">
        <v>284</v>
      </c>
      <c r="D255" s="8" t="str">
        <f>VLOOKUP(C255,allStim!$B$2:$G$145,6,FALSE)</f>
        <v>apprêtée</v>
      </c>
      <c r="E255" s="8" t="str">
        <f t="shared" si="7"/>
        <v>coloré</v>
      </c>
      <c r="F255" s="8" t="str">
        <f t="shared" si="8"/>
        <v>simplifiée</v>
      </c>
      <c r="G255" s="8" t="str">
        <f t="shared" si="9"/>
        <v>cicatrisée</v>
      </c>
      <c r="H255" s="8" t="str">
        <f t="shared" si="10"/>
        <v xml:space="preserve">vernie </v>
      </c>
      <c r="I255" s="8" t="str">
        <f t="shared" si="11"/>
        <v>charmante</v>
      </c>
      <c r="K255" s="8">
        <f>VLOOKUP(C255,allStim!$B$1:$H$145,7,FALSE)</f>
        <v>0</v>
      </c>
      <c r="L255" s="13">
        <f>VLOOKUP(C255,triggers!$A:$L,10,FALSE)</f>
        <v>61</v>
      </c>
    </row>
    <row r="256" spans="1:12" ht="15.75" customHeight="1" x14ac:dyDescent="0.15">
      <c r="A256" s="41"/>
      <c r="B256" s="8">
        <f t="shared" ca="1" si="6"/>
        <v>0.77170205437728989</v>
      </c>
      <c r="C256" s="5" t="s">
        <v>408</v>
      </c>
      <c r="D256" s="8" t="str">
        <f>VLOOKUP(C256,allStim!$B$2:$G$145,6,FALSE)</f>
        <v>dénudées</v>
      </c>
      <c r="E256" s="8" t="str">
        <f t="shared" si="7"/>
        <v>apprêtée</v>
      </c>
      <c r="F256" s="8" t="str">
        <f t="shared" si="8"/>
        <v>coloré</v>
      </c>
      <c r="G256" s="8" t="str">
        <f t="shared" si="9"/>
        <v>simplifiée</v>
      </c>
      <c r="H256" s="8" t="str">
        <f t="shared" si="10"/>
        <v>cicatrisée</v>
      </c>
      <c r="I256" s="8" t="str">
        <f t="shared" si="11"/>
        <v xml:space="preserve">vernie </v>
      </c>
      <c r="K256" s="8">
        <f>VLOOKUP(C256,allStim!$B$1:$H$145,7,FALSE)</f>
        <v>0</v>
      </c>
      <c r="L256" s="13">
        <f>VLOOKUP(C256,triggers!$A:$L,10,FALSE)</f>
        <v>138</v>
      </c>
    </row>
    <row r="257" spans="1:12" ht="15.75" customHeight="1" x14ac:dyDescent="0.15">
      <c r="A257" s="41"/>
      <c r="B257" s="8">
        <f t="shared" ca="1" si="6"/>
        <v>0.59226158586261457</v>
      </c>
      <c r="C257" s="5" t="s">
        <v>444</v>
      </c>
      <c r="D257" s="8" t="str">
        <f>VLOOKUP(C257,allStim!$B$2:$G$145,6,FALSE)</f>
        <v>exotique</v>
      </c>
      <c r="E257" s="8" t="str">
        <f t="shared" si="7"/>
        <v>dénudées</v>
      </c>
      <c r="F257" s="8" t="str">
        <f t="shared" si="8"/>
        <v>apprêtée</v>
      </c>
      <c r="G257" s="8" t="str">
        <f t="shared" si="9"/>
        <v>coloré</v>
      </c>
      <c r="H257" s="8" t="str">
        <f t="shared" si="10"/>
        <v>simplifiée</v>
      </c>
      <c r="I257" s="8" t="str">
        <f t="shared" si="11"/>
        <v>cicatrisée</v>
      </c>
      <c r="K257" s="8">
        <f>VLOOKUP(C257,allStim!$B$1:$H$145,7,FALSE)</f>
        <v>0</v>
      </c>
      <c r="L257" s="13">
        <f>VLOOKUP(C257,triggers!$A:$L,10,FALSE)</f>
        <v>151</v>
      </c>
    </row>
    <row r="258" spans="1:12" ht="15.75" customHeight="1" x14ac:dyDescent="0.15">
      <c r="A258" s="41"/>
      <c r="B258" s="8">
        <f t="shared" ca="1" si="6"/>
        <v>0.6119069975128153</v>
      </c>
      <c r="C258" s="5" t="s">
        <v>119</v>
      </c>
      <c r="D258" s="8" t="str">
        <f>VLOOKUP(C258,allStim!$B$2:$G$145,6,FALSE)</f>
        <v>démodé</v>
      </c>
      <c r="E258" s="8" t="str">
        <f t="shared" si="7"/>
        <v>exotique</v>
      </c>
      <c r="F258" s="8" t="str">
        <f t="shared" si="8"/>
        <v>dénudées</v>
      </c>
      <c r="G258" s="8" t="str">
        <f t="shared" si="9"/>
        <v>apprêtée</v>
      </c>
      <c r="H258" s="8" t="str">
        <f t="shared" si="10"/>
        <v>coloré</v>
      </c>
      <c r="I258" s="8" t="str">
        <f t="shared" si="11"/>
        <v>simplifiée</v>
      </c>
      <c r="K258" s="8">
        <f>VLOOKUP(C258,allStim!$B$1:$H$145,7,FALSE)</f>
        <v>0</v>
      </c>
      <c r="L258" s="13">
        <f>VLOOKUP(C258,triggers!$A:$L,10,FALSE)</f>
        <v>31</v>
      </c>
    </row>
    <row r="259" spans="1:12" ht="15.75" customHeight="1" x14ac:dyDescent="0.15">
      <c r="A259" s="41"/>
      <c r="B259" s="8">
        <f t="shared" ca="1" si="6"/>
        <v>0.17706021626540391</v>
      </c>
      <c r="C259" s="5" t="s">
        <v>376</v>
      </c>
      <c r="D259" s="8" t="str">
        <f>VLOOKUP(C259,allStim!$B$2:$G$145,6,FALSE)</f>
        <v>dérangé</v>
      </c>
      <c r="E259" s="8" t="str">
        <f t="shared" si="7"/>
        <v>démodé</v>
      </c>
      <c r="F259" s="8" t="str">
        <f t="shared" si="8"/>
        <v>exotique</v>
      </c>
      <c r="G259" s="8" t="str">
        <f t="shared" si="9"/>
        <v>dénudées</v>
      </c>
      <c r="H259" s="8" t="str">
        <f t="shared" si="10"/>
        <v>apprêtée</v>
      </c>
      <c r="I259" s="8" t="str">
        <f t="shared" si="11"/>
        <v>coloré</v>
      </c>
      <c r="K259" s="8">
        <f>VLOOKUP(C259,allStim!$B$1:$H$145,7,FALSE)</f>
        <v>0</v>
      </c>
      <c r="L259" s="13">
        <f>VLOOKUP(C259,triggers!$A:$L,10,FALSE)</f>
        <v>127</v>
      </c>
    </row>
    <row r="260" spans="1:12" ht="15.75" customHeight="1" x14ac:dyDescent="0.15">
      <c r="A260" s="41"/>
      <c r="B260" s="8">
        <f t="shared" ca="1" si="6"/>
        <v>0.30389785988324947</v>
      </c>
      <c r="C260" s="5" t="s">
        <v>336</v>
      </c>
      <c r="D260" s="8" t="str">
        <f>VLOOKUP(C260,allStim!$B$2:$G$145,6,FALSE)</f>
        <v>féroce</v>
      </c>
      <c r="E260" s="8" t="str">
        <f t="shared" si="7"/>
        <v>dérangé</v>
      </c>
      <c r="F260" s="8" t="str">
        <f t="shared" si="8"/>
        <v>démodé</v>
      </c>
      <c r="G260" s="8" t="str">
        <f t="shared" si="9"/>
        <v>exotique</v>
      </c>
      <c r="H260" s="8" t="str">
        <f t="shared" si="10"/>
        <v>dénudées</v>
      </c>
      <c r="I260" s="8" t="str">
        <f t="shared" si="11"/>
        <v>apprêtée</v>
      </c>
      <c r="K260" s="8">
        <f>VLOOKUP(C260,allStim!$B$1:$H$145,7,FALSE)</f>
        <v>0</v>
      </c>
      <c r="L260" s="13">
        <f>VLOOKUP(C260,triggers!$A:$L,10,FALSE)</f>
        <v>113</v>
      </c>
    </row>
    <row r="261" spans="1:12" ht="15.75" customHeight="1" x14ac:dyDescent="0.15">
      <c r="A261" s="41"/>
      <c r="B261" s="8">
        <f t="shared" ca="1" si="6"/>
        <v>0.59005502627797046</v>
      </c>
      <c r="C261" s="5" t="s">
        <v>446</v>
      </c>
      <c r="D261" s="8" t="str">
        <f>VLOOKUP(C261,allStim!$B$2:$G$145,6,FALSE)</f>
        <v>argentée</v>
      </c>
      <c r="E261" s="8" t="str">
        <f t="shared" si="7"/>
        <v>féroce</v>
      </c>
      <c r="F261" s="8" t="str">
        <f t="shared" si="8"/>
        <v>dérangé</v>
      </c>
      <c r="G261" s="8" t="str">
        <f t="shared" si="9"/>
        <v>démodé</v>
      </c>
      <c r="H261" s="8" t="str">
        <f t="shared" si="10"/>
        <v>exotique</v>
      </c>
      <c r="I261" s="8" t="str">
        <f t="shared" si="11"/>
        <v>dénudées</v>
      </c>
      <c r="K261" s="8">
        <f>VLOOKUP(C261,allStim!$B$1:$H$145,7,FALSE)</f>
        <v>0</v>
      </c>
      <c r="L261" s="13">
        <f>VLOOKUP(C261,triggers!$A:$L,10,FALSE)</f>
        <v>152</v>
      </c>
    </row>
    <row r="262" spans="1:12" ht="15.75" customHeight="1" x14ac:dyDescent="0.15">
      <c r="A262" s="41"/>
      <c r="B262" s="8">
        <f t="shared" ca="1" si="6"/>
        <v>0.81411580769640157</v>
      </c>
      <c r="C262" s="5" t="s">
        <v>279</v>
      </c>
      <c r="D262" s="8" t="str">
        <f>VLOOKUP(C262,allStim!$B$2:$G$145,6,FALSE)</f>
        <v>illustré</v>
      </c>
      <c r="E262" s="8" t="str">
        <f t="shared" si="7"/>
        <v>argentée</v>
      </c>
      <c r="F262" s="8" t="str">
        <f t="shared" si="8"/>
        <v>féroce</v>
      </c>
      <c r="G262" s="8" t="str">
        <f t="shared" si="9"/>
        <v>dérangé</v>
      </c>
      <c r="H262" s="8" t="str">
        <f t="shared" si="10"/>
        <v>démodé</v>
      </c>
      <c r="I262" s="8" t="str">
        <f t="shared" si="11"/>
        <v>exotique</v>
      </c>
      <c r="K262" s="8">
        <f>VLOOKUP(C262,allStim!$B$1:$H$145,7,FALSE)</f>
        <v>0</v>
      </c>
      <c r="L262" s="13">
        <f>VLOOKUP(C262,triggers!$A:$L,10,FALSE)</f>
        <v>60</v>
      </c>
    </row>
    <row r="263" spans="1:12" ht="15.75" customHeight="1" x14ac:dyDescent="0.15">
      <c r="A263" s="41"/>
      <c r="B263" s="8">
        <f t="shared" ca="1" si="6"/>
        <v>0.62818928662355888</v>
      </c>
      <c r="C263" s="5" t="s">
        <v>497</v>
      </c>
      <c r="D263" s="8" t="str">
        <f>VLOOKUP(C263,allStim!$B$2:$G$145,6,FALSE)</f>
        <v>peint</v>
      </c>
      <c r="E263" s="8" t="str">
        <f t="shared" si="7"/>
        <v>illustré</v>
      </c>
      <c r="F263" s="8" t="str">
        <f t="shared" si="8"/>
        <v>argentée</v>
      </c>
      <c r="G263" s="8" t="str">
        <f t="shared" si="9"/>
        <v>féroce</v>
      </c>
      <c r="H263" s="8" t="str">
        <f t="shared" si="10"/>
        <v>dérangé</v>
      </c>
      <c r="I263" s="8" t="str">
        <f t="shared" si="11"/>
        <v>démodé</v>
      </c>
      <c r="K263" s="8">
        <f>VLOOKUP(C263,allStim!$B$1:$H$145,7,FALSE)</f>
        <v>0</v>
      </c>
      <c r="L263" s="13">
        <f>VLOOKUP(C263,triggers!$A:$L,10,FALSE)</f>
        <v>169</v>
      </c>
    </row>
    <row r="264" spans="1:12" ht="15.75" customHeight="1" x14ac:dyDescent="0.15">
      <c r="A264" s="41"/>
      <c r="B264" s="8">
        <f t="shared" ca="1" si="6"/>
        <v>0.74391318573781595</v>
      </c>
      <c r="C264" s="5" t="s">
        <v>88</v>
      </c>
      <c r="D264" s="8" t="str">
        <f>VLOOKUP(C264,allStim!$B$2:$G$145,6,FALSE)</f>
        <v>humble</v>
      </c>
      <c r="E264" s="8" t="str">
        <f t="shared" si="7"/>
        <v>peint</v>
      </c>
      <c r="F264" s="8" t="str">
        <f t="shared" si="8"/>
        <v>illustré</v>
      </c>
      <c r="G264" s="8" t="str">
        <f t="shared" si="9"/>
        <v>argentée</v>
      </c>
      <c r="H264" s="8" t="str">
        <f t="shared" si="10"/>
        <v>féroce</v>
      </c>
      <c r="I264" s="8" t="str">
        <f t="shared" si="11"/>
        <v>dérangé</v>
      </c>
      <c r="K264" s="8">
        <f>VLOOKUP(C264,allStim!$B$1:$H$145,7,FALSE)</f>
        <v>0</v>
      </c>
      <c r="L264" s="13">
        <f>VLOOKUP(C264,triggers!$A:$L,10,FALSE)</f>
        <v>207</v>
      </c>
    </row>
    <row r="265" spans="1:12" ht="15.75" customHeight="1" x14ac:dyDescent="0.15">
      <c r="A265" s="41"/>
      <c r="B265" s="8">
        <f t="shared" ca="1" si="6"/>
        <v>4.5923379831472877E-2</v>
      </c>
      <c r="C265" s="5" t="s">
        <v>493</v>
      </c>
      <c r="D265" s="8" t="str">
        <f>VLOOKUP(C265,allStim!$B$2:$G$145,6,FALSE)</f>
        <v>volante</v>
      </c>
      <c r="E265" s="8" t="str">
        <f t="shared" si="7"/>
        <v>humble</v>
      </c>
      <c r="F265" s="8" t="str">
        <f t="shared" si="8"/>
        <v>peint</v>
      </c>
      <c r="G265" s="8" t="str">
        <f t="shared" si="9"/>
        <v>illustré</v>
      </c>
      <c r="H265" s="8" t="str">
        <f t="shared" si="10"/>
        <v>argentée</v>
      </c>
      <c r="I265" s="8" t="str">
        <f t="shared" si="11"/>
        <v>féroce</v>
      </c>
      <c r="K265" s="8">
        <f>VLOOKUP(C265,allStim!$B$1:$H$145,7,FALSE)</f>
        <v>0</v>
      </c>
      <c r="L265" s="13">
        <f>VLOOKUP(C265,triggers!$A:$L,10,FALSE)</f>
        <v>167</v>
      </c>
    </row>
    <row r="266" spans="1:12" ht="15.75" customHeight="1" x14ac:dyDescent="0.15">
      <c r="A266" s="41"/>
      <c r="B266" s="8">
        <f t="shared" ca="1" si="6"/>
        <v>0.65389723811610012</v>
      </c>
      <c r="C266" s="5" t="s">
        <v>343</v>
      </c>
      <c r="D266" s="8" t="str">
        <f>VLOOKUP(C266,allStim!$B$2:$G$145,6,FALSE)</f>
        <v>aiguisée</v>
      </c>
      <c r="E266" s="8" t="str">
        <f t="shared" si="7"/>
        <v>volante</v>
      </c>
      <c r="F266" s="8" t="str">
        <f t="shared" si="8"/>
        <v>humble</v>
      </c>
      <c r="G266" s="8" t="str">
        <f t="shared" si="9"/>
        <v>peint</v>
      </c>
      <c r="H266" s="8" t="str">
        <f t="shared" si="10"/>
        <v>illustré</v>
      </c>
      <c r="I266" s="8" t="str">
        <f t="shared" si="11"/>
        <v>argentée</v>
      </c>
      <c r="K266" s="8">
        <f>VLOOKUP(C266,allStim!$B$1:$H$145,7,FALSE)</f>
        <v>0</v>
      </c>
      <c r="L266" s="13">
        <f>VLOOKUP(C266,triggers!$A:$L,10,FALSE)</f>
        <v>115</v>
      </c>
    </row>
    <row r="267" spans="1:12" ht="15.75" customHeight="1" x14ac:dyDescent="0.15">
      <c r="A267" s="41"/>
      <c r="B267" s="8">
        <f t="shared" ca="1" si="6"/>
        <v>0.84488879342037382</v>
      </c>
      <c r="C267" s="5" t="s">
        <v>495</v>
      </c>
      <c r="D267" s="8" t="str">
        <f>VLOOKUP(C267,allStim!$B$2:$G$145,6,FALSE)</f>
        <v>charmante</v>
      </c>
      <c r="E267" s="8" t="str">
        <f t="shared" si="7"/>
        <v>aiguisée</v>
      </c>
      <c r="F267" s="8" t="str">
        <f t="shared" si="8"/>
        <v>volante</v>
      </c>
      <c r="G267" s="8" t="str">
        <f t="shared" si="9"/>
        <v>humble</v>
      </c>
      <c r="H267" s="8" t="str">
        <f t="shared" si="10"/>
        <v>peint</v>
      </c>
      <c r="I267" s="8" t="str">
        <f t="shared" si="11"/>
        <v>illustré</v>
      </c>
      <c r="K267" s="8">
        <f>VLOOKUP(C267,allStim!$B$1:$H$145,7,FALSE)</f>
        <v>0</v>
      </c>
      <c r="L267" s="13">
        <f>VLOOKUP(C267,triggers!$A:$L,10,FALSE)</f>
        <v>168</v>
      </c>
    </row>
    <row r="268" spans="1:12" ht="15.75" customHeight="1" x14ac:dyDescent="0.15">
      <c r="A268" s="41"/>
      <c r="B268" s="8">
        <f t="shared" ca="1" si="6"/>
        <v>0.28593617636697821</v>
      </c>
      <c r="C268" s="5" t="s">
        <v>97</v>
      </c>
      <c r="D268" s="8" t="str">
        <f>VLOOKUP(C268,allStim!$B$2:$G$145,6,FALSE)</f>
        <v>chevronné</v>
      </c>
      <c r="E268" s="8" t="str">
        <f t="shared" si="7"/>
        <v>charmante</v>
      </c>
      <c r="F268" s="8" t="str">
        <f t="shared" si="8"/>
        <v>aiguisée</v>
      </c>
      <c r="G268" s="8" t="str">
        <f t="shared" si="9"/>
        <v>volante</v>
      </c>
      <c r="H268" s="8" t="str">
        <f t="shared" si="10"/>
        <v>humble</v>
      </c>
      <c r="I268" s="8" t="str">
        <f t="shared" si="11"/>
        <v>peint</v>
      </c>
      <c r="K268" s="8">
        <f>VLOOKUP(C268,allStim!$B$1:$H$145,7,FALSE)</f>
        <v>0</v>
      </c>
      <c r="L268" s="13">
        <f>VLOOKUP(C268,triggers!$A:$L,10,FALSE)</f>
        <v>26</v>
      </c>
    </row>
    <row r="269" spans="1:12" ht="15.75" customHeight="1" x14ac:dyDescent="0.15">
      <c r="A269" s="41"/>
      <c r="B269" s="8">
        <f t="shared" ca="1" si="6"/>
        <v>0.32043727812778311</v>
      </c>
      <c r="C269" s="5" t="s">
        <v>70</v>
      </c>
      <c r="D269" s="8" t="str">
        <f>VLOOKUP(C269,allStim!$B$2:$G$145,6,FALSE)</f>
        <v>efficace</v>
      </c>
      <c r="E269" s="8" t="str">
        <f t="shared" si="7"/>
        <v>chevronné</v>
      </c>
      <c r="F269" s="8" t="str">
        <f t="shared" si="8"/>
        <v>charmante</v>
      </c>
      <c r="G269" s="8" t="str">
        <f t="shared" si="9"/>
        <v>aiguisée</v>
      </c>
      <c r="H269" s="8" t="str">
        <f t="shared" si="10"/>
        <v>volante</v>
      </c>
      <c r="I269" s="8" t="str">
        <f t="shared" si="11"/>
        <v>humble</v>
      </c>
      <c r="K269" s="8">
        <f>VLOOKUP(C269,allStim!$B$1:$H$145,7,FALSE)</f>
        <v>0</v>
      </c>
      <c r="L269" s="13">
        <f>VLOOKUP(C269,triggers!$A:$L,10,FALSE)</f>
        <v>22</v>
      </c>
    </row>
    <row r="270" spans="1:12" ht="15.75" customHeight="1" x14ac:dyDescent="0.15">
      <c r="A270" s="41"/>
      <c r="B270" s="8">
        <f t="shared" ca="1" si="6"/>
        <v>0.30283638363759458</v>
      </c>
      <c r="C270" s="5" t="s">
        <v>106</v>
      </c>
      <c r="D270" s="8" t="str">
        <f>VLOOKUP(C270,allStim!$B$2:$G$145,6,FALSE)</f>
        <v>rapide</v>
      </c>
      <c r="E270" s="8" t="str">
        <f t="shared" si="7"/>
        <v>efficace</v>
      </c>
      <c r="F270" s="8" t="str">
        <f t="shared" si="8"/>
        <v>chevronné</v>
      </c>
      <c r="G270" s="8" t="str">
        <f t="shared" si="9"/>
        <v>charmante</v>
      </c>
      <c r="H270" s="8" t="str">
        <f t="shared" si="10"/>
        <v>aiguisée</v>
      </c>
      <c r="I270" s="8" t="str">
        <f t="shared" si="11"/>
        <v>volante</v>
      </c>
      <c r="K270" s="8">
        <f>VLOOKUP(C270,allStim!$B$1:$H$145,7,FALSE)</f>
        <v>0</v>
      </c>
      <c r="L270" s="13">
        <f>VLOOKUP(C270,triggers!$A:$L,10,FALSE)</f>
        <v>28</v>
      </c>
    </row>
    <row r="271" spans="1:12" ht="15.75" customHeight="1" x14ac:dyDescent="0.15">
      <c r="A271" s="41"/>
      <c r="B271" s="8">
        <f t="shared" ca="1" si="6"/>
        <v>0.5881299674444197</v>
      </c>
      <c r="C271" s="5" t="s">
        <v>225</v>
      </c>
      <c r="D271" s="8" t="str">
        <f>VLOOKUP(C271,allStim!$B$2:$G$145,6,FALSE)</f>
        <v>exotique</v>
      </c>
      <c r="E271" s="8" t="str">
        <f t="shared" si="7"/>
        <v>rapide</v>
      </c>
      <c r="F271" s="8" t="str">
        <f t="shared" si="8"/>
        <v>efficace</v>
      </c>
      <c r="G271" s="8" t="str">
        <f t="shared" si="9"/>
        <v>chevronné</v>
      </c>
      <c r="H271" s="8" t="str">
        <f t="shared" si="10"/>
        <v>charmante</v>
      </c>
      <c r="I271" s="8" t="str">
        <f t="shared" si="11"/>
        <v>aiguisée</v>
      </c>
      <c r="K271" s="8">
        <f>VLOOKUP(C271,allStim!$B$1:$H$145,7,FALSE)</f>
        <v>0</v>
      </c>
      <c r="L271" s="13">
        <f>VLOOKUP(C271,triggers!$A:$L,10,FALSE)</f>
        <v>51</v>
      </c>
    </row>
    <row r="272" spans="1:12" ht="15.75" customHeight="1" x14ac:dyDescent="0.15">
      <c r="A272" s="41"/>
      <c r="B272" s="8">
        <f t="shared" ca="1" si="6"/>
        <v>0.84052882417098762</v>
      </c>
      <c r="C272" s="5" t="s">
        <v>155</v>
      </c>
      <c r="D272" s="8" t="str">
        <f>VLOOKUP(C272,allStim!$B$2:$G$145,6,FALSE)</f>
        <v>défoncé</v>
      </c>
      <c r="E272" s="8" t="str">
        <f t="shared" si="7"/>
        <v>exotique</v>
      </c>
      <c r="F272" s="8" t="str">
        <f t="shared" si="8"/>
        <v>rapide</v>
      </c>
      <c r="G272" s="8" t="str">
        <f t="shared" si="9"/>
        <v>efficace</v>
      </c>
      <c r="H272" s="8" t="str">
        <f t="shared" si="10"/>
        <v>chevronné</v>
      </c>
      <c r="I272" s="8" t="str">
        <f t="shared" si="11"/>
        <v>charmante</v>
      </c>
      <c r="K272" s="8">
        <f>VLOOKUP(C272,allStim!$B$1:$H$145,7,FALSE)</f>
        <v>0</v>
      </c>
      <c r="L272" s="13">
        <f>VLOOKUP(C272,triggers!$A:$L,10,FALSE)</f>
        <v>37</v>
      </c>
    </row>
    <row r="273" spans="1:12" ht="15.75" customHeight="1" x14ac:dyDescent="0.15">
      <c r="A273" s="41"/>
      <c r="B273" s="8">
        <f t="shared" ca="1" si="6"/>
        <v>0.52456026659875377</v>
      </c>
      <c r="C273" s="5" t="s">
        <v>260</v>
      </c>
      <c r="D273" s="8" t="str">
        <f>VLOOKUP(C164,allStim!$B$2:$G$145,6,FALSE)</f>
        <v>violette</v>
      </c>
      <c r="E273" s="8" t="str">
        <f t="shared" si="7"/>
        <v>défoncé</v>
      </c>
      <c r="F273" s="8" t="str">
        <f t="shared" si="8"/>
        <v>exotique</v>
      </c>
      <c r="G273" s="8" t="str">
        <f t="shared" si="9"/>
        <v>rapide</v>
      </c>
      <c r="H273" s="8" t="str">
        <f t="shared" si="10"/>
        <v>efficace</v>
      </c>
      <c r="I273" s="8" t="str">
        <f t="shared" si="11"/>
        <v>chevronné</v>
      </c>
      <c r="K273" s="8">
        <f>VLOOKUP(C273,allStim!$B$1:$H$145,7,FALSE)</f>
        <v>0</v>
      </c>
      <c r="L273" s="13">
        <f>VLOOKUP(C273,triggers!$A:$L,10,FALSE)</f>
        <v>57</v>
      </c>
    </row>
    <row r="274" spans="1:12" ht="15.75" customHeight="1" x14ac:dyDescent="0.15">
      <c r="A274" s="41"/>
      <c r="B274" s="8">
        <f t="shared" ca="1" si="6"/>
        <v>0.68145074929443539</v>
      </c>
      <c r="C274" s="5" t="s">
        <v>141</v>
      </c>
      <c r="D274" s="8" t="str">
        <f>VLOOKUP(C274,allStim!$B$2:$G$145,6,FALSE)</f>
        <v>rectiligne</v>
      </c>
      <c r="E274" s="8" t="str">
        <f t="shared" si="7"/>
        <v>violette</v>
      </c>
      <c r="F274" s="8" t="str">
        <f t="shared" si="8"/>
        <v>défoncé</v>
      </c>
      <c r="G274" s="8" t="str">
        <f t="shared" si="9"/>
        <v>exotique</v>
      </c>
      <c r="H274" s="8" t="str">
        <f t="shared" si="10"/>
        <v>rapide</v>
      </c>
      <c r="I274" s="8" t="str">
        <f t="shared" si="11"/>
        <v>efficace</v>
      </c>
      <c r="K274" s="8">
        <f>VLOOKUP(C274,allStim!$B$1:$H$145,7,FALSE)</f>
        <v>1</v>
      </c>
      <c r="L274" s="13">
        <f>VLOOKUP(C274,triggers!$A:$L,10,FALSE)</f>
        <v>211</v>
      </c>
    </row>
    <row r="275" spans="1:12" ht="15.75" customHeight="1" x14ac:dyDescent="0.15">
      <c r="A275" s="41"/>
      <c r="B275" s="8">
        <f t="shared" ca="1" si="6"/>
        <v>0.34463475981368985</v>
      </c>
      <c r="C275" s="5" t="s">
        <v>357</v>
      </c>
      <c r="D275" s="8" t="str">
        <f>VLOOKUP(C275,allStim!$B$2:$G$145,6,FALSE)</f>
        <v>lourde</v>
      </c>
      <c r="E275" s="8" t="str">
        <f t="shared" si="7"/>
        <v>rectiligne</v>
      </c>
      <c r="F275" s="8" t="str">
        <f t="shared" si="8"/>
        <v>violette</v>
      </c>
      <c r="G275" s="8" t="str">
        <f t="shared" si="9"/>
        <v>défoncé</v>
      </c>
      <c r="H275" s="8" t="str">
        <f t="shared" si="10"/>
        <v>exotique</v>
      </c>
      <c r="I275" s="8" t="str">
        <f t="shared" si="11"/>
        <v>rapide</v>
      </c>
      <c r="K275" s="8">
        <f>VLOOKUP(C275,allStim!$B$1:$H$145,7,FALSE)</f>
        <v>0</v>
      </c>
      <c r="L275" s="13">
        <f>VLOOKUP(C275,triggers!$A:$L,10,FALSE)</f>
        <v>121</v>
      </c>
    </row>
    <row r="276" spans="1:12" ht="15.75" customHeight="1" x14ac:dyDescent="0.15">
      <c r="A276" s="41"/>
      <c r="B276" s="8">
        <f t="shared" ca="1" si="6"/>
        <v>0.44462006791589237</v>
      </c>
      <c r="C276" s="5" t="s">
        <v>233</v>
      </c>
      <c r="D276" s="8" t="str">
        <f>VLOOKUP(C276,allStim!$B$2:$G$145,6,FALSE)</f>
        <v>ornée</v>
      </c>
      <c r="E276" s="8" t="str">
        <f t="shared" si="7"/>
        <v>lourde</v>
      </c>
      <c r="F276" s="8" t="str">
        <f t="shared" si="8"/>
        <v>rectiligne</v>
      </c>
      <c r="G276" s="8" t="str">
        <f t="shared" si="9"/>
        <v>violette</v>
      </c>
      <c r="H276" s="8" t="str">
        <f t="shared" si="10"/>
        <v>défoncé</v>
      </c>
      <c r="I276" s="8" t="str">
        <f t="shared" si="11"/>
        <v>exotique</v>
      </c>
      <c r="K276" s="8">
        <f>VLOOKUP(C276,allStim!$B$1:$H$145,7,FALSE)</f>
        <v>0</v>
      </c>
      <c r="L276" s="13">
        <f>VLOOKUP(C276,triggers!$A:$L,10,FALSE)</f>
        <v>53</v>
      </c>
    </row>
    <row r="277" spans="1:12" ht="15.75" customHeight="1" x14ac:dyDescent="0.15">
      <c r="A277" s="41"/>
      <c r="B277" s="8">
        <f t="shared" ca="1" si="6"/>
        <v>0.28384619670395927</v>
      </c>
      <c r="C277" s="5" t="s">
        <v>350</v>
      </c>
      <c r="D277" s="8" t="str">
        <f>VLOOKUP(C277,allStim!$B$2:$G$145,6,FALSE)</f>
        <v>rampant</v>
      </c>
      <c r="E277" s="8" t="str">
        <f t="shared" si="7"/>
        <v>ornée</v>
      </c>
      <c r="F277" s="8" t="str">
        <f t="shared" si="8"/>
        <v>lourde</v>
      </c>
      <c r="G277" s="8" t="str">
        <f t="shared" si="9"/>
        <v>rectiligne</v>
      </c>
      <c r="H277" s="8" t="str">
        <f t="shared" si="10"/>
        <v>violette</v>
      </c>
      <c r="I277" s="8" t="str">
        <f t="shared" si="11"/>
        <v>défoncé</v>
      </c>
      <c r="K277" s="8">
        <f>VLOOKUP(C277,allStim!$B$1:$H$145,7,FALSE)</f>
        <v>0</v>
      </c>
      <c r="L277" s="13">
        <f>VLOOKUP(C277,triggers!$A:$L,10,FALSE)</f>
        <v>118</v>
      </c>
    </row>
    <row r="278" spans="1:12" ht="15.75" customHeight="1" x14ac:dyDescent="0.15">
      <c r="A278" s="41"/>
      <c r="B278" s="8">
        <f t="shared" ca="1" si="6"/>
        <v>0.37374691547227901</v>
      </c>
      <c r="C278" s="5" t="s">
        <v>178</v>
      </c>
      <c r="D278" s="8" t="str">
        <f>VLOOKUP(C278,allStim!$B$2:$G$145,6,FALSE)</f>
        <v>coloré</v>
      </c>
      <c r="E278" s="8" t="str">
        <f t="shared" si="7"/>
        <v>rampant</v>
      </c>
      <c r="F278" s="8" t="str">
        <f t="shared" si="8"/>
        <v>ornée</v>
      </c>
      <c r="G278" s="8" t="str">
        <f t="shared" si="9"/>
        <v>lourde</v>
      </c>
      <c r="H278" s="8" t="str">
        <f t="shared" si="10"/>
        <v>rectiligne</v>
      </c>
      <c r="I278" s="8" t="str">
        <f t="shared" si="11"/>
        <v>violette</v>
      </c>
      <c r="K278" s="8">
        <f>VLOOKUP(C278,allStim!$B$1:$H$145,7,FALSE)</f>
        <v>0</v>
      </c>
      <c r="L278" s="13">
        <f>VLOOKUP(C278,triggers!$A:$L,10,FALSE)</f>
        <v>41</v>
      </c>
    </row>
    <row r="279" spans="1:12" ht="15.75" customHeight="1" x14ac:dyDescent="0.15">
      <c r="A279" s="41"/>
      <c r="B279" s="8">
        <f t="shared" ca="1" si="6"/>
        <v>0.40712710023757981</v>
      </c>
      <c r="C279" s="5" t="s">
        <v>450</v>
      </c>
      <c r="D279" s="8" t="str">
        <f>VLOOKUP(C279,allStim!$B$2:$G$145,6,FALSE)</f>
        <v>âgé</v>
      </c>
      <c r="E279" s="8" t="str">
        <f t="shared" si="7"/>
        <v>coloré</v>
      </c>
      <c r="F279" s="8" t="str">
        <f t="shared" si="8"/>
        <v>rampant</v>
      </c>
      <c r="G279" s="8" t="str">
        <f t="shared" si="9"/>
        <v>ornée</v>
      </c>
      <c r="H279" s="8" t="str">
        <f t="shared" si="10"/>
        <v>lourde</v>
      </c>
      <c r="I279" s="8" t="str">
        <f t="shared" si="11"/>
        <v>rectiligne</v>
      </c>
      <c r="K279" s="8">
        <f>VLOOKUP(C279,allStim!$B$1:$H$145,7,FALSE)</f>
        <v>0</v>
      </c>
      <c r="L279" s="13">
        <f>VLOOKUP(C279,triggers!$A:$L,10,FALSE)</f>
        <v>154</v>
      </c>
    </row>
    <row r="280" spans="1:12" ht="15.75" customHeight="1" x14ac:dyDescent="0.15">
      <c r="A280" s="41"/>
      <c r="B280" s="8">
        <f t="shared" ca="1" si="6"/>
        <v>0.21660023130813089</v>
      </c>
      <c r="C280" s="5" t="s">
        <v>110</v>
      </c>
      <c r="D280" s="8" t="str">
        <f>VLOOKUP(C280,allStim!$B$2:$G$145,6,FALSE)</f>
        <v>furieux</v>
      </c>
      <c r="E280" s="8" t="str">
        <f t="shared" si="7"/>
        <v>âgé</v>
      </c>
      <c r="F280" s="8" t="str">
        <f t="shared" si="8"/>
        <v>coloré</v>
      </c>
      <c r="G280" s="8" t="str">
        <f t="shared" si="9"/>
        <v>rampant</v>
      </c>
      <c r="H280" s="8" t="str">
        <f t="shared" si="10"/>
        <v>ornée</v>
      </c>
      <c r="I280" s="8" t="str">
        <f t="shared" si="11"/>
        <v>lourde</v>
      </c>
      <c r="K280" s="8">
        <f>VLOOKUP(C280,allStim!$B$1:$H$145,7,FALSE)</f>
        <v>0</v>
      </c>
      <c r="L280" s="13">
        <f>VLOOKUP(C280,triggers!$A:$L,10,FALSE)</f>
        <v>29</v>
      </c>
    </row>
    <row r="281" spans="1:12" ht="15.75" customHeight="1" x14ac:dyDescent="0.15">
      <c r="A281" s="41"/>
      <c r="B281" s="8">
        <f t="shared" ca="1" si="6"/>
        <v>0.30171494256382125</v>
      </c>
      <c r="C281" s="5" t="s">
        <v>194</v>
      </c>
      <c r="D281" s="8" t="str">
        <f>VLOOKUP(C281,allStim!$B$2:$G$145,6,FALSE)</f>
        <v>blanche</v>
      </c>
      <c r="E281" s="8" t="str">
        <f t="shared" si="7"/>
        <v>furieux</v>
      </c>
      <c r="F281" s="8" t="str">
        <f t="shared" si="8"/>
        <v>âgé</v>
      </c>
      <c r="G281" s="8" t="str">
        <f t="shared" si="9"/>
        <v>coloré</v>
      </c>
      <c r="H281" s="8" t="str">
        <f t="shared" si="10"/>
        <v>rampant</v>
      </c>
      <c r="I281" s="8" t="str">
        <f t="shared" si="11"/>
        <v>ornée</v>
      </c>
      <c r="K281" s="8">
        <f>VLOOKUP(C281,allStim!$B$1:$H$145,7,FALSE)</f>
        <v>0</v>
      </c>
      <c r="L281" s="13">
        <f>VLOOKUP(C281,triggers!$A:$L,10,FALSE)</f>
        <v>45</v>
      </c>
    </row>
    <row r="282" spans="1:12" ht="15.75" customHeight="1" x14ac:dyDescent="0.15">
      <c r="A282" s="41"/>
      <c r="B282" s="8">
        <f t="shared" ca="1" si="6"/>
        <v>0.99756568629538978</v>
      </c>
      <c r="C282" s="5" t="s">
        <v>457</v>
      </c>
      <c r="D282" s="8" t="str">
        <f>VLOOKUP(C282,allStim!$B$2:$G$145,6,FALSE)</f>
        <v>malin</v>
      </c>
      <c r="E282" s="8" t="str">
        <f t="shared" si="7"/>
        <v>blanche</v>
      </c>
      <c r="F282" s="8" t="str">
        <f t="shared" si="8"/>
        <v>furieux</v>
      </c>
      <c r="G282" s="8" t="str">
        <f t="shared" si="9"/>
        <v>âgé</v>
      </c>
      <c r="H282" s="8" t="str">
        <f t="shared" si="10"/>
        <v>coloré</v>
      </c>
      <c r="I282" s="8" t="str">
        <f t="shared" si="11"/>
        <v>rampant</v>
      </c>
      <c r="K282" s="8">
        <f>VLOOKUP(C282,allStim!$B$1:$H$145,7,FALSE)</f>
        <v>1</v>
      </c>
      <c r="L282" s="13">
        <f>VLOOKUP(C282,triggers!$A:$L,10,FALSE)</f>
        <v>220</v>
      </c>
    </row>
    <row r="283" spans="1:12" ht="15.75" customHeight="1" x14ac:dyDescent="0.15">
      <c r="A283" s="41"/>
      <c r="B283" s="8">
        <f t="shared" ca="1" si="6"/>
        <v>0.33849831196267333</v>
      </c>
      <c r="C283" s="5" t="s">
        <v>131</v>
      </c>
      <c r="D283" s="8" t="str">
        <f>VLOOKUP(C283,allStim!$B$2:$G$145,6,FALSE)</f>
        <v>tordu</v>
      </c>
      <c r="E283" s="8" t="str">
        <f t="shared" si="7"/>
        <v>malin</v>
      </c>
      <c r="F283" s="8" t="str">
        <f t="shared" si="8"/>
        <v>blanche</v>
      </c>
      <c r="G283" s="8" t="str">
        <f t="shared" si="9"/>
        <v>furieux</v>
      </c>
      <c r="H283" s="8" t="str">
        <f t="shared" si="10"/>
        <v>âgé</v>
      </c>
      <c r="I283" s="8" t="str">
        <f t="shared" si="11"/>
        <v>coloré</v>
      </c>
      <c r="K283" s="8">
        <f>VLOOKUP(C283,allStim!$B$1:$H$145,7,FALSE)</f>
        <v>1</v>
      </c>
      <c r="L283" s="13">
        <f>VLOOKUP(C283,triggers!$A:$L,10,FALSE)</f>
        <v>209</v>
      </c>
    </row>
    <row r="284" spans="1:12" ht="15.75" customHeight="1" x14ac:dyDescent="0.15">
      <c r="A284" s="41"/>
      <c r="B284" s="8">
        <f t="shared" ca="1" si="6"/>
        <v>0.35411808701132208</v>
      </c>
      <c r="C284" s="5" t="s">
        <v>245</v>
      </c>
      <c r="D284" s="8" t="str">
        <f>VLOOKUP(C284,allStim!$B$2:$G$145,6,FALSE)</f>
        <v>douce</v>
      </c>
      <c r="E284" s="8" t="str">
        <f t="shared" si="7"/>
        <v>tordu</v>
      </c>
      <c r="F284" s="8" t="str">
        <f t="shared" si="8"/>
        <v>malin</v>
      </c>
      <c r="G284" s="8" t="str">
        <f t="shared" si="9"/>
        <v>blanche</v>
      </c>
      <c r="H284" s="8" t="str">
        <f t="shared" si="10"/>
        <v>furieux</v>
      </c>
      <c r="I284" s="8" t="str">
        <f t="shared" si="11"/>
        <v>âgé</v>
      </c>
      <c r="K284" s="8">
        <f>VLOOKUP(C284,allStim!$B$1:$H$145,7,FALSE)</f>
        <v>1</v>
      </c>
      <c r="L284" s="13">
        <f>VLOOKUP(C284,triggers!$A:$L,10,FALSE)</f>
        <v>217</v>
      </c>
    </row>
    <row r="285" spans="1:12" ht="15.75" customHeight="1" x14ac:dyDescent="0.15">
      <c r="A285" s="41"/>
      <c r="B285" s="8">
        <f t="shared" ca="1" si="6"/>
        <v>0.30865341081275721</v>
      </c>
      <c r="C285" s="5" t="s">
        <v>448</v>
      </c>
      <c r="D285" s="8" t="str">
        <f>VLOOKUP(C285,allStim!$B$2:$G$145,6,FALSE)</f>
        <v>ornée</v>
      </c>
      <c r="E285" s="8" t="str">
        <f t="shared" si="7"/>
        <v>douce</v>
      </c>
      <c r="F285" s="8" t="str">
        <f t="shared" si="8"/>
        <v>tordu</v>
      </c>
      <c r="G285" s="8" t="str">
        <f t="shared" si="9"/>
        <v>malin</v>
      </c>
      <c r="H285" s="8" t="str">
        <f t="shared" si="10"/>
        <v>blanche</v>
      </c>
      <c r="I285" s="8" t="str">
        <f t="shared" si="11"/>
        <v>furieux</v>
      </c>
      <c r="K285" s="8">
        <f>VLOOKUP(C285,allStim!$B$1:$H$145,7,FALSE)</f>
        <v>0</v>
      </c>
      <c r="L285" s="13">
        <f>VLOOKUP(C285,triggers!$A:$L,10,FALSE)</f>
        <v>153</v>
      </c>
    </row>
    <row r="286" spans="1:12" ht="15.75" customHeight="1" x14ac:dyDescent="0.15">
      <c r="A286" s="41"/>
      <c r="B286" s="8">
        <f t="shared" ca="1" si="6"/>
        <v>0.13857143826536589</v>
      </c>
      <c r="C286" s="5" t="s">
        <v>374</v>
      </c>
      <c r="D286" s="8" t="str">
        <f>VLOOKUP(C286,allStim!$B$2:$G$145,6,FALSE)</f>
        <v>chevronné</v>
      </c>
      <c r="E286" s="8" t="str">
        <f t="shared" si="7"/>
        <v>ornée</v>
      </c>
      <c r="F286" s="8" t="str">
        <f t="shared" si="8"/>
        <v>douce</v>
      </c>
      <c r="G286" s="8" t="str">
        <f t="shared" si="9"/>
        <v>tordu</v>
      </c>
      <c r="H286" s="8" t="str">
        <f t="shared" si="10"/>
        <v>malin</v>
      </c>
      <c r="I286" s="8" t="str">
        <f t="shared" si="11"/>
        <v>blanche</v>
      </c>
      <c r="K286" s="8">
        <f>VLOOKUP(C286,allStim!$B$1:$H$145,7,FALSE)</f>
        <v>0</v>
      </c>
      <c r="L286" s="13">
        <f>VLOOKUP(C286,triggers!$A:$L,10,FALSE)</f>
        <v>126</v>
      </c>
    </row>
    <row r="287" spans="1:12" ht="15.75" customHeight="1" x14ac:dyDescent="0.15">
      <c r="A287" s="41"/>
      <c r="B287" s="8">
        <f t="shared" ca="1" si="6"/>
        <v>0.25076812361547629</v>
      </c>
      <c r="C287" s="5" t="s">
        <v>14</v>
      </c>
      <c r="D287" s="8" t="str">
        <f>VLOOKUP(C287,allStim!$B$2:$G$145,6,FALSE)</f>
        <v>bigarré</v>
      </c>
      <c r="E287" s="8" t="str">
        <f t="shared" si="7"/>
        <v>chevronné</v>
      </c>
      <c r="F287" s="8" t="str">
        <f t="shared" si="8"/>
        <v>ornée</v>
      </c>
      <c r="G287" s="8" t="str">
        <f t="shared" si="9"/>
        <v>douce</v>
      </c>
      <c r="H287" s="8" t="str">
        <f t="shared" si="10"/>
        <v>tordu</v>
      </c>
      <c r="I287" s="8" t="str">
        <f t="shared" si="11"/>
        <v>malin</v>
      </c>
      <c r="K287" s="8">
        <f>VLOOKUP(C287,allStim!$B$1:$H$145,7,FALSE)</f>
        <v>0</v>
      </c>
      <c r="L287" s="13">
        <f>VLOOKUP(C287,triggers!$A:$L,10,FALSE)</f>
        <v>10</v>
      </c>
    </row>
    <row r="288" spans="1:12" ht="15.75" customHeight="1" x14ac:dyDescent="0.15">
      <c r="A288" s="41"/>
      <c r="B288" s="8">
        <f t="shared" ca="1" si="6"/>
        <v>1.0902782454276561E-2</v>
      </c>
      <c r="C288" s="5" t="s">
        <v>386</v>
      </c>
      <c r="D288" s="8" t="str">
        <f>VLOOKUP(C288,allStim!$B$2:$G$145,6,FALSE)</f>
        <v>démodé</v>
      </c>
      <c r="E288" s="8" t="str">
        <f t="shared" si="7"/>
        <v>bigarré</v>
      </c>
      <c r="F288" s="8" t="str">
        <f t="shared" si="8"/>
        <v>chevronné</v>
      </c>
      <c r="G288" s="8" t="str">
        <f t="shared" si="9"/>
        <v>ornée</v>
      </c>
      <c r="H288" s="8" t="str">
        <f t="shared" si="10"/>
        <v>douce</v>
      </c>
      <c r="I288" s="8" t="str">
        <f t="shared" si="11"/>
        <v>tordu</v>
      </c>
      <c r="K288" s="8">
        <f>VLOOKUP(C288,allStim!$B$1:$H$145,7,FALSE)</f>
        <v>0</v>
      </c>
      <c r="L288" s="13">
        <f>VLOOKUP(C288,triggers!$A:$L,10,FALSE)</f>
        <v>131</v>
      </c>
    </row>
    <row r="289" spans="1:12" ht="15.75" customHeight="1" x14ac:dyDescent="0.15">
      <c r="A289" s="41"/>
      <c r="B289" s="8">
        <f t="shared" ca="1" si="6"/>
        <v>0.55356026893250609</v>
      </c>
      <c r="C289" s="5" t="s">
        <v>19</v>
      </c>
      <c r="D289" s="8" t="str">
        <f>VLOOKUP(C289,allStim!$B$2:$G$145,6,FALSE)</f>
        <v>venimeuse</v>
      </c>
      <c r="E289" s="8" t="str">
        <f t="shared" si="7"/>
        <v>démodé</v>
      </c>
      <c r="F289" s="8" t="str">
        <f t="shared" si="8"/>
        <v>bigarré</v>
      </c>
      <c r="G289" s="8" t="str">
        <f t="shared" si="9"/>
        <v>chevronné</v>
      </c>
      <c r="H289" s="8" t="str">
        <f t="shared" si="10"/>
        <v>ornée</v>
      </c>
      <c r="I289" s="8" t="str">
        <f t="shared" si="11"/>
        <v>douce</v>
      </c>
      <c r="K289" s="8">
        <f>VLOOKUP(C289,allStim!$B$1:$H$145,7,FALSE)</f>
        <v>0</v>
      </c>
      <c r="L289" s="13">
        <f>VLOOKUP(C289,triggers!$A:$L,10,FALSE)</f>
        <v>11</v>
      </c>
    </row>
    <row r="290" spans="1:12" ht="15.75" customHeight="1" x14ac:dyDescent="0.15">
      <c r="A290" s="41"/>
      <c r="B290" s="8">
        <f t="shared" ca="1" si="6"/>
        <v>0.14512860678865647</v>
      </c>
      <c r="C290" s="5" t="s">
        <v>383</v>
      </c>
      <c r="D290" s="8" t="str">
        <f>VLOOKUP(C290,allStim!$B$2:$G$145,6,FALSE)</f>
        <v>ouverte</v>
      </c>
      <c r="E290" s="8" t="str">
        <f t="shared" si="7"/>
        <v>venimeuse</v>
      </c>
      <c r="F290" s="8" t="str">
        <f t="shared" si="8"/>
        <v>démodé</v>
      </c>
      <c r="G290" s="8" t="str">
        <f t="shared" si="9"/>
        <v>bigarré</v>
      </c>
      <c r="H290" s="8" t="str">
        <f t="shared" si="10"/>
        <v>chevronné</v>
      </c>
      <c r="I290" s="8" t="str">
        <f t="shared" si="11"/>
        <v>ornée</v>
      </c>
      <c r="K290" s="8">
        <f>VLOOKUP(C290,allStim!$B$1:$H$145,7,FALSE)</f>
        <v>0</v>
      </c>
      <c r="L290" s="13">
        <f>VLOOKUP(C290,triggers!$A:$L,10,FALSE)</f>
        <v>130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11" priority="1">
      <formula>$D2=$E2</formula>
    </cfRule>
  </conditionalFormatting>
  <conditionalFormatting sqref="D2:F145 G2:I2">
    <cfRule type="expression" dxfId="10" priority="2">
      <formula>$D2=$F2</formula>
    </cfRule>
  </conditionalFormatting>
  <conditionalFormatting sqref="D2:G145 H2:I2">
    <cfRule type="expression" dxfId="9" priority="3">
      <formula>$D2=$G2</formula>
    </cfRule>
  </conditionalFormatting>
  <conditionalFormatting sqref="D2:H145 I2">
    <cfRule type="expression" dxfId="8" priority="4">
      <formula>$D2=$H2</formula>
    </cfRule>
  </conditionalFormatting>
  <conditionalFormatting sqref="D2:I145">
    <cfRule type="expression" dxfId="7" priority="5">
      <formula>$D2=$I2</formula>
    </cfRule>
  </conditionalFormatting>
  <conditionalFormatting sqref="D147:E290">
    <cfRule type="expression" dxfId="6" priority="6">
      <formula>$D147=$E147</formula>
    </cfRule>
  </conditionalFormatting>
  <conditionalFormatting sqref="D147:F290">
    <cfRule type="expression" dxfId="5" priority="7">
      <formula>$D147=$F147</formula>
    </cfRule>
  </conditionalFormatting>
  <conditionalFormatting sqref="D147:G290">
    <cfRule type="expression" dxfId="4" priority="8">
      <formula>$D147=$G147</formula>
    </cfRule>
  </conditionalFormatting>
  <conditionalFormatting sqref="D147:H290">
    <cfRule type="expression" dxfId="3" priority="9">
      <formula>$D147=$H147</formula>
    </cfRule>
  </conditionalFormatting>
  <conditionalFormatting sqref="D147:I290">
    <cfRule type="expression" dxfId="2" priority="10">
      <formula>$D147=$I147</formula>
    </cfRule>
  </conditionalFormatting>
  <conditionalFormatting sqref="K1:K1000 L146">
    <cfRule type="expression" dxfId="1" priority="11">
      <formula>$K1=1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1000"/>
  <sheetViews>
    <sheetView tabSelected="1" topLeftCell="A4" workbookViewId="0">
      <selection activeCell="K79" sqref="K79"/>
    </sheetView>
  </sheetViews>
  <sheetFormatPr baseColWidth="10" defaultColWidth="12.6640625" defaultRowHeight="15" customHeight="1" x14ac:dyDescent="0.15"/>
  <cols>
    <col min="1" max="1" width="24.33203125" customWidth="1"/>
    <col min="2" max="2" width="9.1640625" customWidth="1"/>
    <col min="3" max="3" width="9.6640625" customWidth="1"/>
    <col min="5" max="5" width="8.83203125" customWidth="1"/>
    <col min="6" max="6" width="11.1640625" customWidth="1"/>
    <col min="7" max="7" width="8.83203125" customWidth="1"/>
    <col min="10" max="12" width="18" customWidth="1"/>
    <col min="13" max="13" width="2.1640625" customWidth="1"/>
    <col min="15" max="15" width="14.1640625" customWidth="1"/>
    <col min="16" max="16" width="2.6640625" customWidth="1"/>
    <col min="19" max="19" width="2.6640625" customWidth="1"/>
  </cols>
  <sheetData>
    <row r="1" spans="1:19" ht="16" x14ac:dyDescent="0.2">
      <c r="A1" s="16" t="s">
        <v>1</v>
      </c>
      <c r="B1" s="17" t="s">
        <v>510</v>
      </c>
      <c r="C1" s="18" t="s">
        <v>511</v>
      </c>
      <c r="D1" s="16" t="s">
        <v>0</v>
      </c>
      <c r="E1" s="18" t="s">
        <v>512</v>
      </c>
      <c r="F1" s="17" t="s">
        <v>4</v>
      </c>
      <c r="G1" s="19" t="s">
        <v>513</v>
      </c>
      <c r="H1" s="16" t="s">
        <v>5</v>
      </c>
      <c r="I1" s="16" t="s">
        <v>0</v>
      </c>
      <c r="J1" s="20" t="s">
        <v>507</v>
      </c>
      <c r="K1" s="21" t="s">
        <v>514</v>
      </c>
      <c r="L1" s="21" t="s">
        <v>515</v>
      </c>
      <c r="M1" s="22"/>
      <c r="N1" s="42" t="s">
        <v>516</v>
      </c>
      <c r="O1" s="41"/>
      <c r="P1" s="22"/>
      <c r="Q1" s="42" t="s">
        <v>517</v>
      </c>
      <c r="R1" s="41"/>
      <c r="S1" s="22"/>
    </row>
    <row r="2" spans="1:19" ht="15" customHeight="1" x14ac:dyDescent="0.15">
      <c r="A2" s="23" t="s">
        <v>8</v>
      </c>
      <c r="B2" s="24" t="s">
        <v>10</v>
      </c>
      <c r="C2" s="25" t="s">
        <v>518</v>
      </c>
      <c r="D2" s="23" t="s">
        <v>7</v>
      </c>
      <c r="E2" s="26" t="s">
        <v>519</v>
      </c>
      <c r="F2" s="24" t="s">
        <v>11</v>
      </c>
      <c r="G2" s="27" t="s">
        <v>519</v>
      </c>
      <c r="H2" s="23" t="s">
        <v>12</v>
      </c>
      <c r="I2" s="23" t="s">
        <v>7</v>
      </c>
      <c r="J2" s="28">
        <v>201</v>
      </c>
      <c r="K2" s="10">
        <v>1</v>
      </c>
      <c r="L2" s="23" t="str">
        <f t="shared" ref="L2:L145" si="0">CONCATENATE(C2,G2,E2)</f>
        <v>30101</v>
      </c>
      <c r="M2" s="22"/>
      <c r="N2" s="29" t="s">
        <v>520</v>
      </c>
      <c r="O2" s="29" t="s">
        <v>521</v>
      </c>
      <c r="P2" s="22"/>
      <c r="Q2" s="29" t="s">
        <v>522</v>
      </c>
      <c r="S2" s="22"/>
    </row>
    <row r="3" spans="1:19" ht="15" customHeight="1" x14ac:dyDescent="0.15">
      <c r="A3" s="23" t="s">
        <v>14</v>
      </c>
      <c r="B3" s="24" t="s">
        <v>16</v>
      </c>
      <c r="C3" s="25" t="s">
        <v>523</v>
      </c>
      <c r="D3" s="23" t="s">
        <v>13</v>
      </c>
      <c r="E3" s="26" t="s">
        <v>524</v>
      </c>
      <c r="F3" s="24" t="s">
        <v>11</v>
      </c>
      <c r="G3" s="27" t="s">
        <v>519</v>
      </c>
      <c r="H3" s="23" t="s">
        <v>17</v>
      </c>
      <c r="I3" s="23" t="s">
        <v>13</v>
      </c>
      <c r="J3" s="30">
        <v>10</v>
      </c>
      <c r="K3" s="10">
        <v>2</v>
      </c>
      <c r="L3" s="23" t="str">
        <f t="shared" si="0"/>
        <v>10102</v>
      </c>
      <c r="M3" s="22"/>
      <c r="N3" s="29" t="s">
        <v>525</v>
      </c>
      <c r="O3" s="29" t="s">
        <v>526</v>
      </c>
      <c r="P3" s="22"/>
      <c r="Q3" s="26" t="s">
        <v>527</v>
      </c>
      <c r="R3" s="26" t="s">
        <v>511</v>
      </c>
      <c r="S3" s="22"/>
    </row>
    <row r="4" spans="1:19" ht="15" customHeight="1" x14ac:dyDescent="0.15">
      <c r="A4" s="23" t="s">
        <v>19</v>
      </c>
      <c r="B4" s="24" t="s">
        <v>20</v>
      </c>
      <c r="C4" s="25" t="s">
        <v>523</v>
      </c>
      <c r="D4" s="23" t="s">
        <v>18</v>
      </c>
      <c r="E4" s="26" t="s">
        <v>528</v>
      </c>
      <c r="F4" s="24" t="s">
        <v>11</v>
      </c>
      <c r="G4" s="27" t="s">
        <v>519</v>
      </c>
      <c r="H4" s="23" t="s">
        <v>21</v>
      </c>
      <c r="I4" s="23" t="s">
        <v>18</v>
      </c>
      <c r="J4" s="30">
        <v>11</v>
      </c>
      <c r="K4" s="10">
        <v>3</v>
      </c>
      <c r="L4" s="23" t="str">
        <f t="shared" si="0"/>
        <v>10103</v>
      </c>
      <c r="M4" s="22"/>
      <c r="P4" s="22"/>
      <c r="Q4" s="26" t="s">
        <v>529</v>
      </c>
      <c r="R4" s="26" t="s">
        <v>530</v>
      </c>
      <c r="S4" s="22"/>
    </row>
    <row r="5" spans="1:19" ht="15" customHeight="1" x14ac:dyDescent="0.15">
      <c r="A5" s="23" t="s">
        <v>23</v>
      </c>
      <c r="B5" s="24" t="s">
        <v>24</v>
      </c>
      <c r="C5" s="25" t="s">
        <v>523</v>
      </c>
      <c r="D5" s="23" t="s">
        <v>22</v>
      </c>
      <c r="E5" s="26" t="s">
        <v>531</v>
      </c>
      <c r="F5" s="24" t="s">
        <v>11</v>
      </c>
      <c r="G5" s="27" t="s">
        <v>519</v>
      </c>
      <c r="H5" s="23" t="s">
        <v>25</v>
      </c>
      <c r="I5" s="23" t="s">
        <v>22</v>
      </c>
      <c r="J5" s="30">
        <v>12</v>
      </c>
      <c r="K5" s="10">
        <v>4</v>
      </c>
      <c r="L5" s="23" t="str">
        <f t="shared" si="0"/>
        <v>10104</v>
      </c>
      <c r="M5" s="22"/>
      <c r="N5" s="31" t="s">
        <v>532</v>
      </c>
      <c r="O5" s="29" t="s">
        <v>11</v>
      </c>
      <c r="P5" s="22"/>
      <c r="Q5" s="26" t="s">
        <v>533</v>
      </c>
      <c r="R5" s="26" t="s">
        <v>0</v>
      </c>
      <c r="S5" s="22"/>
    </row>
    <row r="6" spans="1:19" ht="15" customHeight="1" x14ac:dyDescent="0.15">
      <c r="A6" s="23" t="s">
        <v>27</v>
      </c>
      <c r="B6" s="24" t="s">
        <v>28</v>
      </c>
      <c r="C6" s="25" t="s">
        <v>523</v>
      </c>
      <c r="D6" s="23" t="s">
        <v>26</v>
      </c>
      <c r="E6" s="26" t="s">
        <v>534</v>
      </c>
      <c r="F6" s="24" t="s">
        <v>11</v>
      </c>
      <c r="G6" s="27" t="s">
        <v>519</v>
      </c>
      <c r="H6" s="23" t="s">
        <v>29</v>
      </c>
      <c r="I6" s="23" t="s">
        <v>26</v>
      </c>
      <c r="J6" s="30">
        <v>13</v>
      </c>
      <c r="K6" s="10">
        <v>5</v>
      </c>
      <c r="L6" s="23" t="str">
        <f t="shared" si="0"/>
        <v>10105</v>
      </c>
      <c r="M6" s="22"/>
      <c r="N6" s="29" t="s">
        <v>535</v>
      </c>
      <c r="O6" s="29" t="s">
        <v>63</v>
      </c>
      <c r="P6" s="22"/>
      <c r="Q6" s="23"/>
      <c r="R6" s="23"/>
      <c r="S6" s="22"/>
    </row>
    <row r="7" spans="1:19" ht="15" customHeight="1" x14ac:dyDescent="0.15">
      <c r="A7" s="23" t="s">
        <v>31</v>
      </c>
      <c r="B7" s="24" t="s">
        <v>32</v>
      </c>
      <c r="C7" s="25" t="s">
        <v>523</v>
      </c>
      <c r="D7" s="23" t="s">
        <v>30</v>
      </c>
      <c r="E7" s="26" t="s">
        <v>536</v>
      </c>
      <c r="F7" s="24" t="s">
        <v>11</v>
      </c>
      <c r="G7" s="27" t="s">
        <v>519</v>
      </c>
      <c r="H7" s="23" t="s">
        <v>33</v>
      </c>
      <c r="I7" s="23" t="s">
        <v>30</v>
      </c>
      <c r="J7" s="30">
        <v>14</v>
      </c>
      <c r="K7" s="10">
        <v>6</v>
      </c>
      <c r="L7" s="23" t="str">
        <f t="shared" si="0"/>
        <v>10106</v>
      </c>
      <c r="M7" s="22"/>
      <c r="N7" s="29" t="s">
        <v>537</v>
      </c>
      <c r="O7" s="29" t="s">
        <v>116</v>
      </c>
      <c r="P7" s="22"/>
      <c r="Q7" s="26" t="s">
        <v>538</v>
      </c>
      <c r="R7" s="26"/>
      <c r="S7" s="22"/>
    </row>
    <row r="8" spans="1:19" ht="15" customHeight="1" x14ac:dyDescent="0.15">
      <c r="A8" s="23" t="s">
        <v>35</v>
      </c>
      <c r="B8" s="24" t="s">
        <v>37</v>
      </c>
      <c r="C8" s="25" t="s">
        <v>518</v>
      </c>
      <c r="D8" s="23" t="s">
        <v>34</v>
      </c>
      <c r="E8" s="26" t="s">
        <v>539</v>
      </c>
      <c r="F8" s="24" t="s">
        <v>11</v>
      </c>
      <c r="G8" s="27" t="s">
        <v>519</v>
      </c>
      <c r="H8" s="23" t="s">
        <v>38</v>
      </c>
      <c r="I8" s="23" t="s">
        <v>34</v>
      </c>
      <c r="J8" s="32">
        <v>203</v>
      </c>
      <c r="K8" s="10">
        <v>7</v>
      </c>
      <c r="L8" s="23" t="str">
        <f t="shared" si="0"/>
        <v>30107</v>
      </c>
      <c r="M8" s="22"/>
      <c r="N8" s="29" t="s">
        <v>540</v>
      </c>
      <c r="O8" s="29" t="s">
        <v>170</v>
      </c>
      <c r="P8" s="22"/>
      <c r="Q8" s="26" t="s">
        <v>518</v>
      </c>
      <c r="R8" s="26" t="s">
        <v>506</v>
      </c>
      <c r="S8" s="22"/>
    </row>
    <row r="9" spans="1:19" ht="15" customHeight="1" x14ac:dyDescent="0.15">
      <c r="A9" s="23" t="s">
        <v>40</v>
      </c>
      <c r="B9" s="24" t="s">
        <v>41</v>
      </c>
      <c r="C9" s="25" t="s">
        <v>523</v>
      </c>
      <c r="D9" s="23" t="s">
        <v>39</v>
      </c>
      <c r="E9" s="26" t="s">
        <v>541</v>
      </c>
      <c r="F9" s="24" t="s">
        <v>11</v>
      </c>
      <c r="G9" s="27" t="s">
        <v>519</v>
      </c>
      <c r="H9" s="23" t="s">
        <v>42</v>
      </c>
      <c r="I9" s="23" t="s">
        <v>39</v>
      </c>
      <c r="J9" s="30">
        <v>15</v>
      </c>
      <c r="K9" s="10">
        <v>8</v>
      </c>
      <c r="L9" s="23" t="str">
        <f t="shared" si="0"/>
        <v>10108</v>
      </c>
      <c r="M9" s="22"/>
      <c r="N9" s="29" t="s">
        <v>542</v>
      </c>
      <c r="O9" s="29" t="s">
        <v>222</v>
      </c>
      <c r="P9" s="22"/>
      <c r="Q9" s="26" t="s">
        <v>519</v>
      </c>
      <c r="R9" s="26" t="s">
        <v>543</v>
      </c>
      <c r="S9" s="22"/>
    </row>
    <row r="10" spans="1:19" ht="15" customHeight="1" x14ac:dyDescent="0.15">
      <c r="A10" s="23" t="s">
        <v>44</v>
      </c>
      <c r="B10" s="24" t="s">
        <v>46</v>
      </c>
      <c r="C10" s="25" t="s">
        <v>523</v>
      </c>
      <c r="D10" s="23" t="s">
        <v>43</v>
      </c>
      <c r="E10" s="26" t="s">
        <v>544</v>
      </c>
      <c r="F10" s="24" t="s">
        <v>11</v>
      </c>
      <c r="G10" s="27" t="s">
        <v>519</v>
      </c>
      <c r="H10" s="23" t="s">
        <v>47</v>
      </c>
      <c r="I10" s="23" t="s">
        <v>43</v>
      </c>
      <c r="J10" s="30">
        <v>16</v>
      </c>
      <c r="K10" s="10">
        <v>9</v>
      </c>
      <c r="L10" s="23" t="str">
        <f t="shared" si="0"/>
        <v>10109</v>
      </c>
      <c r="M10" s="22"/>
      <c r="N10" s="29" t="s">
        <v>545</v>
      </c>
      <c r="O10" s="29" t="s">
        <v>276</v>
      </c>
      <c r="P10" s="22"/>
      <c r="Q10" s="26" t="s">
        <v>519</v>
      </c>
      <c r="R10" s="26" t="s">
        <v>546</v>
      </c>
      <c r="S10" s="22"/>
    </row>
    <row r="11" spans="1:19" ht="15" customHeight="1" x14ac:dyDescent="0.15">
      <c r="A11" s="23" t="s">
        <v>49</v>
      </c>
      <c r="B11" s="24" t="s">
        <v>50</v>
      </c>
      <c r="C11" s="25" t="s">
        <v>523</v>
      </c>
      <c r="D11" s="23" t="s">
        <v>48</v>
      </c>
      <c r="E11" s="26" t="s">
        <v>547</v>
      </c>
      <c r="F11" s="24" t="s">
        <v>11</v>
      </c>
      <c r="G11" s="27" t="s">
        <v>519</v>
      </c>
      <c r="H11" s="23" t="s">
        <v>51</v>
      </c>
      <c r="I11" s="23" t="s">
        <v>48</v>
      </c>
      <c r="J11" s="30">
        <v>17</v>
      </c>
      <c r="K11" s="10">
        <v>10</v>
      </c>
      <c r="L11" s="23" t="str">
        <f t="shared" si="0"/>
        <v>10110</v>
      </c>
      <c r="M11" s="22"/>
      <c r="P11" s="22"/>
      <c r="Q11" s="23"/>
      <c r="R11" s="23"/>
      <c r="S11" s="22"/>
    </row>
    <row r="12" spans="1:19" ht="15" customHeight="1" x14ac:dyDescent="0.15">
      <c r="A12" s="23" t="s">
        <v>53</v>
      </c>
      <c r="B12" s="24" t="s">
        <v>54</v>
      </c>
      <c r="C12" s="25" t="s">
        <v>523</v>
      </c>
      <c r="D12" s="23" t="s">
        <v>52</v>
      </c>
      <c r="E12" s="26" t="s">
        <v>548</v>
      </c>
      <c r="F12" s="24" t="s">
        <v>11</v>
      </c>
      <c r="G12" s="27" t="s">
        <v>519</v>
      </c>
      <c r="H12" s="23" t="s">
        <v>55</v>
      </c>
      <c r="I12" s="23" t="s">
        <v>52</v>
      </c>
      <c r="J12" s="30">
        <v>18</v>
      </c>
      <c r="K12" s="10">
        <v>11</v>
      </c>
      <c r="L12" s="23" t="str">
        <f t="shared" si="0"/>
        <v>10111</v>
      </c>
      <c r="M12" s="22"/>
      <c r="N12" s="13" t="e">
        <f t="shared" ref="N12:N17" ca="1" si="1">_xludf.concat("1",N5)</f>
        <v>#NAME?</v>
      </c>
      <c r="O12" s="29" t="s">
        <v>328</v>
      </c>
      <c r="P12" s="22"/>
      <c r="Q12" s="26" t="s">
        <v>549</v>
      </c>
      <c r="R12" s="23"/>
      <c r="S12" s="22"/>
    </row>
    <row r="13" spans="1:19" ht="15" customHeight="1" x14ac:dyDescent="0.15">
      <c r="A13" s="23" t="s">
        <v>57</v>
      </c>
      <c r="B13" s="24" t="s">
        <v>58</v>
      </c>
      <c r="C13" s="25" t="s">
        <v>523</v>
      </c>
      <c r="D13" s="23" t="s">
        <v>56</v>
      </c>
      <c r="E13" s="26" t="s">
        <v>550</v>
      </c>
      <c r="F13" s="24" t="s">
        <v>11</v>
      </c>
      <c r="G13" s="27" t="s">
        <v>519</v>
      </c>
      <c r="H13" s="23" t="s">
        <v>59</v>
      </c>
      <c r="I13" s="23" t="s">
        <v>56</v>
      </c>
      <c r="J13" s="30">
        <v>19</v>
      </c>
      <c r="K13" s="10">
        <v>12</v>
      </c>
      <c r="L13" s="23" t="str">
        <f t="shared" si="0"/>
        <v>10112</v>
      </c>
      <c r="M13" s="22"/>
      <c r="N13" s="13" t="e">
        <f t="shared" ca="1" si="1"/>
        <v>#NAME?</v>
      </c>
      <c r="O13" s="29" t="s">
        <v>356</v>
      </c>
      <c r="P13" s="22"/>
      <c r="Q13" s="26" t="s">
        <v>523</v>
      </c>
      <c r="R13" s="23" t="s">
        <v>551</v>
      </c>
      <c r="S13" s="22"/>
    </row>
    <row r="14" spans="1:19" ht="15" customHeight="1" x14ac:dyDescent="0.15">
      <c r="A14" s="23" t="s">
        <v>61</v>
      </c>
      <c r="B14" s="24" t="s">
        <v>62</v>
      </c>
      <c r="C14" s="25" t="s">
        <v>523</v>
      </c>
      <c r="D14" s="23" t="s">
        <v>60</v>
      </c>
      <c r="E14" s="26" t="s">
        <v>519</v>
      </c>
      <c r="F14" s="24" t="s">
        <v>63</v>
      </c>
      <c r="G14" s="27" t="s">
        <v>524</v>
      </c>
      <c r="H14" s="23" t="s">
        <v>64</v>
      </c>
      <c r="I14" s="23" t="s">
        <v>60</v>
      </c>
      <c r="J14" s="30">
        <v>20</v>
      </c>
      <c r="K14" s="10">
        <v>13</v>
      </c>
      <c r="L14" s="23" t="str">
        <f t="shared" si="0"/>
        <v>10201</v>
      </c>
      <c r="M14" s="22"/>
      <c r="N14" s="13" t="e">
        <f t="shared" ca="1" si="1"/>
        <v>#NAME?</v>
      </c>
      <c r="O14" s="29" t="s">
        <v>385</v>
      </c>
      <c r="P14" s="22"/>
      <c r="Q14" s="26" t="s">
        <v>524</v>
      </c>
      <c r="R14" s="10" t="s">
        <v>552</v>
      </c>
      <c r="S14" s="22"/>
    </row>
    <row r="15" spans="1:19" ht="15" customHeight="1" x14ac:dyDescent="0.15">
      <c r="A15" s="23" t="s">
        <v>66</v>
      </c>
      <c r="B15" s="24" t="s">
        <v>67</v>
      </c>
      <c r="C15" s="25" t="s">
        <v>523</v>
      </c>
      <c r="D15" s="23" t="s">
        <v>65</v>
      </c>
      <c r="E15" s="26" t="s">
        <v>524</v>
      </c>
      <c r="F15" s="24" t="s">
        <v>63</v>
      </c>
      <c r="G15" s="27" t="s">
        <v>524</v>
      </c>
      <c r="H15" s="23" t="s">
        <v>68</v>
      </c>
      <c r="I15" s="23" t="s">
        <v>65</v>
      </c>
      <c r="J15" s="30">
        <v>21</v>
      </c>
      <c r="K15" s="10">
        <v>14</v>
      </c>
      <c r="L15" s="23" t="str">
        <f t="shared" si="0"/>
        <v>10202</v>
      </c>
      <c r="M15" s="22"/>
      <c r="N15" s="13" t="e">
        <f t="shared" ca="1" si="1"/>
        <v>#NAME?</v>
      </c>
      <c r="O15" s="29" t="s">
        <v>415</v>
      </c>
      <c r="P15" s="22"/>
      <c r="Q15" s="26" t="s">
        <v>547</v>
      </c>
      <c r="R15" s="23" t="s">
        <v>553</v>
      </c>
      <c r="S15" s="22"/>
    </row>
    <row r="16" spans="1:19" ht="15" customHeight="1" x14ac:dyDescent="0.15">
      <c r="A16" s="23" t="s">
        <v>70</v>
      </c>
      <c r="B16" s="24" t="s">
        <v>71</v>
      </c>
      <c r="C16" s="25" t="s">
        <v>523</v>
      </c>
      <c r="D16" s="23" t="s">
        <v>69</v>
      </c>
      <c r="E16" s="26" t="s">
        <v>528</v>
      </c>
      <c r="F16" s="24" t="s">
        <v>63</v>
      </c>
      <c r="G16" s="27" t="s">
        <v>524</v>
      </c>
      <c r="H16" s="23" t="s">
        <v>72</v>
      </c>
      <c r="I16" s="23" t="s">
        <v>69</v>
      </c>
      <c r="J16" s="30">
        <v>22</v>
      </c>
      <c r="K16" s="10">
        <v>15</v>
      </c>
      <c r="L16" s="23" t="str">
        <f t="shared" si="0"/>
        <v>10203</v>
      </c>
      <c r="M16" s="22"/>
      <c r="N16" s="13" t="e">
        <f t="shared" ca="1" si="1"/>
        <v>#NAME?</v>
      </c>
      <c r="O16" s="29" t="s">
        <v>443</v>
      </c>
      <c r="P16" s="22"/>
      <c r="Q16" s="22"/>
      <c r="R16" s="22"/>
      <c r="S16" s="22"/>
    </row>
    <row r="17" spans="1:19" ht="15" customHeight="1" x14ac:dyDescent="0.15">
      <c r="A17" s="23" t="s">
        <v>74</v>
      </c>
      <c r="B17" s="24" t="s">
        <v>75</v>
      </c>
      <c r="C17" s="25" t="s">
        <v>523</v>
      </c>
      <c r="D17" s="23" t="s">
        <v>73</v>
      </c>
      <c r="E17" s="26" t="s">
        <v>531</v>
      </c>
      <c r="F17" s="24" t="s">
        <v>63</v>
      </c>
      <c r="G17" s="27" t="s">
        <v>524</v>
      </c>
      <c r="H17" s="23" t="s">
        <v>76</v>
      </c>
      <c r="I17" s="23" t="s">
        <v>73</v>
      </c>
      <c r="J17" s="30">
        <v>23</v>
      </c>
      <c r="K17" s="10">
        <v>16</v>
      </c>
      <c r="L17" s="23" t="str">
        <f t="shared" si="0"/>
        <v>10204</v>
      </c>
      <c r="M17" s="22"/>
      <c r="N17" s="13" t="e">
        <f t="shared" ca="1" si="1"/>
        <v>#NAME?</v>
      </c>
      <c r="O17" s="29" t="s">
        <v>473</v>
      </c>
      <c r="P17" s="22"/>
      <c r="Q17" s="23"/>
      <c r="R17" s="23"/>
      <c r="S17" s="22"/>
    </row>
    <row r="18" spans="1:19" ht="15" customHeight="1" x14ac:dyDescent="0.15">
      <c r="A18" s="23" t="s">
        <v>78</v>
      </c>
      <c r="B18" s="24" t="s">
        <v>80</v>
      </c>
      <c r="C18" s="25" t="s">
        <v>518</v>
      </c>
      <c r="D18" s="23" t="s">
        <v>77</v>
      </c>
      <c r="E18" s="26" t="s">
        <v>534</v>
      </c>
      <c r="F18" s="24" t="s">
        <v>63</v>
      </c>
      <c r="G18" s="27" t="s">
        <v>524</v>
      </c>
      <c r="H18" s="23" t="s">
        <v>81</v>
      </c>
      <c r="I18" s="23" t="s">
        <v>77</v>
      </c>
      <c r="J18" s="32">
        <v>205</v>
      </c>
      <c r="K18" s="10">
        <v>17</v>
      </c>
      <c r="L18" s="23" t="str">
        <f t="shared" si="0"/>
        <v>30205</v>
      </c>
      <c r="M18" s="22"/>
      <c r="P18" s="22"/>
      <c r="Q18" s="23"/>
      <c r="R18" s="23"/>
      <c r="S18" s="22"/>
    </row>
    <row r="19" spans="1:19" ht="15" customHeight="1" x14ac:dyDescent="0.15">
      <c r="A19" s="23" t="s">
        <v>83</v>
      </c>
      <c r="B19" s="24" t="s">
        <v>85</v>
      </c>
      <c r="C19" s="25" t="s">
        <v>523</v>
      </c>
      <c r="D19" s="23" t="s">
        <v>82</v>
      </c>
      <c r="E19" s="26" t="s">
        <v>536</v>
      </c>
      <c r="F19" s="24" t="s">
        <v>63</v>
      </c>
      <c r="G19" s="27" t="s">
        <v>524</v>
      </c>
      <c r="H19" s="23" t="s">
        <v>86</v>
      </c>
      <c r="I19" s="23" t="s">
        <v>82</v>
      </c>
      <c r="J19" s="30">
        <v>24</v>
      </c>
      <c r="K19" s="10">
        <v>18</v>
      </c>
      <c r="L19" s="23" t="str">
        <f t="shared" si="0"/>
        <v>10206</v>
      </c>
      <c r="M19" s="22"/>
      <c r="N19" s="43" t="s">
        <v>554</v>
      </c>
      <c r="O19" s="41"/>
      <c r="P19" s="22"/>
      <c r="Q19" s="23"/>
      <c r="R19" s="23"/>
      <c r="S19" s="22"/>
    </row>
    <row r="20" spans="1:19" ht="15" customHeight="1" x14ac:dyDescent="0.15">
      <c r="A20" s="23" t="s">
        <v>88</v>
      </c>
      <c r="B20" s="24" t="s">
        <v>555</v>
      </c>
      <c r="C20" s="25" t="s">
        <v>523</v>
      </c>
      <c r="D20" s="23" t="s">
        <v>87</v>
      </c>
      <c r="E20" s="26" t="s">
        <v>539</v>
      </c>
      <c r="F20" s="24" t="s">
        <v>63</v>
      </c>
      <c r="G20" s="27" t="s">
        <v>524</v>
      </c>
      <c r="H20" s="23" t="s">
        <v>90</v>
      </c>
      <c r="I20" s="23" t="s">
        <v>87</v>
      </c>
      <c r="J20" s="32">
        <v>207</v>
      </c>
      <c r="K20" s="10">
        <v>19</v>
      </c>
      <c r="L20" s="23" t="str">
        <f t="shared" si="0"/>
        <v>10207</v>
      </c>
      <c r="M20" s="22"/>
      <c r="N20" s="29" t="s">
        <v>556</v>
      </c>
      <c r="O20" s="29" t="s">
        <v>557</v>
      </c>
      <c r="P20" s="22"/>
      <c r="Q20" s="23"/>
      <c r="R20" s="23"/>
      <c r="S20" s="22"/>
    </row>
    <row r="21" spans="1:19" s="52" customFormat="1" ht="15" customHeight="1" x14ac:dyDescent="0.15">
      <c r="A21" s="44" t="s">
        <v>92</v>
      </c>
      <c r="B21" s="45" t="s">
        <v>94</v>
      </c>
      <c r="C21" s="46" t="s">
        <v>518</v>
      </c>
      <c r="D21" s="44" t="s">
        <v>91</v>
      </c>
      <c r="E21" s="47" t="s">
        <v>541</v>
      </c>
      <c r="F21" s="45" t="s">
        <v>63</v>
      </c>
      <c r="G21" s="48" t="s">
        <v>524</v>
      </c>
      <c r="H21" s="44" t="s">
        <v>95</v>
      </c>
      <c r="I21" s="44" t="s">
        <v>91</v>
      </c>
      <c r="J21" s="49">
        <v>25</v>
      </c>
      <c r="K21" s="44">
        <v>20</v>
      </c>
      <c r="L21" s="44" t="str">
        <f t="shared" si="0"/>
        <v>30208</v>
      </c>
      <c r="M21" s="50"/>
      <c r="N21" s="51" t="s">
        <v>558</v>
      </c>
      <c r="O21" s="51" t="s">
        <v>559</v>
      </c>
      <c r="P21" s="50"/>
      <c r="Q21" s="44"/>
      <c r="R21" s="44"/>
      <c r="S21" s="50"/>
    </row>
    <row r="22" spans="1:19" ht="15" customHeight="1" x14ac:dyDescent="0.15">
      <c r="A22" s="23" t="s">
        <v>97</v>
      </c>
      <c r="B22" s="24" t="s">
        <v>98</v>
      </c>
      <c r="C22" s="25" t="s">
        <v>523</v>
      </c>
      <c r="D22" s="23" t="s">
        <v>96</v>
      </c>
      <c r="E22" s="26" t="s">
        <v>544</v>
      </c>
      <c r="F22" s="24" t="s">
        <v>63</v>
      </c>
      <c r="G22" s="27" t="s">
        <v>524</v>
      </c>
      <c r="H22" s="23" t="s">
        <v>99</v>
      </c>
      <c r="I22" s="23" t="s">
        <v>96</v>
      </c>
      <c r="J22" s="30">
        <v>26</v>
      </c>
      <c r="K22" s="10">
        <v>21</v>
      </c>
      <c r="L22" s="23" t="str">
        <f t="shared" si="0"/>
        <v>10209</v>
      </c>
      <c r="M22" s="22"/>
      <c r="P22" s="22"/>
      <c r="Q22" s="23"/>
      <c r="R22" s="23"/>
      <c r="S22" s="22"/>
    </row>
    <row r="23" spans="1:19" ht="15" customHeight="1" x14ac:dyDescent="0.15">
      <c r="A23" s="23" t="s">
        <v>101</v>
      </c>
      <c r="B23" s="24" t="s">
        <v>103</v>
      </c>
      <c r="C23" s="25" t="s">
        <v>523</v>
      </c>
      <c r="D23" s="23" t="s">
        <v>100</v>
      </c>
      <c r="E23" s="26" t="s">
        <v>547</v>
      </c>
      <c r="F23" s="24" t="s">
        <v>63</v>
      </c>
      <c r="G23" s="27" t="s">
        <v>524</v>
      </c>
      <c r="H23" s="23" t="s">
        <v>104</v>
      </c>
      <c r="I23" s="23" t="s">
        <v>100</v>
      </c>
      <c r="J23" s="30">
        <v>27</v>
      </c>
      <c r="K23" s="10">
        <v>22</v>
      </c>
      <c r="L23" s="23" t="str">
        <f t="shared" si="0"/>
        <v>10210</v>
      </c>
      <c r="M23" s="22"/>
      <c r="N23" s="29" t="s">
        <v>560</v>
      </c>
      <c r="O23" s="29" t="s">
        <v>11</v>
      </c>
      <c r="P23" s="22"/>
      <c r="Q23" s="23"/>
      <c r="R23" s="23"/>
      <c r="S23" s="22"/>
    </row>
    <row r="24" spans="1:19" ht="15" customHeight="1" x14ac:dyDescent="0.15">
      <c r="A24" s="23" t="s">
        <v>106</v>
      </c>
      <c r="B24" s="24" t="s">
        <v>107</v>
      </c>
      <c r="C24" s="25" t="s">
        <v>523</v>
      </c>
      <c r="D24" s="23" t="s">
        <v>105</v>
      </c>
      <c r="E24" s="26" t="s">
        <v>548</v>
      </c>
      <c r="F24" s="24" t="s">
        <v>63</v>
      </c>
      <c r="G24" s="27" t="s">
        <v>524</v>
      </c>
      <c r="H24" s="23" t="s">
        <v>108</v>
      </c>
      <c r="I24" s="23" t="s">
        <v>105</v>
      </c>
      <c r="J24" s="30">
        <v>28</v>
      </c>
      <c r="K24" s="10">
        <v>23</v>
      </c>
      <c r="L24" s="23" t="str">
        <f t="shared" si="0"/>
        <v>10211</v>
      </c>
      <c r="M24" s="22"/>
      <c r="N24" s="29" t="s">
        <v>561</v>
      </c>
      <c r="O24" s="29" t="s">
        <v>63</v>
      </c>
      <c r="P24" s="22"/>
      <c r="Q24" s="23"/>
      <c r="R24" s="23"/>
      <c r="S24" s="22"/>
    </row>
    <row r="25" spans="1:19" ht="15" customHeight="1" x14ac:dyDescent="0.15">
      <c r="A25" s="23" t="s">
        <v>110</v>
      </c>
      <c r="B25" s="24" t="s">
        <v>111</v>
      </c>
      <c r="C25" s="25" t="s">
        <v>523</v>
      </c>
      <c r="D25" s="23" t="s">
        <v>109</v>
      </c>
      <c r="E25" s="26" t="s">
        <v>550</v>
      </c>
      <c r="F25" s="24" t="s">
        <v>63</v>
      </c>
      <c r="G25" s="27" t="s">
        <v>524</v>
      </c>
      <c r="H25" s="23" t="s">
        <v>112</v>
      </c>
      <c r="I25" s="23" t="s">
        <v>109</v>
      </c>
      <c r="J25" s="30">
        <v>29</v>
      </c>
      <c r="K25" s="10">
        <v>24</v>
      </c>
      <c r="L25" s="23" t="str">
        <f t="shared" si="0"/>
        <v>10212</v>
      </c>
      <c r="M25" s="22"/>
      <c r="N25" s="29" t="s">
        <v>562</v>
      </c>
      <c r="O25" s="29" t="s">
        <v>116</v>
      </c>
      <c r="P25" s="22"/>
      <c r="Q25" s="23"/>
      <c r="R25" s="23"/>
      <c r="S25" s="22"/>
    </row>
    <row r="26" spans="1:19" ht="15" customHeight="1" x14ac:dyDescent="0.15">
      <c r="A26" s="23" t="s">
        <v>114</v>
      </c>
      <c r="B26" s="24" t="s">
        <v>115</v>
      </c>
      <c r="C26" s="25" t="s">
        <v>523</v>
      </c>
      <c r="D26" s="23" t="s">
        <v>113</v>
      </c>
      <c r="E26" s="26" t="s">
        <v>519</v>
      </c>
      <c r="F26" s="24" t="s">
        <v>116</v>
      </c>
      <c r="G26" s="27" t="s">
        <v>528</v>
      </c>
      <c r="H26" s="23" t="s">
        <v>117</v>
      </c>
      <c r="I26" s="23" t="s">
        <v>113</v>
      </c>
      <c r="J26" s="30">
        <v>30</v>
      </c>
      <c r="K26" s="10">
        <v>25</v>
      </c>
      <c r="L26" s="23" t="str">
        <f t="shared" si="0"/>
        <v>10301</v>
      </c>
      <c r="M26" s="22"/>
      <c r="N26" s="29" t="s">
        <v>563</v>
      </c>
      <c r="O26" s="29" t="s">
        <v>170</v>
      </c>
      <c r="P26" s="22"/>
      <c r="Q26" s="10"/>
      <c r="R26" s="23"/>
      <c r="S26" s="22"/>
    </row>
    <row r="27" spans="1:19" ht="15" customHeight="1" x14ac:dyDescent="0.15">
      <c r="A27" s="23" t="s">
        <v>119</v>
      </c>
      <c r="B27" s="24" t="s">
        <v>120</v>
      </c>
      <c r="C27" s="25" t="s">
        <v>523</v>
      </c>
      <c r="D27" s="23" t="s">
        <v>118</v>
      </c>
      <c r="E27" s="26" t="s">
        <v>524</v>
      </c>
      <c r="F27" s="24" t="s">
        <v>116</v>
      </c>
      <c r="G27" s="27" t="s">
        <v>528</v>
      </c>
      <c r="H27" s="23" t="s">
        <v>121</v>
      </c>
      <c r="I27" s="23" t="s">
        <v>118</v>
      </c>
      <c r="J27" s="30">
        <v>31</v>
      </c>
      <c r="K27" s="10">
        <v>26</v>
      </c>
      <c r="L27" s="23" t="str">
        <f t="shared" si="0"/>
        <v>10302</v>
      </c>
      <c r="M27" s="22"/>
      <c r="N27" s="29" t="s">
        <v>564</v>
      </c>
      <c r="O27" s="29" t="s">
        <v>222</v>
      </c>
      <c r="P27" s="22"/>
      <c r="Q27" s="10"/>
      <c r="R27" s="23"/>
      <c r="S27" s="22"/>
    </row>
    <row r="28" spans="1:19" ht="15" customHeight="1" x14ac:dyDescent="0.15">
      <c r="A28" s="23" t="s">
        <v>123</v>
      </c>
      <c r="B28" s="24" t="s">
        <v>124</v>
      </c>
      <c r="C28" s="25" t="s">
        <v>523</v>
      </c>
      <c r="D28" s="23" t="s">
        <v>122</v>
      </c>
      <c r="E28" s="26" t="s">
        <v>528</v>
      </c>
      <c r="F28" s="24" t="s">
        <v>116</v>
      </c>
      <c r="G28" s="27" t="s">
        <v>528</v>
      </c>
      <c r="H28" s="23" t="s">
        <v>125</v>
      </c>
      <c r="I28" s="23" t="s">
        <v>122</v>
      </c>
      <c r="J28" s="30">
        <v>32</v>
      </c>
      <c r="K28" s="10">
        <v>27</v>
      </c>
      <c r="L28" s="23" t="str">
        <f t="shared" si="0"/>
        <v>10303</v>
      </c>
      <c r="M28" s="22"/>
      <c r="N28" s="29" t="s">
        <v>565</v>
      </c>
      <c r="O28" s="29" t="s">
        <v>276</v>
      </c>
      <c r="P28" s="22"/>
      <c r="Q28" s="10"/>
      <c r="R28" s="23"/>
      <c r="S28" s="22"/>
    </row>
    <row r="29" spans="1:19" ht="15" customHeight="1" x14ac:dyDescent="0.15">
      <c r="A29" s="23" t="s">
        <v>127</v>
      </c>
      <c r="B29" s="24" t="s">
        <v>128</v>
      </c>
      <c r="C29" s="25" t="s">
        <v>523</v>
      </c>
      <c r="D29" s="23" t="s">
        <v>126</v>
      </c>
      <c r="E29" s="26" t="s">
        <v>531</v>
      </c>
      <c r="F29" s="24" t="s">
        <v>116</v>
      </c>
      <c r="G29" s="27" t="s">
        <v>528</v>
      </c>
      <c r="H29" s="23" t="s">
        <v>129</v>
      </c>
      <c r="I29" s="23" t="s">
        <v>126</v>
      </c>
      <c r="J29" s="30">
        <v>33</v>
      </c>
      <c r="K29" s="10">
        <v>28</v>
      </c>
      <c r="L29" s="23" t="str">
        <f t="shared" si="0"/>
        <v>10304</v>
      </c>
      <c r="M29" s="22"/>
      <c r="P29" s="22"/>
      <c r="Q29" s="10"/>
      <c r="R29" s="23"/>
      <c r="S29" s="22"/>
    </row>
    <row r="30" spans="1:19" ht="15" customHeight="1" x14ac:dyDescent="0.15">
      <c r="A30" s="23" t="s">
        <v>131</v>
      </c>
      <c r="B30" s="24" t="s">
        <v>133</v>
      </c>
      <c r="C30" s="25" t="s">
        <v>518</v>
      </c>
      <c r="D30" s="23" t="s">
        <v>130</v>
      </c>
      <c r="E30" s="26" t="s">
        <v>534</v>
      </c>
      <c r="F30" s="24" t="s">
        <v>116</v>
      </c>
      <c r="G30" s="27" t="s">
        <v>528</v>
      </c>
      <c r="H30" s="23" t="s">
        <v>134</v>
      </c>
      <c r="I30" s="23" t="s">
        <v>130</v>
      </c>
      <c r="J30" s="32">
        <v>209</v>
      </c>
      <c r="K30" s="10">
        <v>29</v>
      </c>
      <c r="L30" s="23" t="str">
        <f t="shared" si="0"/>
        <v>30305</v>
      </c>
      <c r="M30" s="22"/>
      <c r="N30" s="33" t="s">
        <v>566</v>
      </c>
      <c r="O30" s="29" t="s">
        <v>328</v>
      </c>
      <c r="P30" s="22"/>
      <c r="Q30" s="10"/>
      <c r="R30" s="23"/>
      <c r="S30" s="22"/>
    </row>
    <row r="31" spans="1:19" ht="15" customHeight="1" x14ac:dyDescent="0.15">
      <c r="A31" s="23" t="s">
        <v>136</v>
      </c>
      <c r="B31" s="24" t="s">
        <v>138</v>
      </c>
      <c r="C31" s="25" t="s">
        <v>523</v>
      </c>
      <c r="D31" s="23" t="s">
        <v>135</v>
      </c>
      <c r="E31" s="26" t="s">
        <v>536</v>
      </c>
      <c r="F31" s="24" t="s">
        <v>116</v>
      </c>
      <c r="G31" s="27" t="s">
        <v>528</v>
      </c>
      <c r="H31" s="23" t="s">
        <v>139</v>
      </c>
      <c r="I31" s="23" t="s">
        <v>135</v>
      </c>
      <c r="J31" s="30">
        <v>34</v>
      </c>
      <c r="K31" s="10">
        <v>30</v>
      </c>
      <c r="L31" s="23" t="str">
        <f t="shared" si="0"/>
        <v>10306</v>
      </c>
      <c r="M31" s="22"/>
      <c r="N31" s="29" t="s">
        <v>567</v>
      </c>
      <c r="O31" s="29" t="s">
        <v>356</v>
      </c>
      <c r="P31" s="22"/>
      <c r="Q31" s="10"/>
      <c r="R31" s="23"/>
      <c r="S31" s="22"/>
    </row>
    <row r="32" spans="1:19" ht="15" customHeight="1" x14ac:dyDescent="0.15">
      <c r="A32" s="23" t="s">
        <v>141</v>
      </c>
      <c r="B32" s="24" t="s">
        <v>143</v>
      </c>
      <c r="C32" s="25" t="s">
        <v>518</v>
      </c>
      <c r="D32" s="23" t="s">
        <v>140</v>
      </c>
      <c r="E32" s="26" t="s">
        <v>539</v>
      </c>
      <c r="F32" s="24" t="s">
        <v>116</v>
      </c>
      <c r="G32" s="27" t="s">
        <v>528</v>
      </c>
      <c r="H32" s="23" t="s">
        <v>144</v>
      </c>
      <c r="I32" s="23" t="s">
        <v>140</v>
      </c>
      <c r="J32" s="32">
        <v>211</v>
      </c>
      <c r="K32" s="10">
        <v>31</v>
      </c>
      <c r="L32" s="23" t="str">
        <f t="shared" si="0"/>
        <v>30307</v>
      </c>
      <c r="M32" s="22"/>
      <c r="N32" s="29" t="s">
        <v>568</v>
      </c>
      <c r="O32" s="29" t="s">
        <v>385</v>
      </c>
      <c r="P32" s="22"/>
      <c r="Q32" s="10"/>
      <c r="R32" s="23"/>
      <c r="S32" s="22"/>
    </row>
    <row r="33" spans="1:19" ht="15" customHeight="1" x14ac:dyDescent="0.15">
      <c r="A33" s="23" t="s">
        <v>146</v>
      </c>
      <c r="B33" s="24" t="s">
        <v>147</v>
      </c>
      <c r="C33" s="25" t="s">
        <v>523</v>
      </c>
      <c r="D33" s="23" t="s">
        <v>145</v>
      </c>
      <c r="E33" s="26" t="s">
        <v>541</v>
      </c>
      <c r="F33" s="24" t="s">
        <v>116</v>
      </c>
      <c r="G33" s="27" t="s">
        <v>528</v>
      </c>
      <c r="H33" s="23" t="s">
        <v>148</v>
      </c>
      <c r="I33" s="23" t="s">
        <v>145</v>
      </c>
      <c r="J33" s="30">
        <v>35</v>
      </c>
      <c r="K33" s="10">
        <v>32</v>
      </c>
      <c r="L33" s="23" t="str">
        <f t="shared" si="0"/>
        <v>10308</v>
      </c>
      <c r="M33" s="22"/>
      <c r="N33" s="29" t="s">
        <v>569</v>
      </c>
      <c r="O33" s="29" t="s">
        <v>415</v>
      </c>
      <c r="P33" s="22"/>
      <c r="Q33" s="10"/>
      <c r="R33" s="23"/>
      <c r="S33" s="22"/>
    </row>
    <row r="34" spans="1:19" ht="15" customHeight="1" x14ac:dyDescent="0.15">
      <c r="A34" s="23" t="s">
        <v>150</v>
      </c>
      <c r="B34" s="24" t="s">
        <v>152</v>
      </c>
      <c r="C34" s="25" t="s">
        <v>523</v>
      </c>
      <c r="D34" s="23" t="s">
        <v>149</v>
      </c>
      <c r="E34" s="26" t="s">
        <v>544</v>
      </c>
      <c r="F34" s="24" t="s">
        <v>116</v>
      </c>
      <c r="G34" s="27" t="s">
        <v>528</v>
      </c>
      <c r="H34" s="23" t="s">
        <v>153</v>
      </c>
      <c r="I34" s="23" t="s">
        <v>149</v>
      </c>
      <c r="J34" s="30">
        <v>36</v>
      </c>
      <c r="K34" s="10">
        <v>33</v>
      </c>
      <c r="L34" s="23" t="str">
        <f t="shared" si="0"/>
        <v>10309</v>
      </c>
      <c r="M34" s="22"/>
      <c r="N34" s="29" t="s">
        <v>570</v>
      </c>
      <c r="O34" s="29" t="s">
        <v>443</v>
      </c>
      <c r="P34" s="22"/>
      <c r="Q34" s="10"/>
      <c r="R34" s="23"/>
      <c r="S34" s="22"/>
    </row>
    <row r="35" spans="1:19" ht="15" customHeight="1" x14ac:dyDescent="0.15">
      <c r="A35" s="23" t="s">
        <v>155</v>
      </c>
      <c r="B35" s="24" t="s">
        <v>156</v>
      </c>
      <c r="C35" s="25" t="s">
        <v>523</v>
      </c>
      <c r="D35" s="23" t="s">
        <v>154</v>
      </c>
      <c r="E35" s="26" t="s">
        <v>547</v>
      </c>
      <c r="F35" s="24" t="s">
        <v>116</v>
      </c>
      <c r="G35" s="27" t="s">
        <v>528</v>
      </c>
      <c r="H35" s="23" t="s">
        <v>157</v>
      </c>
      <c r="I35" s="23" t="s">
        <v>154</v>
      </c>
      <c r="J35" s="30">
        <v>37</v>
      </c>
      <c r="K35" s="10">
        <v>34</v>
      </c>
      <c r="L35" s="23" t="str">
        <f t="shared" si="0"/>
        <v>10310</v>
      </c>
      <c r="M35" s="22"/>
      <c r="N35" s="29" t="s">
        <v>571</v>
      </c>
      <c r="O35" s="29" t="s">
        <v>473</v>
      </c>
      <c r="P35" s="22"/>
      <c r="Q35" s="10"/>
      <c r="R35" s="23"/>
      <c r="S35" s="22"/>
    </row>
    <row r="36" spans="1:19" ht="15" customHeight="1" x14ac:dyDescent="0.15">
      <c r="A36" s="23" t="s">
        <v>159</v>
      </c>
      <c r="B36" s="24" t="s">
        <v>160</v>
      </c>
      <c r="C36" s="25" t="s">
        <v>523</v>
      </c>
      <c r="D36" s="23" t="s">
        <v>158</v>
      </c>
      <c r="E36" s="26" t="s">
        <v>548</v>
      </c>
      <c r="F36" s="24" t="s">
        <v>116</v>
      </c>
      <c r="G36" s="27" t="s">
        <v>528</v>
      </c>
      <c r="H36" s="23" t="s">
        <v>161</v>
      </c>
      <c r="I36" s="23" t="s">
        <v>158</v>
      </c>
      <c r="J36" s="30">
        <v>38</v>
      </c>
      <c r="K36" s="10">
        <v>35</v>
      </c>
      <c r="L36" s="23" t="str">
        <f t="shared" si="0"/>
        <v>10311</v>
      </c>
      <c r="M36" s="22"/>
      <c r="N36" s="22"/>
      <c r="O36" s="22"/>
      <c r="P36" s="22"/>
      <c r="Q36" s="10"/>
      <c r="R36" s="23"/>
      <c r="S36" s="22"/>
    </row>
    <row r="37" spans="1:19" ht="15" customHeight="1" x14ac:dyDescent="0.15">
      <c r="A37" s="23" t="s">
        <v>163</v>
      </c>
      <c r="B37" s="24" t="s">
        <v>164</v>
      </c>
      <c r="C37" s="25" t="s">
        <v>523</v>
      </c>
      <c r="D37" s="23" t="s">
        <v>162</v>
      </c>
      <c r="E37" s="26" t="s">
        <v>550</v>
      </c>
      <c r="F37" s="24" t="s">
        <v>116</v>
      </c>
      <c r="G37" s="27" t="s">
        <v>528</v>
      </c>
      <c r="H37" s="23" t="s">
        <v>165</v>
      </c>
      <c r="I37" s="23" t="s">
        <v>162</v>
      </c>
      <c r="J37" s="30">
        <v>39</v>
      </c>
      <c r="K37" s="10">
        <v>36</v>
      </c>
      <c r="L37" s="23" t="str">
        <f t="shared" si="0"/>
        <v>10312</v>
      </c>
      <c r="M37" s="22"/>
      <c r="P37" s="22"/>
      <c r="Q37" s="10"/>
      <c r="R37" s="23"/>
      <c r="S37" s="22"/>
    </row>
    <row r="38" spans="1:19" ht="15" customHeight="1" x14ac:dyDescent="0.15">
      <c r="A38" s="23" t="s">
        <v>167</v>
      </c>
      <c r="B38" s="24" t="s">
        <v>169</v>
      </c>
      <c r="C38" s="25" t="s">
        <v>518</v>
      </c>
      <c r="D38" s="23" t="s">
        <v>166</v>
      </c>
      <c r="E38" s="26" t="s">
        <v>519</v>
      </c>
      <c r="F38" s="24" t="s">
        <v>170</v>
      </c>
      <c r="G38" s="27" t="s">
        <v>531</v>
      </c>
      <c r="H38" s="23" t="s">
        <v>171</v>
      </c>
      <c r="I38" s="23" t="s">
        <v>166</v>
      </c>
      <c r="J38" s="32">
        <v>213</v>
      </c>
      <c r="K38" s="10">
        <v>37</v>
      </c>
      <c r="L38" s="23" t="str">
        <f t="shared" si="0"/>
        <v>30401</v>
      </c>
      <c r="M38" s="22"/>
      <c r="P38" s="22"/>
      <c r="Q38" s="23"/>
      <c r="R38" s="23"/>
      <c r="S38" s="22"/>
    </row>
    <row r="39" spans="1:19" ht="15" customHeight="1" x14ac:dyDescent="0.15">
      <c r="A39" s="23" t="s">
        <v>173</v>
      </c>
      <c r="B39" s="24" t="s">
        <v>175</v>
      </c>
      <c r="C39" s="25" t="s">
        <v>523</v>
      </c>
      <c r="D39" s="23" t="s">
        <v>172</v>
      </c>
      <c r="E39" s="26" t="s">
        <v>524</v>
      </c>
      <c r="F39" s="24" t="s">
        <v>170</v>
      </c>
      <c r="G39" s="27" t="s">
        <v>531</v>
      </c>
      <c r="H39" s="23" t="s">
        <v>176</v>
      </c>
      <c r="I39" s="23" t="s">
        <v>172</v>
      </c>
      <c r="J39" s="30">
        <v>40</v>
      </c>
      <c r="K39" s="10">
        <v>38</v>
      </c>
      <c r="L39" s="23" t="str">
        <f t="shared" si="0"/>
        <v>10402</v>
      </c>
      <c r="M39" s="22"/>
      <c r="P39" s="22"/>
      <c r="Q39" s="10"/>
      <c r="R39" s="23"/>
      <c r="S39" s="22"/>
    </row>
    <row r="40" spans="1:19" ht="15" customHeight="1" x14ac:dyDescent="0.15">
      <c r="A40" s="23" t="s">
        <v>178</v>
      </c>
      <c r="B40" s="24" t="s">
        <v>179</v>
      </c>
      <c r="C40" s="25" t="s">
        <v>523</v>
      </c>
      <c r="D40" s="23" t="s">
        <v>177</v>
      </c>
      <c r="E40" s="26" t="s">
        <v>528</v>
      </c>
      <c r="F40" s="24" t="s">
        <v>170</v>
      </c>
      <c r="G40" s="27" t="s">
        <v>531</v>
      </c>
      <c r="H40" s="23" t="s">
        <v>180</v>
      </c>
      <c r="I40" s="23" t="s">
        <v>177</v>
      </c>
      <c r="J40" s="30">
        <v>41</v>
      </c>
      <c r="K40" s="10">
        <v>39</v>
      </c>
      <c r="L40" s="23" t="str">
        <f t="shared" si="0"/>
        <v>10403</v>
      </c>
      <c r="M40" s="22"/>
      <c r="P40" s="22"/>
      <c r="Q40" s="10"/>
      <c r="R40" s="23"/>
      <c r="S40" s="22"/>
    </row>
    <row r="41" spans="1:19" ht="15" customHeight="1" x14ac:dyDescent="0.15">
      <c r="A41" s="23" t="s">
        <v>182</v>
      </c>
      <c r="B41" s="24" t="s">
        <v>183</v>
      </c>
      <c r="C41" s="25" t="s">
        <v>523</v>
      </c>
      <c r="D41" s="23" t="s">
        <v>181</v>
      </c>
      <c r="E41" s="26" t="s">
        <v>531</v>
      </c>
      <c r="F41" s="24" t="s">
        <v>170</v>
      </c>
      <c r="G41" s="27" t="s">
        <v>531</v>
      </c>
      <c r="H41" s="23" t="s">
        <v>184</v>
      </c>
      <c r="I41" s="23" t="s">
        <v>181</v>
      </c>
      <c r="J41" s="30">
        <v>42</v>
      </c>
      <c r="K41" s="10">
        <v>40</v>
      </c>
      <c r="L41" s="23" t="str">
        <f t="shared" si="0"/>
        <v>10404</v>
      </c>
      <c r="M41" s="22"/>
      <c r="P41" s="22"/>
      <c r="Q41" s="10"/>
      <c r="R41" s="23"/>
      <c r="S41" s="22"/>
    </row>
    <row r="42" spans="1:19" ht="15" customHeight="1" x14ac:dyDescent="0.15">
      <c r="A42" s="23" t="s">
        <v>186</v>
      </c>
      <c r="B42" s="24" t="s">
        <v>187</v>
      </c>
      <c r="C42" s="25" t="s">
        <v>523</v>
      </c>
      <c r="D42" s="23" t="s">
        <v>185</v>
      </c>
      <c r="E42" s="26" t="s">
        <v>534</v>
      </c>
      <c r="F42" s="24" t="s">
        <v>170</v>
      </c>
      <c r="G42" s="27" t="s">
        <v>531</v>
      </c>
      <c r="H42" s="23" t="s">
        <v>188</v>
      </c>
      <c r="I42" s="23" t="s">
        <v>185</v>
      </c>
      <c r="J42" s="30">
        <v>43</v>
      </c>
      <c r="K42" s="10">
        <v>41</v>
      </c>
      <c r="L42" s="23" t="str">
        <f t="shared" si="0"/>
        <v>10405</v>
      </c>
      <c r="M42" s="22"/>
      <c r="P42" s="22"/>
      <c r="Q42" s="10"/>
      <c r="R42" s="23"/>
      <c r="S42" s="22"/>
    </row>
    <row r="43" spans="1:19" ht="15" customHeight="1" x14ac:dyDescent="0.15">
      <c r="A43" s="23" t="s">
        <v>190</v>
      </c>
      <c r="B43" s="24" t="s">
        <v>191</v>
      </c>
      <c r="C43" s="25" t="s">
        <v>523</v>
      </c>
      <c r="D43" s="23" t="s">
        <v>189</v>
      </c>
      <c r="E43" s="26" t="s">
        <v>536</v>
      </c>
      <c r="F43" s="24" t="s">
        <v>170</v>
      </c>
      <c r="G43" s="27" t="s">
        <v>531</v>
      </c>
      <c r="H43" s="23" t="s">
        <v>192</v>
      </c>
      <c r="I43" s="23" t="s">
        <v>189</v>
      </c>
      <c r="J43" s="30">
        <v>44</v>
      </c>
      <c r="K43" s="10">
        <v>42</v>
      </c>
      <c r="L43" s="23" t="str">
        <f t="shared" si="0"/>
        <v>10406</v>
      </c>
      <c r="M43" s="22"/>
      <c r="P43" s="22"/>
      <c r="Q43" s="10"/>
      <c r="R43" s="23"/>
      <c r="S43" s="22"/>
    </row>
    <row r="44" spans="1:19" ht="15" customHeight="1" x14ac:dyDescent="0.15">
      <c r="A44" s="23" t="s">
        <v>194</v>
      </c>
      <c r="B44" s="24" t="s">
        <v>195</v>
      </c>
      <c r="C44" s="25" t="s">
        <v>523</v>
      </c>
      <c r="D44" s="23" t="s">
        <v>193</v>
      </c>
      <c r="E44" s="26" t="s">
        <v>539</v>
      </c>
      <c r="F44" s="24" t="s">
        <v>170</v>
      </c>
      <c r="G44" s="27" t="s">
        <v>531</v>
      </c>
      <c r="H44" s="23" t="s">
        <v>196</v>
      </c>
      <c r="I44" s="23" t="s">
        <v>193</v>
      </c>
      <c r="J44" s="30">
        <v>45</v>
      </c>
      <c r="K44" s="10">
        <v>43</v>
      </c>
      <c r="L44" s="23" t="str">
        <f t="shared" si="0"/>
        <v>10407</v>
      </c>
      <c r="M44" s="22"/>
      <c r="P44" s="22"/>
      <c r="Q44" s="10"/>
      <c r="R44" s="23"/>
      <c r="S44" s="22"/>
    </row>
    <row r="45" spans="1:19" ht="15" customHeight="1" x14ac:dyDescent="0.15">
      <c r="A45" s="23" t="s">
        <v>198</v>
      </c>
      <c r="B45" s="24" t="s">
        <v>200</v>
      </c>
      <c r="C45" s="25" t="s">
        <v>518</v>
      </c>
      <c r="D45" s="23" t="s">
        <v>197</v>
      </c>
      <c r="E45" s="26" t="s">
        <v>541</v>
      </c>
      <c r="F45" s="24" t="s">
        <v>170</v>
      </c>
      <c r="G45" s="27" t="s">
        <v>531</v>
      </c>
      <c r="H45" s="23" t="s">
        <v>201</v>
      </c>
      <c r="I45" s="23" t="s">
        <v>197</v>
      </c>
      <c r="J45" s="32">
        <v>215</v>
      </c>
      <c r="K45" s="10">
        <v>44</v>
      </c>
      <c r="L45" s="23" t="str">
        <f t="shared" si="0"/>
        <v>30408</v>
      </c>
      <c r="M45" s="22"/>
      <c r="P45" s="22"/>
      <c r="Q45" s="10"/>
      <c r="R45" s="23"/>
      <c r="S45" s="22"/>
    </row>
    <row r="46" spans="1:19" ht="15" customHeight="1" x14ac:dyDescent="0.15">
      <c r="A46" s="23" t="s">
        <v>203</v>
      </c>
      <c r="B46" s="24" t="s">
        <v>204</v>
      </c>
      <c r="C46" s="25" t="s">
        <v>523</v>
      </c>
      <c r="D46" s="23" t="s">
        <v>202</v>
      </c>
      <c r="E46" s="26" t="s">
        <v>544</v>
      </c>
      <c r="F46" s="24" t="s">
        <v>170</v>
      </c>
      <c r="G46" s="27" t="s">
        <v>531</v>
      </c>
      <c r="H46" s="23" t="s">
        <v>205</v>
      </c>
      <c r="I46" s="23" t="s">
        <v>202</v>
      </c>
      <c r="J46" s="30">
        <v>46</v>
      </c>
      <c r="K46" s="10">
        <v>45</v>
      </c>
      <c r="L46" s="23" t="str">
        <f t="shared" si="0"/>
        <v>10409</v>
      </c>
      <c r="M46" s="22"/>
      <c r="P46" s="22"/>
      <c r="Q46" s="10"/>
      <c r="R46" s="23"/>
      <c r="S46" s="22"/>
    </row>
    <row r="47" spans="1:19" ht="15" customHeight="1" x14ac:dyDescent="0.15">
      <c r="A47" s="23" t="s">
        <v>207</v>
      </c>
      <c r="B47" s="24" t="s">
        <v>209</v>
      </c>
      <c r="C47" s="25" t="s">
        <v>523</v>
      </c>
      <c r="D47" s="23" t="s">
        <v>206</v>
      </c>
      <c r="E47" s="26" t="s">
        <v>547</v>
      </c>
      <c r="F47" s="24" t="s">
        <v>170</v>
      </c>
      <c r="G47" s="27" t="s">
        <v>531</v>
      </c>
      <c r="H47" s="23" t="s">
        <v>210</v>
      </c>
      <c r="I47" s="23" t="s">
        <v>206</v>
      </c>
      <c r="J47" s="30">
        <v>47</v>
      </c>
      <c r="K47" s="10">
        <v>46</v>
      </c>
      <c r="L47" s="23" t="str">
        <f t="shared" si="0"/>
        <v>10410</v>
      </c>
      <c r="M47" s="22"/>
      <c r="P47" s="22"/>
      <c r="Q47" s="10"/>
      <c r="R47" s="23"/>
      <c r="S47" s="22"/>
    </row>
    <row r="48" spans="1:19" ht="15" customHeight="1" x14ac:dyDescent="0.15">
      <c r="A48" s="23" t="s">
        <v>212</v>
      </c>
      <c r="B48" s="24" t="s">
        <v>213</v>
      </c>
      <c r="C48" s="25" t="s">
        <v>523</v>
      </c>
      <c r="D48" s="23" t="s">
        <v>211</v>
      </c>
      <c r="E48" s="26" t="s">
        <v>548</v>
      </c>
      <c r="F48" s="24" t="s">
        <v>170</v>
      </c>
      <c r="G48" s="27" t="s">
        <v>531</v>
      </c>
      <c r="H48" s="23" t="s">
        <v>214</v>
      </c>
      <c r="I48" s="23" t="s">
        <v>211</v>
      </c>
      <c r="J48" s="30">
        <v>48</v>
      </c>
      <c r="K48" s="10">
        <v>47</v>
      </c>
      <c r="L48" s="23" t="str">
        <f t="shared" si="0"/>
        <v>10411</v>
      </c>
      <c r="M48" s="22"/>
      <c r="P48" s="22"/>
      <c r="Q48" s="10"/>
      <c r="R48" s="23"/>
      <c r="S48" s="22"/>
    </row>
    <row r="49" spans="1:19" ht="15" customHeight="1" x14ac:dyDescent="0.15">
      <c r="A49" s="23" t="s">
        <v>216</v>
      </c>
      <c r="B49" s="24" t="s">
        <v>217</v>
      </c>
      <c r="C49" s="25" t="s">
        <v>523</v>
      </c>
      <c r="D49" s="23" t="s">
        <v>215</v>
      </c>
      <c r="E49" s="26" t="s">
        <v>550</v>
      </c>
      <c r="F49" s="24" t="s">
        <v>170</v>
      </c>
      <c r="G49" s="27" t="s">
        <v>531</v>
      </c>
      <c r="H49" s="23" t="s">
        <v>218</v>
      </c>
      <c r="I49" s="23" t="s">
        <v>215</v>
      </c>
      <c r="J49" s="30">
        <v>49</v>
      </c>
      <c r="K49" s="10">
        <v>48</v>
      </c>
      <c r="L49" s="23" t="str">
        <f t="shared" si="0"/>
        <v>10412</v>
      </c>
      <c r="M49" s="22"/>
      <c r="P49" s="22"/>
      <c r="Q49" s="10"/>
      <c r="R49" s="23"/>
      <c r="S49" s="22"/>
    </row>
    <row r="50" spans="1:19" ht="15" customHeight="1" x14ac:dyDescent="0.15">
      <c r="A50" s="23" t="s">
        <v>220</v>
      </c>
      <c r="B50" s="24" t="s">
        <v>221</v>
      </c>
      <c r="C50" s="25" t="s">
        <v>523</v>
      </c>
      <c r="D50" s="23" t="s">
        <v>219</v>
      </c>
      <c r="E50" s="26" t="s">
        <v>519</v>
      </c>
      <c r="F50" s="24" t="s">
        <v>222</v>
      </c>
      <c r="G50" s="27" t="s">
        <v>534</v>
      </c>
      <c r="H50" s="23" t="s">
        <v>223</v>
      </c>
      <c r="I50" s="23" t="s">
        <v>219</v>
      </c>
      <c r="J50" s="30">
        <v>50</v>
      </c>
      <c r="K50" s="10">
        <v>49</v>
      </c>
      <c r="L50" s="23" t="str">
        <f t="shared" si="0"/>
        <v>10501</v>
      </c>
      <c r="M50" s="22"/>
      <c r="P50" s="22"/>
      <c r="Q50" s="10"/>
      <c r="R50" s="23"/>
      <c r="S50" s="22"/>
    </row>
    <row r="51" spans="1:19" ht="15" customHeight="1" x14ac:dyDescent="0.15">
      <c r="A51" s="23" t="s">
        <v>225</v>
      </c>
      <c r="B51" s="24" t="s">
        <v>226</v>
      </c>
      <c r="C51" s="25" t="s">
        <v>523</v>
      </c>
      <c r="D51" s="23" t="s">
        <v>224</v>
      </c>
      <c r="E51" s="26" t="s">
        <v>524</v>
      </c>
      <c r="F51" s="24" t="s">
        <v>222</v>
      </c>
      <c r="G51" s="27" t="s">
        <v>534</v>
      </c>
      <c r="H51" s="23" t="s">
        <v>227</v>
      </c>
      <c r="I51" s="23" t="s">
        <v>224</v>
      </c>
      <c r="J51" s="30">
        <v>51</v>
      </c>
      <c r="K51" s="10">
        <v>50</v>
      </c>
      <c r="L51" s="23" t="str">
        <f t="shared" si="0"/>
        <v>10502</v>
      </c>
      <c r="M51" s="22"/>
      <c r="P51" s="22"/>
      <c r="Q51" s="10"/>
      <c r="R51" s="23"/>
      <c r="S51" s="22"/>
    </row>
    <row r="52" spans="1:19" ht="15" customHeight="1" x14ac:dyDescent="0.15">
      <c r="A52" s="23" t="s">
        <v>229</v>
      </c>
      <c r="B52" s="24" t="s">
        <v>230</v>
      </c>
      <c r="C52" s="25" t="s">
        <v>523</v>
      </c>
      <c r="D52" s="23" t="s">
        <v>228</v>
      </c>
      <c r="E52" s="26" t="s">
        <v>528</v>
      </c>
      <c r="F52" s="24" t="s">
        <v>222</v>
      </c>
      <c r="G52" s="27" t="s">
        <v>534</v>
      </c>
      <c r="H52" s="23" t="s">
        <v>231</v>
      </c>
      <c r="I52" s="23" t="s">
        <v>228</v>
      </c>
      <c r="J52" s="30">
        <v>52</v>
      </c>
      <c r="K52" s="10">
        <v>51</v>
      </c>
      <c r="L52" s="23" t="str">
        <f t="shared" si="0"/>
        <v>10503</v>
      </c>
      <c r="M52" s="22"/>
      <c r="P52" s="22"/>
      <c r="Q52" s="10"/>
      <c r="R52" s="23"/>
      <c r="S52" s="22"/>
    </row>
    <row r="53" spans="1:19" ht="15" customHeight="1" x14ac:dyDescent="0.15">
      <c r="A53" s="23" t="s">
        <v>233</v>
      </c>
      <c r="B53" s="24" t="s">
        <v>234</v>
      </c>
      <c r="C53" s="25" t="s">
        <v>523</v>
      </c>
      <c r="D53" s="23" t="s">
        <v>232</v>
      </c>
      <c r="E53" s="26" t="s">
        <v>531</v>
      </c>
      <c r="F53" s="24" t="s">
        <v>222</v>
      </c>
      <c r="G53" s="27" t="s">
        <v>534</v>
      </c>
      <c r="H53" s="23" t="s">
        <v>235</v>
      </c>
      <c r="I53" s="23" t="s">
        <v>232</v>
      </c>
      <c r="J53" s="30">
        <v>53</v>
      </c>
      <c r="K53" s="10">
        <v>52</v>
      </c>
      <c r="L53" s="23" t="str">
        <f t="shared" si="0"/>
        <v>10504</v>
      </c>
      <c r="M53" s="22"/>
      <c r="P53" s="22"/>
      <c r="Q53" s="10"/>
      <c r="R53" s="23"/>
      <c r="S53" s="22"/>
    </row>
    <row r="54" spans="1:19" ht="15" customHeight="1" x14ac:dyDescent="0.15">
      <c r="A54" s="23" t="s">
        <v>237</v>
      </c>
      <c r="B54" s="24" t="s">
        <v>238</v>
      </c>
      <c r="C54" s="25" t="s">
        <v>523</v>
      </c>
      <c r="D54" s="23" t="s">
        <v>236</v>
      </c>
      <c r="E54" s="26" t="s">
        <v>534</v>
      </c>
      <c r="F54" s="24" t="s">
        <v>222</v>
      </c>
      <c r="G54" s="27" t="s">
        <v>534</v>
      </c>
      <c r="H54" s="23" t="s">
        <v>239</v>
      </c>
      <c r="I54" s="23" t="s">
        <v>236</v>
      </c>
      <c r="J54" s="30">
        <v>54</v>
      </c>
      <c r="K54" s="10">
        <v>53</v>
      </c>
      <c r="L54" s="23" t="str">
        <f t="shared" si="0"/>
        <v>10505</v>
      </c>
      <c r="M54" s="22"/>
      <c r="P54" s="22"/>
      <c r="Q54" s="10"/>
      <c r="R54" s="23"/>
      <c r="S54" s="22"/>
    </row>
    <row r="55" spans="1:19" ht="15" customHeight="1" x14ac:dyDescent="0.15">
      <c r="A55" s="23" t="s">
        <v>241</v>
      </c>
      <c r="B55" s="24" t="s">
        <v>242</v>
      </c>
      <c r="C55" s="25" t="s">
        <v>523</v>
      </c>
      <c r="D55" s="23" t="s">
        <v>240</v>
      </c>
      <c r="E55" s="26" t="s">
        <v>536</v>
      </c>
      <c r="F55" s="24" t="s">
        <v>222</v>
      </c>
      <c r="G55" s="27" t="s">
        <v>534</v>
      </c>
      <c r="H55" s="23" t="s">
        <v>243</v>
      </c>
      <c r="I55" s="23" t="s">
        <v>240</v>
      </c>
      <c r="J55" s="30">
        <v>55</v>
      </c>
      <c r="K55" s="10">
        <v>54</v>
      </c>
      <c r="L55" s="23" t="str">
        <f t="shared" si="0"/>
        <v>10506</v>
      </c>
      <c r="M55" s="22"/>
      <c r="P55" s="22"/>
      <c r="Q55" s="10"/>
      <c r="R55" s="23"/>
      <c r="S55" s="22"/>
    </row>
    <row r="56" spans="1:19" ht="15" customHeight="1" x14ac:dyDescent="0.15">
      <c r="A56" s="23" t="s">
        <v>245</v>
      </c>
      <c r="B56" s="24" t="s">
        <v>247</v>
      </c>
      <c r="C56" s="25" t="s">
        <v>518</v>
      </c>
      <c r="D56" s="23" t="s">
        <v>244</v>
      </c>
      <c r="E56" s="26" t="s">
        <v>539</v>
      </c>
      <c r="F56" s="24" t="s">
        <v>222</v>
      </c>
      <c r="G56" s="27" t="s">
        <v>534</v>
      </c>
      <c r="H56" s="23" t="s">
        <v>248</v>
      </c>
      <c r="I56" s="23" t="s">
        <v>244</v>
      </c>
      <c r="J56" s="32">
        <v>217</v>
      </c>
      <c r="K56" s="10">
        <v>55</v>
      </c>
      <c r="L56" s="23" t="str">
        <f t="shared" si="0"/>
        <v>30507</v>
      </c>
      <c r="M56" s="22"/>
      <c r="P56" s="22"/>
      <c r="Q56" s="10"/>
      <c r="R56" s="23"/>
      <c r="S56" s="22"/>
    </row>
    <row r="57" spans="1:19" ht="15" customHeight="1" x14ac:dyDescent="0.15">
      <c r="A57" s="23" t="s">
        <v>250</v>
      </c>
      <c r="B57" s="24" t="s">
        <v>252</v>
      </c>
      <c r="C57" s="25" t="s">
        <v>518</v>
      </c>
      <c r="D57" s="23" t="s">
        <v>249</v>
      </c>
      <c r="E57" s="26" t="s">
        <v>541</v>
      </c>
      <c r="F57" s="24" t="s">
        <v>222</v>
      </c>
      <c r="G57" s="27" t="s">
        <v>534</v>
      </c>
      <c r="H57" s="23" t="s">
        <v>253</v>
      </c>
      <c r="I57" s="23" t="s">
        <v>249</v>
      </c>
      <c r="J57" s="32">
        <v>219</v>
      </c>
      <c r="K57" s="10">
        <v>56</v>
      </c>
      <c r="L57" s="23" t="str">
        <f t="shared" si="0"/>
        <v>30508</v>
      </c>
      <c r="M57" s="22"/>
      <c r="P57" s="22"/>
      <c r="Q57" s="10"/>
      <c r="R57" s="23"/>
      <c r="S57" s="22"/>
    </row>
    <row r="58" spans="1:19" ht="15" customHeight="1" x14ac:dyDescent="0.15">
      <c r="A58" s="23" t="s">
        <v>255</v>
      </c>
      <c r="B58" s="24" t="s">
        <v>257</v>
      </c>
      <c r="C58" s="25" t="s">
        <v>523</v>
      </c>
      <c r="D58" s="23" t="s">
        <v>254</v>
      </c>
      <c r="E58" s="26" t="s">
        <v>544</v>
      </c>
      <c r="F58" s="24" t="s">
        <v>222</v>
      </c>
      <c r="G58" s="27" t="s">
        <v>534</v>
      </c>
      <c r="H58" s="23" t="s">
        <v>258</v>
      </c>
      <c r="I58" s="23" t="s">
        <v>254</v>
      </c>
      <c r="J58" s="30">
        <v>56</v>
      </c>
      <c r="K58" s="10">
        <v>57</v>
      </c>
      <c r="L58" s="23" t="str">
        <f t="shared" si="0"/>
        <v>10509</v>
      </c>
      <c r="M58" s="22"/>
      <c r="P58" s="22"/>
      <c r="Q58" s="10"/>
      <c r="R58" s="23"/>
      <c r="S58" s="22"/>
    </row>
    <row r="59" spans="1:19" ht="13" x14ac:dyDescent="0.15">
      <c r="A59" s="23" t="s">
        <v>260</v>
      </c>
      <c r="B59" s="24" t="s">
        <v>262</v>
      </c>
      <c r="C59" s="25" t="s">
        <v>523</v>
      </c>
      <c r="D59" s="23" t="s">
        <v>259</v>
      </c>
      <c r="E59" s="26" t="s">
        <v>547</v>
      </c>
      <c r="F59" s="24" t="s">
        <v>222</v>
      </c>
      <c r="G59" s="27" t="s">
        <v>534</v>
      </c>
      <c r="H59" s="23" t="s">
        <v>263</v>
      </c>
      <c r="I59" s="23" t="s">
        <v>259</v>
      </c>
      <c r="J59" s="30">
        <v>57</v>
      </c>
      <c r="K59" s="10">
        <v>58</v>
      </c>
      <c r="L59" s="23" t="str">
        <f t="shared" si="0"/>
        <v>10510</v>
      </c>
      <c r="M59" s="22"/>
      <c r="P59" s="22"/>
      <c r="Q59" s="10"/>
      <c r="R59" s="23"/>
      <c r="S59" s="22"/>
    </row>
    <row r="60" spans="1:19" ht="13" x14ac:dyDescent="0.15">
      <c r="A60" s="23" t="s">
        <v>265</v>
      </c>
      <c r="B60" s="24" t="s">
        <v>266</v>
      </c>
      <c r="C60" s="25" t="s">
        <v>523</v>
      </c>
      <c r="D60" s="23" t="s">
        <v>264</v>
      </c>
      <c r="E60" s="26" t="s">
        <v>548</v>
      </c>
      <c r="F60" s="24" t="s">
        <v>222</v>
      </c>
      <c r="G60" s="27" t="s">
        <v>534</v>
      </c>
      <c r="H60" s="23" t="s">
        <v>267</v>
      </c>
      <c r="I60" s="23" t="s">
        <v>264</v>
      </c>
      <c r="J60" s="30">
        <v>58</v>
      </c>
      <c r="K60" s="10">
        <v>59</v>
      </c>
      <c r="L60" s="23" t="str">
        <f t="shared" si="0"/>
        <v>10511</v>
      </c>
      <c r="M60" s="22"/>
      <c r="P60" s="22"/>
      <c r="Q60" s="10"/>
      <c r="R60" s="23"/>
      <c r="S60" s="22"/>
    </row>
    <row r="61" spans="1:19" ht="13" x14ac:dyDescent="0.15">
      <c r="A61" s="23" t="s">
        <v>269</v>
      </c>
      <c r="B61" s="24" t="s">
        <v>270</v>
      </c>
      <c r="C61" s="25" t="s">
        <v>523</v>
      </c>
      <c r="D61" s="23" t="s">
        <v>268</v>
      </c>
      <c r="E61" s="26" t="s">
        <v>550</v>
      </c>
      <c r="F61" s="24" t="s">
        <v>222</v>
      </c>
      <c r="G61" s="27" t="s">
        <v>534</v>
      </c>
      <c r="H61" s="23" t="s">
        <v>271</v>
      </c>
      <c r="I61" s="23" t="s">
        <v>268</v>
      </c>
      <c r="J61" s="30">
        <v>59</v>
      </c>
      <c r="K61" s="10">
        <v>60</v>
      </c>
      <c r="L61" s="23" t="str">
        <f t="shared" si="0"/>
        <v>10512</v>
      </c>
      <c r="M61" s="22"/>
      <c r="P61" s="22"/>
      <c r="Q61" s="10"/>
      <c r="R61" s="23"/>
      <c r="S61" s="22"/>
    </row>
    <row r="62" spans="1:19" ht="13" x14ac:dyDescent="0.15">
      <c r="A62" s="23" t="s">
        <v>273</v>
      </c>
      <c r="B62" s="24" t="s">
        <v>275</v>
      </c>
      <c r="C62" s="25" t="s">
        <v>518</v>
      </c>
      <c r="D62" s="23" t="s">
        <v>272</v>
      </c>
      <c r="E62" s="26" t="s">
        <v>519</v>
      </c>
      <c r="F62" s="24" t="s">
        <v>276</v>
      </c>
      <c r="G62" s="27" t="s">
        <v>536</v>
      </c>
      <c r="H62" s="23" t="s">
        <v>277</v>
      </c>
      <c r="I62" s="23" t="s">
        <v>272</v>
      </c>
      <c r="J62" s="32">
        <v>221</v>
      </c>
      <c r="K62" s="10">
        <v>61</v>
      </c>
      <c r="L62" s="23" t="str">
        <f t="shared" si="0"/>
        <v>30601</v>
      </c>
      <c r="M62" s="22"/>
      <c r="P62" s="22"/>
      <c r="Q62" s="10"/>
      <c r="R62" s="23"/>
      <c r="S62" s="22"/>
    </row>
    <row r="63" spans="1:19" ht="13" x14ac:dyDescent="0.15">
      <c r="A63" s="23" t="s">
        <v>279</v>
      </c>
      <c r="B63" s="24" t="s">
        <v>281</v>
      </c>
      <c r="C63" s="25" t="s">
        <v>523</v>
      </c>
      <c r="D63" s="23" t="s">
        <v>278</v>
      </c>
      <c r="E63" s="26" t="s">
        <v>524</v>
      </c>
      <c r="F63" s="24" t="s">
        <v>276</v>
      </c>
      <c r="G63" s="27" t="s">
        <v>536</v>
      </c>
      <c r="H63" s="23" t="s">
        <v>282</v>
      </c>
      <c r="I63" s="23" t="s">
        <v>278</v>
      </c>
      <c r="J63" s="30">
        <v>60</v>
      </c>
      <c r="K63" s="10">
        <v>62</v>
      </c>
      <c r="L63" s="23" t="str">
        <f t="shared" si="0"/>
        <v>10602</v>
      </c>
      <c r="M63" s="22"/>
      <c r="P63" s="22"/>
      <c r="Q63" s="10"/>
      <c r="R63" s="23"/>
      <c r="S63" s="22"/>
    </row>
    <row r="64" spans="1:19" ht="13" x14ac:dyDescent="0.15">
      <c r="A64" s="23" t="s">
        <v>284</v>
      </c>
      <c r="B64" s="24" t="s">
        <v>285</v>
      </c>
      <c r="C64" s="25" t="s">
        <v>523</v>
      </c>
      <c r="D64" s="23" t="s">
        <v>283</v>
      </c>
      <c r="E64" s="26" t="s">
        <v>528</v>
      </c>
      <c r="F64" s="24" t="s">
        <v>276</v>
      </c>
      <c r="G64" s="27" t="s">
        <v>536</v>
      </c>
      <c r="H64" s="23" t="s">
        <v>286</v>
      </c>
      <c r="I64" s="23" t="s">
        <v>283</v>
      </c>
      <c r="J64" s="30">
        <v>61</v>
      </c>
      <c r="K64" s="10">
        <v>63</v>
      </c>
      <c r="L64" s="23" t="str">
        <f t="shared" si="0"/>
        <v>10603</v>
      </c>
      <c r="M64" s="22"/>
      <c r="P64" s="22"/>
      <c r="Q64" s="10"/>
      <c r="R64" s="23"/>
      <c r="S64" s="22"/>
    </row>
    <row r="65" spans="1:19" ht="13" x14ac:dyDescent="0.15">
      <c r="A65" s="23" t="s">
        <v>288</v>
      </c>
      <c r="B65" s="24" t="s">
        <v>289</v>
      </c>
      <c r="C65" s="25" t="s">
        <v>523</v>
      </c>
      <c r="D65" s="23" t="s">
        <v>287</v>
      </c>
      <c r="E65" s="26" t="s">
        <v>531</v>
      </c>
      <c r="F65" s="24" t="s">
        <v>276</v>
      </c>
      <c r="G65" s="27" t="s">
        <v>536</v>
      </c>
      <c r="H65" s="23" t="s">
        <v>290</v>
      </c>
      <c r="I65" s="23" t="s">
        <v>287</v>
      </c>
      <c r="J65" s="30">
        <v>62</v>
      </c>
      <c r="K65" s="10">
        <v>64</v>
      </c>
      <c r="L65" s="23" t="str">
        <f t="shared" si="0"/>
        <v>10604</v>
      </c>
      <c r="M65" s="22"/>
      <c r="P65" s="22"/>
      <c r="Q65" s="10"/>
      <c r="R65" s="23"/>
      <c r="S65" s="22"/>
    </row>
    <row r="66" spans="1:19" ht="13" x14ac:dyDescent="0.15">
      <c r="A66" s="23" t="s">
        <v>292</v>
      </c>
      <c r="B66" s="24" t="s">
        <v>294</v>
      </c>
      <c r="C66" s="25" t="s">
        <v>518</v>
      </c>
      <c r="D66" s="23" t="s">
        <v>291</v>
      </c>
      <c r="E66" s="26" t="s">
        <v>534</v>
      </c>
      <c r="F66" s="24" t="s">
        <v>276</v>
      </c>
      <c r="G66" s="27" t="s">
        <v>536</v>
      </c>
      <c r="H66" s="23" t="s">
        <v>295</v>
      </c>
      <c r="I66" s="23" t="s">
        <v>291</v>
      </c>
      <c r="J66" s="32">
        <v>223</v>
      </c>
      <c r="K66" s="10">
        <v>65</v>
      </c>
      <c r="L66" s="23" t="str">
        <f t="shared" si="0"/>
        <v>30605</v>
      </c>
      <c r="M66" s="22"/>
      <c r="P66" s="22"/>
      <c r="Q66" s="10"/>
      <c r="R66" s="23"/>
      <c r="S66" s="22"/>
    </row>
    <row r="67" spans="1:19" ht="13" x14ac:dyDescent="0.15">
      <c r="A67" s="23" t="s">
        <v>297</v>
      </c>
      <c r="B67" s="24" t="s">
        <v>298</v>
      </c>
      <c r="C67" s="25" t="s">
        <v>523</v>
      </c>
      <c r="D67" s="23" t="s">
        <v>296</v>
      </c>
      <c r="E67" s="26" t="s">
        <v>536</v>
      </c>
      <c r="F67" s="24" t="s">
        <v>276</v>
      </c>
      <c r="G67" s="27" t="s">
        <v>536</v>
      </c>
      <c r="H67" s="23" t="s">
        <v>299</v>
      </c>
      <c r="I67" s="23" t="s">
        <v>296</v>
      </c>
      <c r="J67" s="30">
        <v>63</v>
      </c>
      <c r="K67" s="10">
        <v>66</v>
      </c>
      <c r="L67" s="23" t="str">
        <f t="shared" si="0"/>
        <v>10606</v>
      </c>
      <c r="M67" s="22"/>
      <c r="P67" s="22"/>
      <c r="Q67" s="10"/>
      <c r="R67" s="23"/>
      <c r="S67" s="22"/>
    </row>
    <row r="68" spans="1:19" ht="13" x14ac:dyDescent="0.15">
      <c r="A68" s="23" t="s">
        <v>301</v>
      </c>
      <c r="B68" s="24" t="s">
        <v>303</v>
      </c>
      <c r="C68" s="25" t="s">
        <v>523</v>
      </c>
      <c r="D68" s="23" t="s">
        <v>300</v>
      </c>
      <c r="E68" s="26" t="s">
        <v>539</v>
      </c>
      <c r="F68" s="24" t="s">
        <v>276</v>
      </c>
      <c r="G68" s="27" t="s">
        <v>536</v>
      </c>
      <c r="H68" s="23" t="s">
        <v>304</v>
      </c>
      <c r="I68" s="23" t="s">
        <v>300</v>
      </c>
      <c r="J68" s="30">
        <v>64</v>
      </c>
      <c r="K68" s="10">
        <v>67</v>
      </c>
      <c r="L68" s="23" t="str">
        <f t="shared" si="0"/>
        <v>10607</v>
      </c>
      <c r="M68" s="22"/>
      <c r="P68" s="22"/>
      <c r="Q68" s="10"/>
      <c r="R68" s="23"/>
      <c r="S68" s="22"/>
    </row>
    <row r="69" spans="1:19" ht="13" x14ac:dyDescent="0.15">
      <c r="A69" s="23" t="s">
        <v>306</v>
      </c>
      <c r="B69" s="24" t="s">
        <v>307</v>
      </c>
      <c r="C69" s="25" t="s">
        <v>523</v>
      </c>
      <c r="D69" s="23" t="s">
        <v>305</v>
      </c>
      <c r="E69" s="26" t="s">
        <v>541</v>
      </c>
      <c r="F69" s="24" t="s">
        <v>276</v>
      </c>
      <c r="G69" s="27" t="s">
        <v>536</v>
      </c>
      <c r="H69" s="23" t="s">
        <v>308</v>
      </c>
      <c r="I69" s="23" t="s">
        <v>305</v>
      </c>
      <c r="J69" s="30">
        <v>65</v>
      </c>
      <c r="K69" s="10">
        <v>68</v>
      </c>
      <c r="L69" s="23" t="str">
        <f t="shared" si="0"/>
        <v>10608</v>
      </c>
      <c r="M69" s="22"/>
      <c r="P69" s="22"/>
      <c r="Q69" s="10"/>
      <c r="R69" s="23"/>
      <c r="S69" s="22"/>
    </row>
    <row r="70" spans="1:19" ht="13" x14ac:dyDescent="0.15">
      <c r="A70" s="23" t="s">
        <v>310</v>
      </c>
      <c r="B70" s="24" t="s">
        <v>311</v>
      </c>
      <c r="C70" s="25" t="s">
        <v>523</v>
      </c>
      <c r="D70" s="23" t="s">
        <v>309</v>
      </c>
      <c r="E70" s="26" t="s">
        <v>544</v>
      </c>
      <c r="F70" s="24" t="s">
        <v>276</v>
      </c>
      <c r="G70" s="27" t="s">
        <v>536</v>
      </c>
      <c r="H70" s="23" t="s">
        <v>312</v>
      </c>
      <c r="I70" s="23" t="s">
        <v>309</v>
      </c>
      <c r="J70" s="30">
        <v>66</v>
      </c>
      <c r="K70" s="10">
        <v>69</v>
      </c>
      <c r="L70" s="23" t="str">
        <f t="shared" si="0"/>
        <v>10609</v>
      </c>
      <c r="M70" s="22"/>
      <c r="P70" s="22"/>
      <c r="Q70" s="10"/>
      <c r="R70" s="23"/>
      <c r="S70" s="22"/>
    </row>
    <row r="71" spans="1:19" ht="13" x14ac:dyDescent="0.15">
      <c r="A71" s="23" t="s">
        <v>314</v>
      </c>
      <c r="B71" s="24" t="s">
        <v>315</v>
      </c>
      <c r="C71" s="25" t="s">
        <v>523</v>
      </c>
      <c r="D71" s="23" t="s">
        <v>313</v>
      </c>
      <c r="E71" s="26" t="s">
        <v>547</v>
      </c>
      <c r="F71" s="24" t="s">
        <v>276</v>
      </c>
      <c r="G71" s="27" t="s">
        <v>536</v>
      </c>
      <c r="H71" s="23" t="s">
        <v>316</v>
      </c>
      <c r="I71" s="23" t="s">
        <v>313</v>
      </c>
      <c r="J71" s="30">
        <v>67</v>
      </c>
      <c r="K71" s="10">
        <v>70</v>
      </c>
      <c r="L71" s="23" t="str">
        <f t="shared" si="0"/>
        <v>10610</v>
      </c>
      <c r="M71" s="22"/>
      <c r="P71" s="22"/>
      <c r="Q71" s="10"/>
      <c r="R71" s="23"/>
      <c r="S71" s="22"/>
    </row>
    <row r="72" spans="1:19" ht="13" x14ac:dyDescent="0.15">
      <c r="A72" s="23" t="s">
        <v>318</v>
      </c>
      <c r="B72" s="24" t="s">
        <v>319</v>
      </c>
      <c r="C72" s="25" t="s">
        <v>523</v>
      </c>
      <c r="D72" s="23" t="s">
        <v>317</v>
      </c>
      <c r="E72" s="26" t="s">
        <v>548</v>
      </c>
      <c r="F72" s="24" t="s">
        <v>276</v>
      </c>
      <c r="G72" s="27" t="s">
        <v>536</v>
      </c>
      <c r="H72" s="23" t="s">
        <v>320</v>
      </c>
      <c r="I72" s="23" t="s">
        <v>317</v>
      </c>
      <c r="J72" s="30">
        <v>68</v>
      </c>
      <c r="K72" s="10">
        <v>71</v>
      </c>
      <c r="L72" s="23" t="str">
        <f t="shared" si="0"/>
        <v>10611</v>
      </c>
      <c r="M72" s="22"/>
      <c r="P72" s="22"/>
      <c r="Q72" s="10"/>
      <c r="R72" s="23"/>
      <c r="S72" s="22"/>
    </row>
    <row r="73" spans="1:19" ht="13" x14ac:dyDescent="0.15">
      <c r="A73" s="23" t="s">
        <v>322</v>
      </c>
      <c r="B73" s="24" t="s">
        <v>323</v>
      </c>
      <c r="C73" s="25" t="s">
        <v>523</v>
      </c>
      <c r="D73" s="23" t="s">
        <v>321</v>
      </c>
      <c r="E73" s="26" t="s">
        <v>550</v>
      </c>
      <c r="F73" s="24" t="s">
        <v>276</v>
      </c>
      <c r="G73" s="27" t="s">
        <v>536</v>
      </c>
      <c r="H73" s="23" t="s">
        <v>324</v>
      </c>
      <c r="I73" s="23" t="s">
        <v>321</v>
      </c>
      <c r="J73" s="30">
        <v>69</v>
      </c>
      <c r="K73" s="10">
        <v>72</v>
      </c>
      <c r="L73" s="23" t="str">
        <f t="shared" si="0"/>
        <v>10612</v>
      </c>
      <c r="M73" s="22"/>
      <c r="P73" s="22"/>
      <c r="Q73" s="10"/>
      <c r="R73" s="23"/>
      <c r="S73" s="22"/>
    </row>
    <row r="74" spans="1:19" ht="13" x14ac:dyDescent="0.15">
      <c r="A74" s="23" t="s">
        <v>325</v>
      </c>
      <c r="B74" s="23" t="s">
        <v>327</v>
      </c>
      <c r="C74" s="25" t="s">
        <v>518</v>
      </c>
      <c r="D74" s="23" t="s">
        <v>7</v>
      </c>
      <c r="E74" s="26" t="s">
        <v>519</v>
      </c>
      <c r="F74" s="24" t="s">
        <v>328</v>
      </c>
      <c r="G74" s="27" t="s">
        <v>519</v>
      </c>
      <c r="H74" s="23" t="s">
        <v>12</v>
      </c>
      <c r="I74" s="23" t="s">
        <v>7</v>
      </c>
      <c r="J74" s="32">
        <v>202</v>
      </c>
      <c r="K74" s="10">
        <v>101</v>
      </c>
      <c r="L74" s="23" t="str">
        <f t="shared" si="0"/>
        <v>30101</v>
      </c>
      <c r="M74" s="22"/>
      <c r="P74" s="22"/>
      <c r="Q74" s="23"/>
      <c r="R74" s="23"/>
      <c r="S74" s="22"/>
    </row>
    <row r="75" spans="1:19" ht="13" x14ac:dyDescent="0.15">
      <c r="A75" s="23" t="s">
        <v>329</v>
      </c>
      <c r="B75" s="23" t="s">
        <v>331</v>
      </c>
      <c r="C75" s="25" t="s">
        <v>572</v>
      </c>
      <c r="D75" s="23" t="s">
        <v>13</v>
      </c>
      <c r="E75" s="26" t="s">
        <v>524</v>
      </c>
      <c r="F75" s="24" t="s">
        <v>328</v>
      </c>
      <c r="G75" s="27" t="s">
        <v>519</v>
      </c>
      <c r="H75" s="23" t="s">
        <v>17</v>
      </c>
      <c r="I75" s="23" t="s">
        <v>13</v>
      </c>
      <c r="J75" s="30">
        <v>110</v>
      </c>
      <c r="K75" s="10">
        <v>102</v>
      </c>
      <c r="L75" s="23" t="str">
        <f t="shared" si="0"/>
        <v>20102</v>
      </c>
      <c r="M75" s="22"/>
      <c r="P75" s="22"/>
      <c r="Q75" s="10"/>
      <c r="R75" s="23"/>
      <c r="S75" s="22"/>
    </row>
    <row r="76" spans="1:19" ht="13" x14ac:dyDescent="0.15">
      <c r="A76" s="23" t="s">
        <v>332</v>
      </c>
      <c r="B76" s="23" t="s">
        <v>333</v>
      </c>
      <c r="C76" s="25" t="s">
        <v>572</v>
      </c>
      <c r="D76" s="23" t="s">
        <v>18</v>
      </c>
      <c r="E76" s="26" t="s">
        <v>528</v>
      </c>
      <c r="F76" s="24" t="s">
        <v>328</v>
      </c>
      <c r="G76" s="27" t="s">
        <v>519</v>
      </c>
      <c r="H76" s="23" t="s">
        <v>21</v>
      </c>
      <c r="I76" s="23" t="s">
        <v>18</v>
      </c>
      <c r="J76" s="30">
        <v>111</v>
      </c>
      <c r="K76" s="10">
        <v>103</v>
      </c>
      <c r="L76" s="23" t="str">
        <f t="shared" si="0"/>
        <v>20103</v>
      </c>
      <c r="M76" s="22"/>
      <c r="P76" s="22"/>
      <c r="Q76" s="10"/>
      <c r="R76" s="23"/>
      <c r="S76" s="22"/>
    </row>
    <row r="77" spans="1:19" ht="13" x14ac:dyDescent="0.15">
      <c r="A77" s="23" t="s">
        <v>334</v>
      </c>
      <c r="B77" s="23" t="s">
        <v>335</v>
      </c>
      <c r="C77" s="25" t="s">
        <v>572</v>
      </c>
      <c r="D77" s="23" t="s">
        <v>22</v>
      </c>
      <c r="E77" s="26" t="s">
        <v>531</v>
      </c>
      <c r="F77" s="24" t="s">
        <v>328</v>
      </c>
      <c r="G77" s="27" t="s">
        <v>519</v>
      </c>
      <c r="H77" s="23" t="s">
        <v>25</v>
      </c>
      <c r="I77" s="23" t="s">
        <v>22</v>
      </c>
      <c r="J77" s="30">
        <v>112</v>
      </c>
      <c r="K77" s="10">
        <v>104</v>
      </c>
      <c r="L77" s="23" t="str">
        <f t="shared" si="0"/>
        <v>20104</v>
      </c>
      <c r="M77" s="22"/>
      <c r="P77" s="22"/>
      <c r="Q77" s="10"/>
      <c r="R77" s="23"/>
      <c r="S77" s="22"/>
    </row>
    <row r="78" spans="1:19" ht="13" x14ac:dyDescent="0.15">
      <c r="A78" s="23" t="s">
        <v>336</v>
      </c>
      <c r="B78" s="23" t="s">
        <v>337</v>
      </c>
      <c r="C78" s="25" t="s">
        <v>572</v>
      </c>
      <c r="D78" s="23" t="s">
        <v>26</v>
      </c>
      <c r="E78" s="26" t="s">
        <v>534</v>
      </c>
      <c r="F78" s="24" t="s">
        <v>328</v>
      </c>
      <c r="G78" s="27" t="s">
        <v>519</v>
      </c>
      <c r="H78" s="23" t="s">
        <v>29</v>
      </c>
      <c r="I78" s="23" t="s">
        <v>26</v>
      </c>
      <c r="J78" s="30">
        <v>113</v>
      </c>
      <c r="K78" s="10">
        <v>105</v>
      </c>
      <c r="L78" s="23" t="str">
        <f t="shared" si="0"/>
        <v>20105</v>
      </c>
      <c r="M78" s="22"/>
      <c r="P78" s="22"/>
      <c r="Q78" s="10"/>
      <c r="R78" s="23"/>
      <c r="S78" s="22"/>
    </row>
    <row r="79" spans="1:19" ht="13" x14ac:dyDescent="0.15">
      <c r="A79" s="23" t="s">
        <v>338</v>
      </c>
      <c r="B79" s="23" t="s">
        <v>339</v>
      </c>
      <c r="C79" s="25" t="s">
        <v>572</v>
      </c>
      <c r="D79" s="23" t="s">
        <v>30</v>
      </c>
      <c r="E79" s="26" t="s">
        <v>536</v>
      </c>
      <c r="F79" s="24" t="s">
        <v>328</v>
      </c>
      <c r="G79" s="27" t="s">
        <v>519</v>
      </c>
      <c r="H79" s="23" t="s">
        <v>33</v>
      </c>
      <c r="I79" s="23" t="s">
        <v>30</v>
      </c>
      <c r="J79" s="30">
        <v>114</v>
      </c>
      <c r="K79" s="10">
        <v>106</v>
      </c>
      <c r="L79" s="23" t="str">
        <f t="shared" si="0"/>
        <v>20106</v>
      </c>
      <c r="M79" s="22"/>
      <c r="P79" s="22"/>
      <c r="Q79" s="10"/>
      <c r="R79" s="23"/>
      <c r="S79" s="22"/>
    </row>
    <row r="80" spans="1:19" ht="13" x14ac:dyDescent="0.15">
      <c r="A80" s="23" t="s">
        <v>340</v>
      </c>
      <c r="B80" s="23" t="s">
        <v>342</v>
      </c>
      <c r="C80" s="25" t="s">
        <v>518</v>
      </c>
      <c r="D80" s="23" t="s">
        <v>34</v>
      </c>
      <c r="E80" s="26" t="s">
        <v>539</v>
      </c>
      <c r="F80" s="24" t="s">
        <v>328</v>
      </c>
      <c r="G80" s="27" t="s">
        <v>519</v>
      </c>
      <c r="H80" s="23" t="s">
        <v>38</v>
      </c>
      <c r="I80" s="23" t="s">
        <v>34</v>
      </c>
      <c r="J80" s="32">
        <v>204</v>
      </c>
      <c r="K80" s="10">
        <v>107</v>
      </c>
      <c r="L80" s="23" t="str">
        <f t="shared" si="0"/>
        <v>30107</v>
      </c>
      <c r="M80" s="22"/>
      <c r="P80" s="22"/>
      <c r="Q80" s="10"/>
      <c r="R80" s="23"/>
      <c r="S80" s="22"/>
    </row>
    <row r="81" spans="1:19" ht="13" x14ac:dyDescent="0.15">
      <c r="A81" s="23" t="s">
        <v>343</v>
      </c>
      <c r="B81" s="23" t="s">
        <v>344</v>
      </c>
      <c r="C81" s="25" t="s">
        <v>572</v>
      </c>
      <c r="D81" s="23" t="s">
        <v>39</v>
      </c>
      <c r="E81" s="26" t="s">
        <v>541</v>
      </c>
      <c r="F81" s="24" t="s">
        <v>328</v>
      </c>
      <c r="G81" s="27" t="s">
        <v>519</v>
      </c>
      <c r="H81" s="23" t="s">
        <v>42</v>
      </c>
      <c r="I81" s="23" t="s">
        <v>39</v>
      </c>
      <c r="J81" s="30">
        <v>115</v>
      </c>
      <c r="K81" s="10">
        <v>108</v>
      </c>
      <c r="L81" s="23" t="str">
        <f t="shared" si="0"/>
        <v>20108</v>
      </c>
      <c r="M81" s="22"/>
      <c r="P81" s="22"/>
      <c r="Q81" s="10"/>
      <c r="R81" s="23"/>
      <c r="S81" s="22"/>
    </row>
    <row r="82" spans="1:19" ht="13" x14ac:dyDescent="0.15">
      <c r="A82" s="23" t="s">
        <v>345</v>
      </c>
      <c r="B82" s="23" t="s">
        <v>347</v>
      </c>
      <c r="C82" s="25" t="s">
        <v>572</v>
      </c>
      <c r="D82" s="23" t="s">
        <v>43</v>
      </c>
      <c r="E82" s="26" t="s">
        <v>544</v>
      </c>
      <c r="F82" s="24" t="s">
        <v>328</v>
      </c>
      <c r="G82" s="27" t="s">
        <v>519</v>
      </c>
      <c r="H82" s="23" t="s">
        <v>47</v>
      </c>
      <c r="I82" s="23" t="s">
        <v>43</v>
      </c>
      <c r="J82" s="30">
        <v>116</v>
      </c>
      <c r="K82" s="10">
        <v>109</v>
      </c>
      <c r="L82" s="23" t="str">
        <f t="shared" si="0"/>
        <v>20109</v>
      </c>
      <c r="M82" s="22"/>
      <c r="P82" s="22"/>
      <c r="Q82" s="10"/>
      <c r="R82" s="23"/>
      <c r="S82" s="22"/>
    </row>
    <row r="83" spans="1:19" ht="13" x14ac:dyDescent="0.15">
      <c r="A83" s="23" t="s">
        <v>348</v>
      </c>
      <c r="B83" s="23" t="s">
        <v>349</v>
      </c>
      <c r="C83" s="25" t="s">
        <v>572</v>
      </c>
      <c r="D83" s="23" t="s">
        <v>48</v>
      </c>
      <c r="E83" s="26" t="s">
        <v>547</v>
      </c>
      <c r="F83" s="24" t="s">
        <v>328</v>
      </c>
      <c r="G83" s="27" t="s">
        <v>519</v>
      </c>
      <c r="H83" s="23" t="s">
        <v>51</v>
      </c>
      <c r="I83" s="23" t="s">
        <v>48</v>
      </c>
      <c r="J83" s="30">
        <v>117</v>
      </c>
      <c r="K83" s="10">
        <v>110</v>
      </c>
      <c r="L83" s="23" t="str">
        <f t="shared" si="0"/>
        <v>20110</v>
      </c>
      <c r="M83" s="22"/>
      <c r="P83" s="22"/>
      <c r="Q83" s="10"/>
      <c r="R83" s="23"/>
      <c r="S83" s="22"/>
    </row>
    <row r="84" spans="1:19" ht="13" x14ac:dyDescent="0.15">
      <c r="A84" s="23" t="s">
        <v>350</v>
      </c>
      <c r="B84" s="23" t="s">
        <v>351</v>
      </c>
      <c r="C84" s="25" t="s">
        <v>572</v>
      </c>
      <c r="D84" s="23" t="s">
        <v>52</v>
      </c>
      <c r="E84" s="26" t="s">
        <v>548</v>
      </c>
      <c r="F84" s="24" t="s">
        <v>328</v>
      </c>
      <c r="G84" s="27" t="s">
        <v>519</v>
      </c>
      <c r="H84" s="23" t="s">
        <v>55</v>
      </c>
      <c r="I84" s="23" t="s">
        <v>52</v>
      </c>
      <c r="J84" s="30">
        <v>118</v>
      </c>
      <c r="K84" s="10">
        <v>111</v>
      </c>
      <c r="L84" s="23" t="str">
        <f t="shared" si="0"/>
        <v>20111</v>
      </c>
      <c r="M84" s="22"/>
      <c r="P84" s="22"/>
      <c r="Q84" s="10"/>
      <c r="R84" s="23"/>
      <c r="S84" s="22"/>
    </row>
    <row r="85" spans="1:19" ht="13" x14ac:dyDescent="0.15">
      <c r="A85" s="23" t="s">
        <v>352</v>
      </c>
      <c r="B85" s="23" t="s">
        <v>353</v>
      </c>
      <c r="C85" s="25" t="s">
        <v>572</v>
      </c>
      <c r="D85" s="23" t="s">
        <v>56</v>
      </c>
      <c r="E85" s="26" t="s">
        <v>550</v>
      </c>
      <c r="F85" s="24" t="s">
        <v>328</v>
      </c>
      <c r="G85" s="27" t="s">
        <v>519</v>
      </c>
      <c r="H85" s="23" t="s">
        <v>59</v>
      </c>
      <c r="I85" s="23" t="s">
        <v>56</v>
      </c>
      <c r="J85" s="30">
        <v>119</v>
      </c>
      <c r="K85" s="10">
        <v>112</v>
      </c>
      <c r="L85" s="23" t="str">
        <f t="shared" si="0"/>
        <v>20112</v>
      </c>
      <c r="M85" s="22"/>
      <c r="P85" s="22"/>
      <c r="Q85" s="10"/>
      <c r="R85" s="23"/>
      <c r="S85" s="22"/>
    </row>
    <row r="86" spans="1:19" ht="13" x14ac:dyDescent="0.15">
      <c r="A86" s="23" t="s">
        <v>354</v>
      </c>
      <c r="B86" s="23" t="s">
        <v>355</v>
      </c>
      <c r="C86" s="25" t="s">
        <v>572</v>
      </c>
      <c r="D86" s="23" t="s">
        <v>60</v>
      </c>
      <c r="E86" s="26" t="s">
        <v>519</v>
      </c>
      <c r="F86" s="24" t="s">
        <v>356</v>
      </c>
      <c r="G86" s="27" t="s">
        <v>524</v>
      </c>
      <c r="H86" s="23" t="s">
        <v>64</v>
      </c>
      <c r="I86" s="23" t="s">
        <v>60</v>
      </c>
      <c r="J86" s="30">
        <v>120</v>
      </c>
      <c r="K86" s="10">
        <v>113</v>
      </c>
      <c r="L86" s="23" t="str">
        <f t="shared" si="0"/>
        <v>20201</v>
      </c>
      <c r="M86" s="22"/>
      <c r="P86" s="22"/>
      <c r="Q86" s="10"/>
      <c r="R86" s="23"/>
      <c r="S86" s="22"/>
    </row>
    <row r="87" spans="1:19" ht="13" x14ac:dyDescent="0.15">
      <c r="A87" s="23" t="s">
        <v>357</v>
      </c>
      <c r="B87" s="23" t="s">
        <v>358</v>
      </c>
      <c r="C87" s="25" t="s">
        <v>572</v>
      </c>
      <c r="D87" s="23" t="s">
        <v>65</v>
      </c>
      <c r="E87" s="26" t="s">
        <v>524</v>
      </c>
      <c r="F87" s="24" t="s">
        <v>356</v>
      </c>
      <c r="G87" s="27" t="s">
        <v>524</v>
      </c>
      <c r="H87" s="23" t="s">
        <v>68</v>
      </c>
      <c r="I87" s="23" t="s">
        <v>65</v>
      </c>
      <c r="J87" s="30">
        <v>121</v>
      </c>
      <c r="K87" s="10">
        <v>114</v>
      </c>
      <c r="L87" s="23" t="str">
        <f t="shared" si="0"/>
        <v>20202</v>
      </c>
      <c r="M87" s="22"/>
      <c r="P87" s="22"/>
      <c r="Q87" s="10"/>
      <c r="R87" s="23"/>
      <c r="S87" s="22"/>
    </row>
    <row r="88" spans="1:19" ht="13" x14ac:dyDescent="0.15">
      <c r="A88" s="23" t="s">
        <v>359</v>
      </c>
      <c r="B88" s="23" t="s">
        <v>360</v>
      </c>
      <c r="C88" s="25" t="s">
        <v>572</v>
      </c>
      <c r="D88" s="23" t="s">
        <v>69</v>
      </c>
      <c r="E88" s="26" t="s">
        <v>528</v>
      </c>
      <c r="F88" s="24" t="s">
        <v>356</v>
      </c>
      <c r="G88" s="27" t="s">
        <v>524</v>
      </c>
      <c r="H88" s="23" t="s">
        <v>72</v>
      </c>
      <c r="I88" s="23" t="s">
        <v>69</v>
      </c>
      <c r="J88" s="30">
        <v>122</v>
      </c>
      <c r="K88" s="10">
        <v>115</v>
      </c>
      <c r="L88" s="23" t="str">
        <f t="shared" si="0"/>
        <v>20203</v>
      </c>
      <c r="M88" s="22"/>
      <c r="P88" s="22"/>
      <c r="Q88" s="10"/>
      <c r="R88" s="23"/>
      <c r="S88" s="22"/>
    </row>
    <row r="89" spans="1:19" ht="13" x14ac:dyDescent="0.15">
      <c r="A89" s="23" t="s">
        <v>361</v>
      </c>
      <c r="B89" s="23" t="s">
        <v>362</v>
      </c>
      <c r="C89" s="25" t="s">
        <v>572</v>
      </c>
      <c r="D89" s="23" t="s">
        <v>73</v>
      </c>
      <c r="E89" s="26" t="s">
        <v>531</v>
      </c>
      <c r="F89" s="24" t="s">
        <v>356</v>
      </c>
      <c r="G89" s="27" t="s">
        <v>524</v>
      </c>
      <c r="H89" s="23" t="s">
        <v>76</v>
      </c>
      <c r="I89" s="23" t="s">
        <v>73</v>
      </c>
      <c r="J89" s="30">
        <v>123</v>
      </c>
      <c r="K89" s="10">
        <v>116</v>
      </c>
      <c r="L89" s="23" t="str">
        <f t="shared" si="0"/>
        <v>20204</v>
      </c>
      <c r="M89" s="22"/>
      <c r="P89" s="22"/>
      <c r="Q89" s="10"/>
      <c r="R89" s="23"/>
      <c r="S89" s="22"/>
    </row>
    <row r="90" spans="1:19" ht="13" x14ac:dyDescent="0.15">
      <c r="A90" s="23" t="s">
        <v>363</v>
      </c>
      <c r="B90" s="23" t="s">
        <v>365</v>
      </c>
      <c r="C90" s="25" t="s">
        <v>518</v>
      </c>
      <c r="D90" s="23" t="s">
        <v>77</v>
      </c>
      <c r="E90" s="26" t="s">
        <v>534</v>
      </c>
      <c r="F90" s="24" t="s">
        <v>356</v>
      </c>
      <c r="G90" s="27" t="s">
        <v>524</v>
      </c>
      <c r="H90" s="23" t="s">
        <v>81</v>
      </c>
      <c r="I90" s="23" t="s">
        <v>77</v>
      </c>
      <c r="J90" s="32">
        <v>206</v>
      </c>
      <c r="K90" s="10">
        <v>117</v>
      </c>
      <c r="L90" s="23" t="str">
        <f t="shared" si="0"/>
        <v>30205</v>
      </c>
      <c r="M90" s="22"/>
      <c r="P90" s="22"/>
      <c r="Q90" s="10"/>
      <c r="R90" s="23"/>
      <c r="S90" s="22"/>
    </row>
    <row r="91" spans="1:19" ht="13" x14ac:dyDescent="0.15">
      <c r="A91" s="23" t="s">
        <v>366</v>
      </c>
      <c r="B91" s="23" t="s">
        <v>368</v>
      </c>
      <c r="C91" s="25" t="s">
        <v>572</v>
      </c>
      <c r="D91" s="23" t="s">
        <v>82</v>
      </c>
      <c r="E91" s="26" t="s">
        <v>536</v>
      </c>
      <c r="F91" s="24" t="s">
        <v>356</v>
      </c>
      <c r="G91" s="27" t="s">
        <v>524</v>
      </c>
      <c r="H91" s="23" t="s">
        <v>86</v>
      </c>
      <c r="I91" s="23" t="s">
        <v>82</v>
      </c>
      <c r="J91" s="30">
        <v>124</v>
      </c>
      <c r="K91" s="10">
        <v>118</v>
      </c>
      <c r="L91" s="23" t="str">
        <f t="shared" si="0"/>
        <v>20206</v>
      </c>
      <c r="M91" s="22"/>
      <c r="P91" s="22"/>
      <c r="Q91" s="10"/>
      <c r="R91" s="23"/>
      <c r="S91" s="22"/>
    </row>
    <row r="92" spans="1:19" ht="13" x14ac:dyDescent="0.15">
      <c r="A92" s="23" t="s">
        <v>369</v>
      </c>
      <c r="B92" s="23" t="s">
        <v>370</v>
      </c>
      <c r="C92" s="25" t="s">
        <v>572</v>
      </c>
      <c r="D92" s="23" t="s">
        <v>87</v>
      </c>
      <c r="E92" s="26" t="s">
        <v>539</v>
      </c>
      <c r="F92" s="24" t="s">
        <v>356</v>
      </c>
      <c r="G92" s="27" t="s">
        <v>524</v>
      </c>
      <c r="H92" s="23" t="s">
        <v>90</v>
      </c>
      <c r="I92" s="23" t="s">
        <v>87</v>
      </c>
      <c r="J92" s="32">
        <v>208</v>
      </c>
      <c r="K92" s="10">
        <v>119</v>
      </c>
      <c r="L92" s="23" t="str">
        <f t="shared" si="0"/>
        <v>20207</v>
      </c>
      <c r="M92" s="22"/>
      <c r="P92" s="22"/>
      <c r="Q92" s="10"/>
      <c r="R92" s="23"/>
      <c r="S92" s="22"/>
    </row>
    <row r="93" spans="1:19" s="52" customFormat="1" ht="13" x14ac:dyDescent="0.15">
      <c r="A93" s="44" t="s">
        <v>371</v>
      </c>
      <c r="B93" s="44" t="s">
        <v>373</v>
      </c>
      <c r="C93" s="46" t="s">
        <v>518</v>
      </c>
      <c r="D93" s="44" t="s">
        <v>91</v>
      </c>
      <c r="E93" s="47" t="s">
        <v>541</v>
      </c>
      <c r="F93" s="45" t="s">
        <v>356</v>
      </c>
      <c r="G93" s="48" t="s">
        <v>524</v>
      </c>
      <c r="H93" s="44" t="s">
        <v>95</v>
      </c>
      <c r="I93" s="44" t="s">
        <v>91</v>
      </c>
      <c r="J93" s="49">
        <v>125</v>
      </c>
      <c r="K93" s="44">
        <v>120</v>
      </c>
      <c r="L93" s="44" t="str">
        <f t="shared" si="0"/>
        <v>30208</v>
      </c>
      <c r="M93" s="50"/>
      <c r="P93" s="50"/>
      <c r="Q93" s="44"/>
      <c r="R93" s="44"/>
      <c r="S93" s="50"/>
    </row>
    <row r="94" spans="1:19" ht="13" x14ac:dyDescent="0.15">
      <c r="A94" s="23" t="s">
        <v>374</v>
      </c>
      <c r="B94" s="23" t="s">
        <v>375</v>
      </c>
      <c r="C94" s="25" t="s">
        <v>572</v>
      </c>
      <c r="D94" s="23" t="s">
        <v>96</v>
      </c>
      <c r="E94" s="26" t="s">
        <v>544</v>
      </c>
      <c r="F94" s="24" t="s">
        <v>356</v>
      </c>
      <c r="G94" s="27" t="s">
        <v>524</v>
      </c>
      <c r="H94" s="23" t="s">
        <v>99</v>
      </c>
      <c r="I94" s="23" t="s">
        <v>96</v>
      </c>
      <c r="J94" s="30">
        <v>126</v>
      </c>
      <c r="K94" s="10">
        <v>121</v>
      </c>
      <c r="L94" s="23" t="str">
        <f t="shared" si="0"/>
        <v>20209</v>
      </c>
      <c r="M94" s="22"/>
      <c r="P94" s="22"/>
      <c r="Q94" s="10"/>
      <c r="R94" s="23"/>
      <c r="S94" s="22"/>
    </row>
    <row r="95" spans="1:19" ht="13" x14ac:dyDescent="0.15">
      <c r="A95" s="23" t="s">
        <v>376</v>
      </c>
      <c r="B95" s="23" t="s">
        <v>378</v>
      </c>
      <c r="C95" s="25" t="s">
        <v>572</v>
      </c>
      <c r="D95" s="23" t="s">
        <v>100</v>
      </c>
      <c r="E95" s="26" t="s">
        <v>547</v>
      </c>
      <c r="F95" s="24" t="s">
        <v>356</v>
      </c>
      <c r="G95" s="27" t="s">
        <v>524</v>
      </c>
      <c r="H95" s="23" t="s">
        <v>104</v>
      </c>
      <c r="I95" s="23" t="s">
        <v>100</v>
      </c>
      <c r="J95" s="30">
        <v>127</v>
      </c>
      <c r="K95" s="10">
        <v>122</v>
      </c>
      <c r="L95" s="23" t="str">
        <f t="shared" si="0"/>
        <v>20210</v>
      </c>
      <c r="M95" s="22"/>
      <c r="P95" s="22"/>
      <c r="Q95" s="10"/>
      <c r="R95" s="23"/>
      <c r="S95" s="22"/>
    </row>
    <row r="96" spans="1:19" ht="13" x14ac:dyDescent="0.15">
      <c r="A96" s="23" t="s">
        <v>379</v>
      </c>
      <c r="B96" s="23" t="s">
        <v>380</v>
      </c>
      <c r="C96" s="25" t="s">
        <v>572</v>
      </c>
      <c r="D96" s="23" t="s">
        <v>105</v>
      </c>
      <c r="E96" s="26" t="s">
        <v>548</v>
      </c>
      <c r="F96" s="24" t="s">
        <v>356</v>
      </c>
      <c r="G96" s="27" t="s">
        <v>524</v>
      </c>
      <c r="H96" s="23" t="s">
        <v>108</v>
      </c>
      <c r="I96" s="23" t="s">
        <v>105</v>
      </c>
      <c r="J96" s="30">
        <v>128</v>
      </c>
      <c r="K96" s="10">
        <v>123</v>
      </c>
      <c r="L96" s="23" t="str">
        <f t="shared" si="0"/>
        <v>20211</v>
      </c>
      <c r="M96" s="22"/>
      <c r="P96" s="22"/>
      <c r="Q96" s="10"/>
      <c r="R96" s="23"/>
      <c r="S96" s="22"/>
    </row>
    <row r="97" spans="1:19" ht="13" x14ac:dyDescent="0.15">
      <c r="A97" s="23" t="s">
        <v>381</v>
      </c>
      <c r="B97" s="23" t="s">
        <v>382</v>
      </c>
      <c r="C97" s="25" t="s">
        <v>572</v>
      </c>
      <c r="D97" s="23" t="s">
        <v>109</v>
      </c>
      <c r="E97" s="26" t="s">
        <v>550</v>
      </c>
      <c r="F97" s="24" t="s">
        <v>356</v>
      </c>
      <c r="G97" s="27" t="s">
        <v>524</v>
      </c>
      <c r="H97" s="23" t="s">
        <v>112</v>
      </c>
      <c r="I97" s="23" t="s">
        <v>109</v>
      </c>
      <c r="J97" s="30">
        <v>129</v>
      </c>
      <c r="K97" s="10">
        <v>124</v>
      </c>
      <c r="L97" s="23" t="str">
        <f t="shared" si="0"/>
        <v>20212</v>
      </c>
      <c r="M97" s="22"/>
      <c r="P97" s="22"/>
      <c r="Q97" s="10"/>
      <c r="R97" s="23"/>
      <c r="S97" s="22"/>
    </row>
    <row r="98" spans="1:19" ht="13" x14ac:dyDescent="0.15">
      <c r="A98" s="23" t="s">
        <v>383</v>
      </c>
      <c r="B98" s="23" t="s">
        <v>384</v>
      </c>
      <c r="C98" s="25" t="s">
        <v>572</v>
      </c>
      <c r="D98" s="23" t="s">
        <v>113</v>
      </c>
      <c r="E98" s="26" t="s">
        <v>519</v>
      </c>
      <c r="F98" s="24" t="s">
        <v>385</v>
      </c>
      <c r="G98" s="27" t="s">
        <v>528</v>
      </c>
      <c r="H98" s="23" t="s">
        <v>117</v>
      </c>
      <c r="I98" s="23" t="s">
        <v>113</v>
      </c>
      <c r="J98" s="30">
        <v>130</v>
      </c>
      <c r="K98" s="10">
        <v>125</v>
      </c>
      <c r="L98" s="23" t="str">
        <f t="shared" si="0"/>
        <v>20301</v>
      </c>
      <c r="M98" s="22"/>
      <c r="P98" s="22"/>
      <c r="Q98" s="10"/>
      <c r="R98" s="23"/>
      <c r="S98" s="22"/>
    </row>
    <row r="99" spans="1:19" ht="13" x14ac:dyDescent="0.15">
      <c r="A99" s="23" t="s">
        <v>386</v>
      </c>
      <c r="B99" s="23" t="s">
        <v>387</v>
      </c>
      <c r="C99" s="25" t="s">
        <v>572</v>
      </c>
      <c r="D99" s="23" t="s">
        <v>118</v>
      </c>
      <c r="E99" s="26" t="s">
        <v>524</v>
      </c>
      <c r="F99" s="24" t="s">
        <v>385</v>
      </c>
      <c r="G99" s="27" t="s">
        <v>528</v>
      </c>
      <c r="H99" s="23" t="s">
        <v>121</v>
      </c>
      <c r="I99" s="23" t="s">
        <v>118</v>
      </c>
      <c r="J99" s="30">
        <v>131</v>
      </c>
      <c r="K99" s="10">
        <v>126</v>
      </c>
      <c r="L99" s="23" t="str">
        <f t="shared" si="0"/>
        <v>20302</v>
      </c>
      <c r="M99" s="22"/>
      <c r="P99" s="22"/>
      <c r="Q99" s="10"/>
      <c r="R99" s="23"/>
      <c r="S99" s="22"/>
    </row>
    <row r="100" spans="1:19" ht="13" x14ac:dyDescent="0.15">
      <c r="A100" s="23" t="s">
        <v>388</v>
      </c>
      <c r="B100" s="23" t="s">
        <v>389</v>
      </c>
      <c r="C100" s="25" t="s">
        <v>572</v>
      </c>
      <c r="D100" s="23" t="s">
        <v>122</v>
      </c>
      <c r="E100" s="26" t="s">
        <v>528</v>
      </c>
      <c r="F100" s="24" t="s">
        <v>385</v>
      </c>
      <c r="G100" s="27" t="s">
        <v>528</v>
      </c>
      <c r="H100" s="23" t="s">
        <v>125</v>
      </c>
      <c r="I100" s="23" t="s">
        <v>122</v>
      </c>
      <c r="J100" s="30">
        <v>132</v>
      </c>
      <c r="K100" s="10">
        <v>127</v>
      </c>
      <c r="L100" s="23" t="str">
        <f t="shared" si="0"/>
        <v>20303</v>
      </c>
      <c r="M100" s="22"/>
      <c r="P100" s="22"/>
      <c r="Q100" s="10"/>
      <c r="R100" s="23"/>
      <c r="S100" s="22"/>
    </row>
    <row r="101" spans="1:19" ht="13" x14ac:dyDescent="0.15">
      <c r="A101" s="23" t="s">
        <v>390</v>
      </c>
      <c r="B101" s="23" t="s">
        <v>391</v>
      </c>
      <c r="C101" s="25" t="s">
        <v>572</v>
      </c>
      <c r="D101" s="23" t="s">
        <v>126</v>
      </c>
      <c r="E101" s="26" t="s">
        <v>531</v>
      </c>
      <c r="F101" s="24" t="s">
        <v>385</v>
      </c>
      <c r="G101" s="27" t="s">
        <v>528</v>
      </c>
      <c r="H101" s="23" t="s">
        <v>129</v>
      </c>
      <c r="I101" s="23" t="s">
        <v>126</v>
      </c>
      <c r="J101" s="30">
        <v>133</v>
      </c>
      <c r="K101" s="10">
        <v>128</v>
      </c>
      <c r="L101" s="23" t="str">
        <f t="shared" si="0"/>
        <v>20304</v>
      </c>
      <c r="M101" s="22"/>
      <c r="P101" s="22"/>
      <c r="Q101" s="10"/>
      <c r="R101" s="23"/>
      <c r="S101" s="22"/>
    </row>
    <row r="102" spans="1:19" ht="13" x14ac:dyDescent="0.15">
      <c r="A102" s="23" t="s">
        <v>392</v>
      </c>
      <c r="B102" s="23" t="s">
        <v>394</v>
      </c>
      <c r="C102" s="25" t="s">
        <v>518</v>
      </c>
      <c r="D102" s="23" t="s">
        <v>130</v>
      </c>
      <c r="E102" s="26" t="s">
        <v>534</v>
      </c>
      <c r="F102" s="24" t="s">
        <v>385</v>
      </c>
      <c r="G102" s="27" t="s">
        <v>528</v>
      </c>
      <c r="H102" s="23" t="s">
        <v>134</v>
      </c>
      <c r="I102" s="23" t="s">
        <v>130</v>
      </c>
      <c r="J102" s="32">
        <v>210</v>
      </c>
      <c r="K102" s="10">
        <v>129</v>
      </c>
      <c r="L102" s="23" t="str">
        <f t="shared" si="0"/>
        <v>30305</v>
      </c>
      <c r="M102" s="22"/>
      <c r="P102" s="22"/>
      <c r="Q102" s="10"/>
      <c r="R102" s="23"/>
      <c r="S102" s="22"/>
    </row>
    <row r="103" spans="1:19" ht="13" x14ac:dyDescent="0.15">
      <c r="A103" s="23" t="s">
        <v>395</v>
      </c>
      <c r="B103" s="23" t="s">
        <v>397</v>
      </c>
      <c r="C103" s="25" t="s">
        <v>572</v>
      </c>
      <c r="D103" s="23" t="s">
        <v>135</v>
      </c>
      <c r="E103" s="26" t="s">
        <v>536</v>
      </c>
      <c r="F103" s="24" t="s">
        <v>385</v>
      </c>
      <c r="G103" s="27" t="s">
        <v>528</v>
      </c>
      <c r="H103" s="23" t="s">
        <v>139</v>
      </c>
      <c r="I103" s="23" t="s">
        <v>135</v>
      </c>
      <c r="J103" s="30">
        <v>134</v>
      </c>
      <c r="K103" s="10">
        <v>130</v>
      </c>
      <c r="L103" s="23" t="str">
        <f t="shared" si="0"/>
        <v>20306</v>
      </c>
      <c r="M103" s="22"/>
      <c r="P103" s="22"/>
      <c r="Q103" s="10"/>
      <c r="R103" s="23"/>
      <c r="S103" s="22"/>
    </row>
    <row r="104" spans="1:19" ht="13" x14ac:dyDescent="0.15">
      <c r="A104" s="23" t="s">
        <v>398</v>
      </c>
      <c r="B104" s="23" t="s">
        <v>400</v>
      </c>
      <c r="C104" s="25" t="s">
        <v>518</v>
      </c>
      <c r="D104" s="23" t="s">
        <v>140</v>
      </c>
      <c r="E104" s="26" t="s">
        <v>539</v>
      </c>
      <c r="F104" s="24" t="s">
        <v>385</v>
      </c>
      <c r="G104" s="27" t="s">
        <v>528</v>
      </c>
      <c r="H104" s="23" t="s">
        <v>144</v>
      </c>
      <c r="I104" s="23" t="s">
        <v>140</v>
      </c>
      <c r="J104" s="32">
        <v>212</v>
      </c>
      <c r="K104" s="10">
        <v>131</v>
      </c>
      <c r="L104" s="23" t="str">
        <f t="shared" si="0"/>
        <v>30307</v>
      </c>
      <c r="M104" s="22"/>
      <c r="P104" s="22"/>
      <c r="Q104" s="10"/>
      <c r="R104" s="23"/>
      <c r="S104" s="22"/>
    </row>
    <row r="105" spans="1:19" ht="13" x14ac:dyDescent="0.15">
      <c r="A105" s="23" t="s">
        <v>401</v>
      </c>
      <c r="B105" s="23" t="s">
        <v>402</v>
      </c>
      <c r="C105" s="25" t="s">
        <v>572</v>
      </c>
      <c r="D105" s="23" t="s">
        <v>145</v>
      </c>
      <c r="E105" s="26" t="s">
        <v>541</v>
      </c>
      <c r="F105" s="24" t="s">
        <v>385</v>
      </c>
      <c r="G105" s="27" t="s">
        <v>528</v>
      </c>
      <c r="H105" s="23" t="s">
        <v>148</v>
      </c>
      <c r="I105" s="23" t="s">
        <v>145</v>
      </c>
      <c r="J105" s="30">
        <v>135</v>
      </c>
      <c r="K105" s="10">
        <v>132</v>
      </c>
      <c r="L105" s="23" t="str">
        <f t="shared" si="0"/>
        <v>20308</v>
      </c>
      <c r="M105" s="22"/>
      <c r="P105" s="22"/>
      <c r="Q105" s="10"/>
      <c r="R105" s="23"/>
      <c r="S105" s="22"/>
    </row>
    <row r="106" spans="1:19" ht="13" x14ac:dyDescent="0.15">
      <c r="A106" s="23" t="s">
        <v>403</v>
      </c>
      <c r="B106" s="23" t="s">
        <v>405</v>
      </c>
      <c r="C106" s="25" t="s">
        <v>572</v>
      </c>
      <c r="D106" s="23" t="s">
        <v>149</v>
      </c>
      <c r="E106" s="26" t="s">
        <v>544</v>
      </c>
      <c r="F106" s="24" t="s">
        <v>385</v>
      </c>
      <c r="G106" s="27" t="s">
        <v>528</v>
      </c>
      <c r="H106" s="23" t="s">
        <v>153</v>
      </c>
      <c r="I106" s="23" t="s">
        <v>149</v>
      </c>
      <c r="J106" s="30">
        <v>136</v>
      </c>
      <c r="K106" s="10">
        <v>133</v>
      </c>
      <c r="L106" s="23" t="str">
        <f t="shared" si="0"/>
        <v>20309</v>
      </c>
      <c r="M106" s="22"/>
      <c r="P106" s="22"/>
      <c r="Q106" s="10"/>
      <c r="R106" s="23"/>
      <c r="S106" s="22"/>
    </row>
    <row r="107" spans="1:19" ht="13" x14ac:dyDescent="0.15">
      <c r="A107" s="23" t="s">
        <v>406</v>
      </c>
      <c r="B107" s="23" t="s">
        <v>407</v>
      </c>
      <c r="C107" s="25" t="s">
        <v>572</v>
      </c>
      <c r="D107" s="23" t="s">
        <v>154</v>
      </c>
      <c r="E107" s="26" t="s">
        <v>547</v>
      </c>
      <c r="F107" s="24" t="s">
        <v>385</v>
      </c>
      <c r="G107" s="27" t="s">
        <v>528</v>
      </c>
      <c r="H107" s="23" t="s">
        <v>157</v>
      </c>
      <c r="I107" s="23" t="s">
        <v>154</v>
      </c>
      <c r="J107" s="30">
        <v>137</v>
      </c>
      <c r="K107" s="10">
        <v>134</v>
      </c>
      <c r="L107" s="23" t="str">
        <f t="shared" si="0"/>
        <v>20310</v>
      </c>
      <c r="M107" s="22"/>
      <c r="P107" s="22"/>
      <c r="Q107" s="10"/>
      <c r="R107" s="23"/>
      <c r="S107" s="22"/>
    </row>
    <row r="108" spans="1:19" ht="13" x14ac:dyDescent="0.15">
      <c r="A108" s="23" t="s">
        <v>408</v>
      </c>
      <c r="B108" s="23" t="s">
        <v>409</v>
      </c>
      <c r="C108" s="25" t="s">
        <v>572</v>
      </c>
      <c r="D108" s="23" t="s">
        <v>158</v>
      </c>
      <c r="E108" s="26" t="s">
        <v>548</v>
      </c>
      <c r="F108" s="24" t="s">
        <v>385</v>
      </c>
      <c r="G108" s="27" t="s">
        <v>528</v>
      </c>
      <c r="H108" s="23" t="s">
        <v>161</v>
      </c>
      <c r="I108" s="23" t="s">
        <v>158</v>
      </c>
      <c r="J108" s="30">
        <v>138</v>
      </c>
      <c r="K108" s="10">
        <v>135</v>
      </c>
      <c r="L108" s="23" t="str">
        <f t="shared" si="0"/>
        <v>20311</v>
      </c>
      <c r="M108" s="22"/>
      <c r="P108" s="22"/>
      <c r="Q108" s="10"/>
      <c r="R108" s="23"/>
      <c r="S108" s="22"/>
    </row>
    <row r="109" spans="1:19" ht="13" x14ac:dyDescent="0.15">
      <c r="A109" s="23" t="s">
        <v>410</v>
      </c>
      <c r="B109" s="23" t="s">
        <v>411</v>
      </c>
      <c r="C109" s="25" t="s">
        <v>572</v>
      </c>
      <c r="D109" s="23" t="s">
        <v>162</v>
      </c>
      <c r="E109" s="26" t="s">
        <v>550</v>
      </c>
      <c r="F109" s="24" t="s">
        <v>385</v>
      </c>
      <c r="G109" s="27" t="s">
        <v>528</v>
      </c>
      <c r="H109" s="23" t="s">
        <v>165</v>
      </c>
      <c r="I109" s="23" t="s">
        <v>162</v>
      </c>
      <c r="J109" s="30">
        <v>139</v>
      </c>
      <c r="K109" s="10">
        <v>136</v>
      </c>
      <c r="L109" s="23" t="str">
        <f t="shared" si="0"/>
        <v>20312</v>
      </c>
      <c r="M109" s="22"/>
      <c r="P109" s="22"/>
      <c r="Q109" s="10"/>
      <c r="R109" s="23"/>
      <c r="S109" s="22"/>
    </row>
    <row r="110" spans="1:19" ht="13" x14ac:dyDescent="0.15">
      <c r="A110" s="23" t="s">
        <v>412</v>
      </c>
      <c r="B110" s="23" t="s">
        <v>414</v>
      </c>
      <c r="C110" s="25" t="s">
        <v>518</v>
      </c>
      <c r="D110" s="23" t="s">
        <v>166</v>
      </c>
      <c r="E110" s="26" t="s">
        <v>519</v>
      </c>
      <c r="F110" s="24" t="s">
        <v>415</v>
      </c>
      <c r="G110" s="27" t="s">
        <v>531</v>
      </c>
      <c r="H110" s="23" t="s">
        <v>171</v>
      </c>
      <c r="I110" s="23" t="s">
        <v>166</v>
      </c>
      <c r="J110" s="32">
        <v>214</v>
      </c>
      <c r="K110" s="10">
        <v>137</v>
      </c>
      <c r="L110" s="23" t="str">
        <f t="shared" si="0"/>
        <v>30401</v>
      </c>
      <c r="M110" s="22"/>
      <c r="P110" s="22"/>
      <c r="Q110" s="10"/>
      <c r="R110" s="23"/>
      <c r="S110" s="22"/>
    </row>
    <row r="111" spans="1:19" ht="13" x14ac:dyDescent="0.15">
      <c r="A111" s="23" t="s">
        <v>416</v>
      </c>
      <c r="B111" s="23" t="s">
        <v>418</v>
      </c>
      <c r="C111" s="25" t="s">
        <v>572</v>
      </c>
      <c r="D111" s="23" t="s">
        <v>172</v>
      </c>
      <c r="E111" s="26" t="s">
        <v>524</v>
      </c>
      <c r="F111" s="24" t="s">
        <v>415</v>
      </c>
      <c r="G111" s="27" t="s">
        <v>531</v>
      </c>
      <c r="H111" s="23" t="s">
        <v>176</v>
      </c>
      <c r="I111" s="23" t="s">
        <v>172</v>
      </c>
      <c r="J111" s="30">
        <v>140</v>
      </c>
      <c r="K111" s="10">
        <v>138</v>
      </c>
      <c r="L111" s="23" t="str">
        <f t="shared" si="0"/>
        <v>20402</v>
      </c>
      <c r="M111" s="22"/>
      <c r="P111" s="22"/>
      <c r="Q111" s="10"/>
      <c r="R111" s="23"/>
      <c r="S111" s="22"/>
    </row>
    <row r="112" spans="1:19" ht="13" x14ac:dyDescent="0.15">
      <c r="A112" s="23" t="s">
        <v>419</v>
      </c>
      <c r="B112" s="23" t="s">
        <v>420</v>
      </c>
      <c r="C112" s="25" t="s">
        <v>572</v>
      </c>
      <c r="D112" s="23" t="s">
        <v>177</v>
      </c>
      <c r="E112" s="26" t="s">
        <v>528</v>
      </c>
      <c r="F112" s="24" t="s">
        <v>415</v>
      </c>
      <c r="G112" s="27" t="s">
        <v>531</v>
      </c>
      <c r="H112" s="23" t="s">
        <v>180</v>
      </c>
      <c r="I112" s="23" t="s">
        <v>177</v>
      </c>
      <c r="J112" s="30">
        <v>141</v>
      </c>
      <c r="K112" s="10">
        <v>139</v>
      </c>
      <c r="L112" s="23" t="str">
        <f t="shared" si="0"/>
        <v>20403</v>
      </c>
      <c r="M112" s="22"/>
      <c r="P112" s="22"/>
      <c r="Q112" s="10"/>
      <c r="R112" s="23"/>
      <c r="S112" s="22"/>
    </row>
    <row r="113" spans="1:19" ht="13" x14ac:dyDescent="0.15">
      <c r="A113" s="23" t="s">
        <v>421</v>
      </c>
      <c r="B113" s="23" t="s">
        <v>422</v>
      </c>
      <c r="C113" s="25" t="s">
        <v>572</v>
      </c>
      <c r="D113" s="23" t="s">
        <v>181</v>
      </c>
      <c r="E113" s="26" t="s">
        <v>531</v>
      </c>
      <c r="F113" s="24" t="s">
        <v>415</v>
      </c>
      <c r="G113" s="27" t="s">
        <v>531</v>
      </c>
      <c r="H113" s="23" t="s">
        <v>184</v>
      </c>
      <c r="I113" s="23" t="s">
        <v>181</v>
      </c>
      <c r="J113" s="30">
        <v>142</v>
      </c>
      <c r="K113" s="10">
        <v>140</v>
      </c>
      <c r="L113" s="23" t="str">
        <f t="shared" si="0"/>
        <v>20404</v>
      </c>
      <c r="M113" s="22"/>
      <c r="P113" s="22"/>
      <c r="Q113" s="10"/>
      <c r="R113" s="23"/>
      <c r="S113" s="22"/>
    </row>
    <row r="114" spans="1:19" ht="13" x14ac:dyDescent="0.15">
      <c r="A114" s="23" t="s">
        <v>423</v>
      </c>
      <c r="B114" s="23" t="s">
        <v>424</v>
      </c>
      <c r="C114" s="25" t="s">
        <v>572</v>
      </c>
      <c r="D114" s="23" t="s">
        <v>185</v>
      </c>
      <c r="E114" s="26" t="s">
        <v>534</v>
      </c>
      <c r="F114" s="24" t="s">
        <v>415</v>
      </c>
      <c r="G114" s="27" t="s">
        <v>531</v>
      </c>
      <c r="H114" s="23" t="s">
        <v>188</v>
      </c>
      <c r="I114" s="23" t="s">
        <v>185</v>
      </c>
      <c r="J114" s="30">
        <v>143</v>
      </c>
      <c r="K114" s="10">
        <v>141</v>
      </c>
      <c r="L114" s="23" t="str">
        <f t="shared" si="0"/>
        <v>20405</v>
      </c>
      <c r="M114" s="22"/>
      <c r="P114" s="22"/>
      <c r="Q114" s="10"/>
      <c r="R114" s="23"/>
      <c r="S114" s="22"/>
    </row>
    <row r="115" spans="1:19" ht="13" x14ac:dyDescent="0.15">
      <c r="A115" s="23" t="s">
        <v>425</v>
      </c>
      <c r="B115" s="23" t="s">
        <v>426</v>
      </c>
      <c r="C115" s="25" t="s">
        <v>572</v>
      </c>
      <c r="D115" s="23" t="s">
        <v>189</v>
      </c>
      <c r="E115" s="26" t="s">
        <v>536</v>
      </c>
      <c r="F115" s="24" t="s">
        <v>415</v>
      </c>
      <c r="G115" s="27" t="s">
        <v>531</v>
      </c>
      <c r="H115" s="23" t="s">
        <v>192</v>
      </c>
      <c r="I115" s="23" t="s">
        <v>189</v>
      </c>
      <c r="J115" s="30">
        <v>144</v>
      </c>
      <c r="K115" s="10">
        <v>142</v>
      </c>
      <c r="L115" s="23" t="str">
        <f t="shared" si="0"/>
        <v>20406</v>
      </c>
      <c r="M115" s="22"/>
      <c r="P115" s="22"/>
      <c r="Q115" s="10"/>
      <c r="R115" s="23"/>
      <c r="S115" s="22"/>
    </row>
    <row r="116" spans="1:19" ht="13" x14ac:dyDescent="0.15">
      <c r="A116" s="23" t="s">
        <v>427</v>
      </c>
      <c r="B116" s="23" t="s">
        <v>428</v>
      </c>
      <c r="C116" s="25" t="s">
        <v>572</v>
      </c>
      <c r="D116" s="23" t="s">
        <v>193</v>
      </c>
      <c r="E116" s="26" t="s">
        <v>539</v>
      </c>
      <c r="F116" s="24" t="s">
        <v>415</v>
      </c>
      <c r="G116" s="27" t="s">
        <v>531</v>
      </c>
      <c r="H116" s="23" t="s">
        <v>196</v>
      </c>
      <c r="I116" s="23" t="s">
        <v>193</v>
      </c>
      <c r="J116" s="30">
        <v>145</v>
      </c>
      <c r="K116" s="10">
        <v>143</v>
      </c>
      <c r="L116" s="23" t="str">
        <f t="shared" si="0"/>
        <v>20407</v>
      </c>
      <c r="M116" s="22"/>
      <c r="P116" s="22"/>
      <c r="Q116" s="10"/>
      <c r="R116" s="23"/>
      <c r="S116" s="22"/>
    </row>
    <row r="117" spans="1:19" ht="13" x14ac:dyDescent="0.15">
      <c r="A117" s="23" t="s">
        <v>429</v>
      </c>
      <c r="B117" s="23" t="s">
        <v>431</v>
      </c>
      <c r="C117" s="25" t="s">
        <v>518</v>
      </c>
      <c r="D117" s="23" t="s">
        <v>197</v>
      </c>
      <c r="E117" s="26" t="s">
        <v>541</v>
      </c>
      <c r="F117" s="24" t="s">
        <v>415</v>
      </c>
      <c r="G117" s="27" t="s">
        <v>531</v>
      </c>
      <c r="H117" s="23" t="s">
        <v>201</v>
      </c>
      <c r="I117" s="23" t="s">
        <v>197</v>
      </c>
      <c r="J117" s="32">
        <v>216</v>
      </c>
      <c r="K117" s="10">
        <v>144</v>
      </c>
      <c r="L117" s="23" t="str">
        <f t="shared" si="0"/>
        <v>30408</v>
      </c>
      <c r="M117" s="22"/>
      <c r="P117" s="22"/>
      <c r="Q117" s="10"/>
      <c r="R117" s="23"/>
      <c r="S117" s="22"/>
    </row>
    <row r="118" spans="1:19" ht="13" x14ac:dyDescent="0.15">
      <c r="A118" s="23" t="s">
        <v>432</v>
      </c>
      <c r="B118" s="23" t="s">
        <v>433</v>
      </c>
      <c r="C118" s="25" t="s">
        <v>572</v>
      </c>
      <c r="D118" s="23" t="s">
        <v>202</v>
      </c>
      <c r="E118" s="26" t="s">
        <v>544</v>
      </c>
      <c r="F118" s="24" t="s">
        <v>415</v>
      </c>
      <c r="G118" s="27" t="s">
        <v>531</v>
      </c>
      <c r="H118" s="23" t="s">
        <v>205</v>
      </c>
      <c r="I118" s="23" t="s">
        <v>202</v>
      </c>
      <c r="J118" s="30">
        <v>146</v>
      </c>
      <c r="K118" s="10">
        <v>145</v>
      </c>
      <c r="L118" s="23" t="str">
        <f t="shared" si="0"/>
        <v>20409</v>
      </c>
      <c r="M118" s="22"/>
      <c r="P118" s="22"/>
      <c r="Q118" s="10"/>
      <c r="R118" s="23"/>
      <c r="S118" s="22"/>
    </row>
    <row r="119" spans="1:19" ht="13" x14ac:dyDescent="0.15">
      <c r="A119" s="23" t="s">
        <v>434</v>
      </c>
      <c r="B119" s="23" t="s">
        <v>436</v>
      </c>
      <c r="C119" s="25" t="s">
        <v>572</v>
      </c>
      <c r="D119" s="23" t="s">
        <v>206</v>
      </c>
      <c r="E119" s="26" t="s">
        <v>547</v>
      </c>
      <c r="F119" s="24" t="s">
        <v>415</v>
      </c>
      <c r="G119" s="27" t="s">
        <v>531</v>
      </c>
      <c r="H119" s="23" t="s">
        <v>210</v>
      </c>
      <c r="I119" s="23" t="s">
        <v>206</v>
      </c>
      <c r="J119" s="30">
        <v>147</v>
      </c>
      <c r="K119" s="10">
        <v>146</v>
      </c>
      <c r="L119" s="23" t="str">
        <f t="shared" si="0"/>
        <v>20410</v>
      </c>
      <c r="M119" s="22"/>
      <c r="P119" s="22"/>
      <c r="Q119" s="10"/>
      <c r="R119" s="23"/>
      <c r="S119" s="22"/>
    </row>
    <row r="120" spans="1:19" ht="13" x14ac:dyDescent="0.15">
      <c r="A120" s="23" t="s">
        <v>437</v>
      </c>
      <c r="B120" s="23" t="s">
        <v>438</v>
      </c>
      <c r="C120" s="25" t="s">
        <v>572</v>
      </c>
      <c r="D120" s="23" t="s">
        <v>211</v>
      </c>
      <c r="E120" s="26" t="s">
        <v>548</v>
      </c>
      <c r="F120" s="24" t="s">
        <v>415</v>
      </c>
      <c r="G120" s="27" t="s">
        <v>531</v>
      </c>
      <c r="H120" s="23" t="s">
        <v>214</v>
      </c>
      <c r="I120" s="23" t="s">
        <v>211</v>
      </c>
      <c r="J120" s="30">
        <v>148</v>
      </c>
      <c r="K120" s="10">
        <v>147</v>
      </c>
      <c r="L120" s="23" t="str">
        <f t="shared" si="0"/>
        <v>20411</v>
      </c>
      <c r="M120" s="22"/>
      <c r="P120" s="22"/>
      <c r="Q120" s="10"/>
      <c r="R120" s="23"/>
      <c r="S120" s="22"/>
    </row>
    <row r="121" spans="1:19" ht="13" x14ac:dyDescent="0.15">
      <c r="A121" s="23" t="s">
        <v>439</v>
      </c>
      <c r="B121" s="23" t="s">
        <v>440</v>
      </c>
      <c r="C121" s="25" t="s">
        <v>572</v>
      </c>
      <c r="D121" s="23" t="s">
        <v>215</v>
      </c>
      <c r="E121" s="26" t="s">
        <v>550</v>
      </c>
      <c r="F121" s="24" t="s">
        <v>415</v>
      </c>
      <c r="G121" s="27" t="s">
        <v>531</v>
      </c>
      <c r="H121" s="23" t="s">
        <v>218</v>
      </c>
      <c r="I121" s="23" t="s">
        <v>215</v>
      </c>
      <c r="J121" s="30">
        <v>149</v>
      </c>
      <c r="K121" s="10">
        <v>148</v>
      </c>
      <c r="L121" s="23" t="str">
        <f t="shared" si="0"/>
        <v>20412</v>
      </c>
      <c r="M121" s="22"/>
      <c r="P121" s="22"/>
      <c r="Q121" s="10"/>
      <c r="R121" s="23"/>
      <c r="S121" s="22"/>
    </row>
    <row r="122" spans="1:19" ht="13" x14ac:dyDescent="0.15">
      <c r="A122" s="23" t="s">
        <v>441</v>
      </c>
      <c r="B122" s="23" t="s">
        <v>442</v>
      </c>
      <c r="C122" s="25" t="s">
        <v>572</v>
      </c>
      <c r="D122" s="23" t="s">
        <v>219</v>
      </c>
      <c r="E122" s="26" t="s">
        <v>519</v>
      </c>
      <c r="F122" s="24" t="s">
        <v>443</v>
      </c>
      <c r="G122" s="27" t="s">
        <v>534</v>
      </c>
      <c r="H122" s="23" t="s">
        <v>223</v>
      </c>
      <c r="I122" s="23" t="s">
        <v>219</v>
      </c>
      <c r="J122" s="30">
        <v>150</v>
      </c>
      <c r="K122" s="10">
        <v>149</v>
      </c>
      <c r="L122" s="23" t="str">
        <f t="shared" si="0"/>
        <v>20501</v>
      </c>
      <c r="M122" s="22"/>
      <c r="P122" s="22"/>
      <c r="Q122" s="10"/>
      <c r="R122" s="23"/>
      <c r="S122" s="22"/>
    </row>
    <row r="123" spans="1:19" ht="13" x14ac:dyDescent="0.15">
      <c r="A123" s="23" t="s">
        <v>444</v>
      </c>
      <c r="B123" s="23" t="s">
        <v>445</v>
      </c>
      <c r="C123" s="25" t="s">
        <v>572</v>
      </c>
      <c r="D123" s="23" t="s">
        <v>224</v>
      </c>
      <c r="E123" s="26" t="s">
        <v>524</v>
      </c>
      <c r="F123" s="24" t="s">
        <v>443</v>
      </c>
      <c r="G123" s="27" t="s">
        <v>534</v>
      </c>
      <c r="H123" s="23" t="s">
        <v>227</v>
      </c>
      <c r="I123" s="23" t="s">
        <v>224</v>
      </c>
      <c r="J123" s="30">
        <v>151</v>
      </c>
      <c r="K123" s="10">
        <v>150</v>
      </c>
      <c r="L123" s="23" t="str">
        <f t="shared" si="0"/>
        <v>20502</v>
      </c>
      <c r="M123" s="22"/>
      <c r="P123" s="22"/>
      <c r="Q123" s="10"/>
      <c r="R123" s="23"/>
      <c r="S123" s="22"/>
    </row>
    <row r="124" spans="1:19" ht="13" x14ac:dyDescent="0.15">
      <c r="A124" s="23" t="s">
        <v>446</v>
      </c>
      <c r="B124" s="23" t="s">
        <v>447</v>
      </c>
      <c r="C124" s="25" t="s">
        <v>572</v>
      </c>
      <c r="D124" s="23" t="s">
        <v>228</v>
      </c>
      <c r="E124" s="26" t="s">
        <v>528</v>
      </c>
      <c r="F124" s="24" t="s">
        <v>443</v>
      </c>
      <c r="G124" s="27" t="s">
        <v>534</v>
      </c>
      <c r="H124" s="23" t="s">
        <v>231</v>
      </c>
      <c r="I124" s="23" t="s">
        <v>228</v>
      </c>
      <c r="J124" s="30">
        <v>152</v>
      </c>
      <c r="K124" s="10">
        <v>151</v>
      </c>
      <c r="L124" s="23" t="str">
        <f t="shared" si="0"/>
        <v>20503</v>
      </c>
      <c r="M124" s="22"/>
      <c r="P124" s="22"/>
      <c r="Q124" s="10"/>
      <c r="R124" s="23"/>
      <c r="S124" s="22"/>
    </row>
    <row r="125" spans="1:19" ht="13" x14ac:dyDescent="0.15">
      <c r="A125" s="23" t="s">
        <v>448</v>
      </c>
      <c r="B125" s="23" t="s">
        <v>449</v>
      </c>
      <c r="C125" s="25" t="s">
        <v>572</v>
      </c>
      <c r="D125" s="23" t="s">
        <v>232</v>
      </c>
      <c r="E125" s="26" t="s">
        <v>531</v>
      </c>
      <c r="F125" s="24" t="s">
        <v>443</v>
      </c>
      <c r="G125" s="27" t="s">
        <v>534</v>
      </c>
      <c r="H125" s="23" t="s">
        <v>235</v>
      </c>
      <c r="I125" s="23" t="s">
        <v>232</v>
      </c>
      <c r="J125" s="30">
        <v>153</v>
      </c>
      <c r="K125" s="10">
        <v>152</v>
      </c>
      <c r="L125" s="23" t="str">
        <f t="shared" si="0"/>
        <v>20504</v>
      </c>
      <c r="M125" s="22"/>
      <c r="P125" s="22"/>
      <c r="Q125" s="10"/>
      <c r="R125" s="23"/>
      <c r="S125" s="22"/>
    </row>
    <row r="126" spans="1:19" ht="13" x14ac:dyDescent="0.15">
      <c r="A126" s="23" t="s">
        <v>450</v>
      </c>
      <c r="B126" s="23" t="s">
        <v>451</v>
      </c>
      <c r="C126" s="25" t="s">
        <v>572</v>
      </c>
      <c r="D126" s="23" t="s">
        <v>236</v>
      </c>
      <c r="E126" s="26" t="s">
        <v>534</v>
      </c>
      <c r="F126" s="24" t="s">
        <v>443</v>
      </c>
      <c r="G126" s="27" t="s">
        <v>534</v>
      </c>
      <c r="H126" s="23" t="s">
        <v>239</v>
      </c>
      <c r="I126" s="23" t="s">
        <v>236</v>
      </c>
      <c r="J126" s="30">
        <v>154</v>
      </c>
      <c r="K126" s="10">
        <v>153</v>
      </c>
      <c r="L126" s="23" t="str">
        <f t="shared" si="0"/>
        <v>20505</v>
      </c>
      <c r="M126" s="22"/>
      <c r="P126" s="22"/>
      <c r="Q126" s="10"/>
      <c r="R126" s="23"/>
      <c r="S126" s="22"/>
    </row>
    <row r="127" spans="1:19" ht="13" x14ac:dyDescent="0.15">
      <c r="A127" s="23" t="s">
        <v>452</v>
      </c>
      <c r="B127" s="23" t="s">
        <v>453</v>
      </c>
      <c r="C127" s="25" t="s">
        <v>572</v>
      </c>
      <c r="D127" s="23" t="s">
        <v>240</v>
      </c>
      <c r="E127" s="26" t="s">
        <v>536</v>
      </c>
      <c r="F127" s="24" t="s">
        <v>443</v>
      </c>
      <c r="G127" s="27" t="s">
        <v>534</v>
      </c>
      <c r="H127" s="23" t="s">
        <v>243</v>
      </c>
      <c r="I127" s="23" t="s">
        <v>240</v>
      </c>
      <c r="J127" s="30">
        <v>155</v>
      </c>
      <c r="K127" s="10">
        <v>154</v>
      </c>
      <c r="L127" s="23" t="str">
        <f t="shared" si="0"/>
        <v>20506</v>
      </c>
      <c r="M127" s="22"/>
      <c r="P127" s="22"/>
      <c r="Q127" s="10"/>
      <c r="R127" s="23"/>
      <c r="S127" s="22"/>
    </row>
    <row r="128" spans="1:19" ht="13" x14ac:dyDescent="0.15">
      <c r="A128" s="23" t="s">
        <v>454</v>
      </c>
      <c r="B128" s="23" t="s">
        <v>456</v>
      </c>
      <c r="C128" s="25" t="s">
        <v>518</v>
      </c>
      <c r="D128" s="23" t="s">
        <v>244</v>
      </c>
      <c r="E128" s="26" t="s">
        <v>539</v>
      </c>
      <c r="F128" s="24" t="s">
        <v>443</v>
      </c>
      <c r="G128" s="27" t="s">
        <v>534</v>
      </c>
      <c r="H128" s="23" t="s">
        <v>248</v>
      </c>
      <c r="I128" s="23" t="s">
        <v>244</v>
      </c>
      <c r="J128" s="32">
        <v>218</v>
      </c>
      <c r="K128" s="10">
        <v>155</v>
      </c>
      <c r="L128" s="23" t="str">
        <f t="shared" si="0"/>
        <v>30507</v>
      </c>
      <c r="M128" s="22"/>
      <c r="P128" s="22"/>
      <c r="Q128" s="10"/>
      <c r="R128" s="23"/>
      <c r="S128" s="22"/>
    </row>
    <row r="129" spans="1:19" ht="13" x14ac:dyDescent="0.15">
      <c r="A129" s="23" t="s">
        <v>457</v>
      </c>
      <c r="B129" s="23" t="s">
        <v>459</v>
      </c>
      <c r="C129" s="25" t="s">
        <v>518</v>
      </c>
      <c r="D129" s="23" t="s">
        <v>249</v>
      </c>
      <c r="E129" s="26" t="s">
        <v>541</v>
      </c>
      <c r="F129" s="24" t="s">
        <v>443</v>
      </c>
      <c r="G129" s="27" t="s">
        <v>534</v>
      </c>
      <c r="H129" s="23" t="s">
        <v>253</v>
      </c>
      <c r="I129" s="23" t="s">
        <v>249</v>
      </c>
      <c r="J129" s="32">
        <v>220</v>
      </c>
      <c r="K129" s="10">
        <v>156</v>
      </c>
      <c r="L129" s="23" t="str">
        <f t="shared" si="0"/>
        <v>30508</v>
      </c>
      <c r="M129" s="22"/>
      <c r="P129" s="22"/>
      <c r="Q129" s="10"/>
      <c r="R129" s="23"/>
      <c r="S129" s="22"/>
    </row>
    <row r="130" spans="1:19" ht="13" x14ac:dyDescent="0.15">
      <c r="A130" s="23" t="s">
        <v>460</v>
      </c>
      <c r="B130" s="23" t="s">
        <v>462</v>
      </c>
      <c r="C130" s="25" t="s">
        <v>572</v>
      </c>
      <c r="D130" s="23" t="s">
        <v>254</v>
      </c>
      <c r="E130" s="26" t="s">
        <v>544</v>
      </c>
      <c r="F130" s="24" t="s">
        <v>443</v>
      </c>
      <c r="G130" s="27" t="s">
        <v>534</v>
      </c>
      <c r="H130" s="23" t="s">
        <v>258</v>
      </c>
      <c r="I130" s="23" t="s">
        <v>254</v>
      </c>
      <c r="J130" s="30">
        <v>156</v>
      </c>
      <c r="K130" s="10">
        <v>157</v>
      </c>
      <c r="L130" s="23" t="str">
        <f t="shared" si="0"/>
        <v>20509</v>
      </c>
      <c r="M130" s="22"/>
      <c r="P130" s="22"/>
      <c r="Q130" s="10"/>
      <c r="R130" s="23"/>
      <c r="S130" s="22"/>
    </row>
    <row r="131" spans="1:19" ht="13" x14ac:dyDescent="0.15">
      <c r="A131" s="23" t="s">
        <v>463</v>
      </c>
      <c r="B131" s="23" t="s">
        <v>465</v>
      </c>
      <c r="C131" s="25" t="s">
        <v>572</v>
      </c>
      <c r="D131" s="23" t="s">
        <v>259</v>
      </c>
      <c r="E131" s="26" t="s">
        <v>547</v>
      </c>
      <c r="F131" s="24" t="s">
        <v>443</v>
      </c>
      <c r="G131" s="27" t="s">
        <v>534</v>
      </c>
      <c r="H131" s="23" t="s">
        <v>263</v>
      </c>
      <c r="I131" s="23" t="s">
        <v>259</v>
      </c>
      <c r="J131" s="30">
        <v>157</v>
      </c>
      <c r="K131" s="10">
        <v>158</v>
      </c>
      <c r="L131" s="23" t="str">
        <f t="shared" si="0"/>
        <v>20510</v>
      </c>
      <c r="M131" s="22"/>
      <c r="P131" s="22"/>
      <c r="Q131" s="10"/>
      <c r="R131" s="23"/>
      <c r="S131" s="22"/>
    </row>
    <row r="132" spans="1:19" ht="13" x14ac:dyDescent="0.15">
      <c r="A132" s="23" t="s">
        <v>466</v>
      </c>
      <c r="B132" s="23" t="s">
        <v>467</v>
      </c>
      <c r="C132" s="25" t="s">
        <v>572</v>
      </c>
      <c r="D132" s="23" t="s">
        <v>264</v>
      </c>
      <c r="E132" s="26" t="s">
        <v>548</v>
      </c>
      <c r="F132" s="24" t="s">
        <v>443</v>
      </c>
      <c r="G132" s="27" t="s">
        <v>534</v>
      </c>
      <c r="H132" s="23" t="s">
        <v>267</v>
      </c>
      <c r="I132" s="23" t="s">
        <v>264</v>
      </c>
      <c r="J132" s="30">
        <v>158</v>
      </c>
      <c r="K132" s="10">
        <v>159</v>
      </c>
      <c r="L132" s="23" t="str">
        <f t="shared" si="0"/>
        <v>20511</v>
      </c>
      <c r="M132" s="22"/>
      <c r="P132" s="22"/>
      <c r="Q132" s="10"/>
      <c r="R132" s="23"/>
      <c r="S132" s="22"/>
    </row>
    <row r="133" spans="1:19" ht="13" x14ac:dyDescent="0.15">
      <c r="A133" s="23" t="s">
        <v>468</v>
      </c>
      <c r="B133" s="23" t="s">
        <v>469</v>
      </c>
      <c r="C133" s="25" t="s">
        <v>572</v>
      </c>
      <c r="D133" s="23" t="s">
        <v>268</v>
      </c>
      <c r="E133" s="26" t="s">
        <v>550</v>
      </c>
      <c r="F133" s="24" t="s">
        <v>443</v>
      </c>
      <c r="G133" s="27" t="s">
        <v>534</v>
      </c>
      <c r="H133" s="23" t="s">
        <v>271</v>
      </c>
      <c r="I133" s="23" t="s">
        <v>268</v>
      </c>
      <c r="J133" s="30">
        <v>159</v>
      </c>
      <c r="K133" s="10">
        <v>160</v>
      </c>
      <c r="L133" s="23" t="str">
        <f t="shared" si="0"/>
        <v>20512</v>
      </c>
      <c r="M133" s="22"/>
      <c r="P133" s="22"/>
      <c r="Q133" s="10"/>
      <c r="R133" s="23"/>
      <c r="S133" s="22"/>
    </row>
    <row r="134" spans="1:19" ht="13" x14ac:dyDescent="0.15">
      <c r="A134" s="23" t="s">
        <v>470</v>
      </c>
      <c r="B134" s="23" t="s">
        <v>472</v>
      </c>
      <c r="C134" s="25" t="s">
        <v>518</v>
      </c>
      <c r="D134" s="23" t="s">
        <v>272</v>
      </c>
      <c r="E134" s="26" t="s">
        <v>519</v>
      </c>
      <c r="F134" s="24" t="s">
        <v>473</v>
      </c>
      <c r="G134" s="27" t="s">
        <v>536</v>
      </c>
      <c r="H134" s="23" t="s">
        <v>277</v>
      </c>
      <c r="I134" s="23" t="s">
        <v>272</v>
      </c>
      <c r="J134" s="32">
        <v>222</v>
      </c>
      <c r="K134" s="10">
        <v>161</v>
      </c>
      <c r="L134" s="23" t="str">
        <f t="shared" si="0"/>
        <v>30601</v>
      </c>
      <c r="M134" s="22"/>
      <c r="P134" s="22"/>
      <c r="Q134" s="10"/>
      <c r="R134" s="23"/>
      <c r="S134" s="22"/>
    </row>
    <row r="135" spans="1:19" ht="13" x14ac:dyDescent="0.15">
      <c r="A135" s="23" t="s">
        <v>474</v>
      </c>
      <c r="B135" s="23" t="s">
        <v>476</v>
      </c>
      <c r="C135" s="25" t="s">
        <v>572</v>
      </c>
      <c r="D135" s="23" t="s">
        <v>278</v>
      </c>
      <c r="E135" s="26" t="s">
        <v>524</v>
      </c>
      <c r="F135" s="24" t="s">
        <v>473</v>
      </c>
      <c r="G135" s="27" t="s">
        <v>536</v>
      </c>
      <c r="H135" s="23" t="s">
        <v>282</v>
      </c>
      <c r="I135" s="23" t="s">
        <v>278</v>
      </c>
      <c r="J135" s="30">
        <v>160</v>
      </c>
      <c r="K135" s="10">
        <v>162</v>
      </c>
      <c r="L135" s="23" t="str">
        <f t="shared" si="0"/>
        <v>20602</v>
      </c>
      <c r="M135" s="22"/>
      <c r="P135" s="22"/>
      <c r="Q135" s="10"/>
      <c r="R135" s="23"/>
      <c r="S135" s="22"/>
    </row>
    <row r="136" spans="1:19" ht="13" x14ac:dyDescent="0.15">
      <c r="A136" s="23" t="s">
        <v>477</v>
      </c>
      <c r="B136" s="23" t="s">
        <v>478</v>
      </c>
      <c r="C136" s="25" t="s">
        <v>572</v>
      </c>
      <c r="D136" s="23" t="s">
        <v>283</v>
      </c>
      <c r="E136" s="26" t="s">
        <v>528</v>
      </c>
      <c r="F136" s="24" t="s">
        <v>473</v>
      </c>
      <c r="G136" s="27" t="s">
        <v>536</v>
      </c>
      <c r="H136" s="23" t="s">
        <v>286</v>
      </c>
      <c r="I136" s="23" t="s">
        <v>283</v>
      </c>
      <c r="J136" s="30">
        <v>161</v>
      </c>
      <c r="K136" s="10">
        <v>163</v>
      </c>
      <c r="L136" s="23" t="str">
        <f t="shared" si="0"/>
        <v>20603</v>
      </c>
      <c r="M136" s="22"/>
      <c r="P136" s="22"/>
      <c r="Q136" s="10"/>
      <c r="R136" s="23"/>
      <c r="S136" s="22"/>
    </row>
    <row r="137" spans="1:19" ht="13" x14ac:dyDescent="0.15">
      <c r="A137" s="23" t="s">
        <v>479</v>
      </c>
      <c r="B137" s="23" t="s">
        <v>480</v>
      </c>
      <c r="C137" s="25" t="s">
        <v>572</v>
      </c>
      <c r="D137" s="23" t="s">
        <v>287</v>
      </c>
      <c r="E137" s="26" t="s">
        <v>531</v>
      </c>
      <c r="F137" s="24" t="s">
        <v>473</v>
      </c>
      <c r="G137" s="27" t="s">
        <v>536</v>
      </c>
      <c r="H137" s="23" t="s">
        <v>290</v>
      </c>
      <c r="I137" s="23" t="s">
        <v>287</v>
      </c>
      <c r="J137" s="30">
        <v>162</v>
      </c>
      <c r="K137" s="10">
        <v>164</v>
      </c>
      <c r="L137" s="23" t="str">
        <f t="shared" si="0"/>
        <v>20604</v>
      </c>
      <c r="M137" s="22"/>
      <c r="P137" s="22"/>
      <c r="Q137" s="10"/>
      <c r="R137" s="23"/>
      <c r="S137" s="22"/>
    </row>
    <row r="138" spans="1:19" ht="13" x14ac:dyDescent="0.15">
      <c r="A138" s="23" t="s">
        <v>481</v>
      </c>
      <c r="B138" s="23" t="s">
        <v>483</v>
      </c>
      <c r="C138" s="25" t="s">
        <v>518</v>
      </c>
      <c r="D138" s="23" t="s">
        <v>291</v>
      </c>
      <c r="E138" s="26" t="s">
        <v>534</v>
      </c>
      <c r="F138" s="24" t="s">
        <v>473</v>
      </c>
      <c r="G138" s="27" t="s">
        <v>536</v>
      </c>
      <c r="H138" s="23" t="s">
        <v>295</v>
      </c>
      <c r="I138" s="23" t="s">
        <v>291</v>
      </c>
      <c r="J138" s="32">
        <v>224</v>
      </c>
      <c r="K138" s="10">
        <v>165</v>
      </c>
      <c r="L138" s="23" t="str">
        <f t="shared" si="0"/>
        <v>30605</v>
      </c>
      <c r="M138" s="22"/>
      <c r="P138" s="22"/>
      <c r="Q138" s="10"/>
      <c r="R138" s="23"/>
      <c r="S138" s="22"/>
    </row>
    <row r="139" spans="1:19" ht="13" x14ac:dyDescent="0.15">
      <c r="A139" s="23" t="s">
        <v>484</v>
      </c>
      <c r="B139" s="23" t="s">
        <v>485</v>
      </c>
      <c r="C139" s="25" t="s">
        <v>572</v>
      </c>
      <c r="D139" s="23" t="s">
        <v>296</v>
      </c>
      <c r="E139" s="26" t="s">
        <v>536</v>
      </c>
      <c r="F139" s="24" t="s">
        <v>473</v>
      </c>
      <c r="G139" s="27" t="s">
        <v>536</v>
      </c>
      <c r="H139" s="23" t="s">
        <v>299</v>
      </c>
      <c r="I139" s="23" t="s">
        <v>296</v>
      </c>
      <c r="J139" s="30">
        <v>163</v>
      </c>
      <c r="K139" s="10">
        <v>166</v>
      </c>
      <c r="L139" s="23" t="str">
        <f t="shared" si="0"/>
        <v>20606</v>
      </c>
      <c r="M139" s="22"/>
      <c r="P139" s="22"/>
      <c r="Q139" s="10"/>
      <c r="R139" s="23"/>
      <c r="S139" s="22"/>
    </row>
    <row r="140" spans="1:19" ht="13" x14ac:dyDescent="0.15">
      <c r="A140" s="23" t="s">
        <v>486</v>
      </c>
      <c r="B140" s="23" t="s">
        <v>488</v>
      </c>
      <c r="C140" s="25" t="s">
        <v>572</v>
      </c>
      <c r="D140" s="23" t="s">
        <v>300</v>
      </c>
      <c r="E140" s="26" t="s">
        <v>539</v>
      </c>
      <c r="F140" s="24" t="s">
        <v>473</v>
      </c>
      <c r="G140" s="27" t="s">
        <v>536</v>
      </c>
      <c r="H140" s="23" t="s">
        <v>304</v>
      </c>
      <c r="I140" s="23" t="s">
        <v>300</v>
      </c>
      <c r="J140" s="30">
        <v>164</v>
      </c>
      <c r="K140" s="10">
        <v>167</v>
      </c>
      <c r="L140" s="23" t="str">
        <f t="shared" si="0"/>
        <v>20607</v>
      </c>
      <c r="M140" s="22"/>
      <c r="P140" s="22"/>
      <c r="Q140" s="10"/>
      <c r="R140" s="23"/>
      <c r="S140" s="22"/>
    </row>
    <row r="141" spans="1:19" ht="13" x14ac:dyDescent="0.15">
      <c r="A141" s="23" t="s">
        <v>489</v>
      </c>
      <c r="B141" s="23" t="s">
        <v>490</v>
      </c>
      <c r="C141" s="25" t="s">
        <v>572</v>
      </c>
      <c r="D141" s="23" t="s">
        <v>305</v>
      </c>
      <c r="E141" s="26" t="s">
        <v>541</v>
      </c>
      <c r="F141" s="24" t="s">
        <v>473</v>
      </c>
      <c r="G141" s="27" t="s">
        <v>536</v>
      </c>
      <c r="H141" s="23" t="s">
        <v>308</v>
      </c>
      <c r="I141" s="23" t="s">
        <v>305</v>
      </c>
      <c r="J141" s="30">
        <v>165</v>
      </c>
      <c r="K141" s="10">
        <v>168</v>
      </c>
      <c r="L141" s="23" t="str">
        <f t="shared" si="0"/>
        <v>20608</v>
      </c>
      <c r="M141" s="22"/>
      <c r="P141" s="22"/>
      <c r="Q141" s="10"/>
      <c r="R141" s="23"/>
      <c r="S141" s="22"/>
    </row>
    <row r="142" spans="1:19" ht="13" x14ac:dyDescent="0.15">
      <c r="A142" s="23" t="s">
        <v>491</v>
      </c>
      <c r="B142" s="23" t="s">
        <v>492</v>
      </c>
      <c r="C142" s="25" t="s">
        <v>572</v>
      </c>
      <c r="D142" s="23" t="s">
        <v>309</v>
      </c>
      <c r="E142" s="26" t="s">
        <v>544</v>
      </c>
      <c r="F142" s="24" t="s">
        <v>473</v>
      </c>
      <c r="G142" s="27" t="s">
        <v>536</v>
      </c>
      <c r="H142" s="23" t="s">
        <v>312</v>
      </c>
      <c r="I142" s="23" t="s">
        <v>309</v>
      </c>
      <c r="J142" s="30">
        <v>166</v>
      </c>
      <c r="K142" s="10">
        <v>169</v>
      </c>
      <c r="L142" s="23" t="str">
        <f t="shared" si="0"/>
        <v>20609</v>
      </c>
      <c r="M142" s="22"/>
      <c r="P142" s="22"/>
      <c r="Q142" s="10"/>
      <c r="R142" s="23"/>
      <c r="S142" s="22"/>
    </row>
    <row r="143" spans="1:19" ht="13" x14ac:dyDescent="0.15">
      <c r="A143" s="23" t="s">
        <v>493</v>
      </c>
      <c r="B143" s="23" t="s">
        <v>494</v>
      </c>
      <c r="C143" s="25" t="s">
        <v>572</v>
      </c>
      <c r="D143" s="23" t="s">
        <v>313</v>
      </c>
      <c r="E143" s="26" t="s">
        <v>547</v>
      </c>
      <c r="F143" s="24" t="s">
        <v>473</v>
      </c>
      <c r="G143" s="27" t="s">
        <v>536</v>
      </c>
      <c r="H143" s="23" t="s">
        <v>316</v>
      </c>
      <c r="I143" s="23" t="s">
        <v>313</v>
      </c>
      <c r="J143" s="30">
        <v>167</v>
      </c>
      <c r="K143" s="10">
        <v>170</v>
      </c>
      <c r="L143" s="23" t="str">
        <f t="shared" si="0"/>
        <v>20610</v>
      </c>
      <c r="M143" s="22"/>
      <c r="P143" s="22"/>
      <c r="Q143" s="10"/>
      <c r="R143" s="23"/>
      <c r="S143" s="22"/>
    </row>
    <row r="144" spans="1:19" ht="13" x14ac:dyDescent="0.15">
      <c r="A144" s="23" t="s">
        <v>495</v>
      </c>
      <c r="B144" s="23" t="s">
        <v>496</v>
      </c>
      <c r="C144" s="25" t="s">
        <v>572</v>
      </c>
      <c r="D144" s="23" t="s">
        <v>317</v>
      </c>
      <c r="E144" s="26" t="s">
        <v>548</v>
      </c>
      <c r="F144" s="24" t="s">
        <v>473</v>
      </c>
      <c r="G144" s="27" t="s">
        <v>536</v>
      </c>
      <c r="H144" s="23" t="s">
        <v>320</v>
      </c>
      <c r="I144" s="23" t="s">
        <v>317</v>
      </c>
      <c r="J144" s="30">
        <v>168</v>
      </c>
      <c r="K144" s="10">
        <v>171</v>
      </c>
      <c r="L144" s="23" t="str">
        <f t="shared" si="0"/>
        <v>20611</v>
      </c>
      <c r="M144" s="22"/>
      <c r="P144" s="22"/>
      <c r="Q144" s="10"/>
      <c r="R144" s="23"/>
      <c r="S144" s="22"/>
    </row>
    <row r="145" spans="1:19" ht="13" x14ac:dyDescent="0.15">
      <c r="A145" s="23" t="s">
        <v>497</v>
      </c>
      <c r="B145" s="23" t="s">
        <v>498</v>
      </c>
      <c r="C145" s="25" t="s">
        <v>572</v>
      </c>
      <c r="D145" s="23" t="s">
        <v>321</v>
      </c>
      <c r="E145" s="26" t="s">
        <v>550</v>
      </c>
      <c r="F145" s="24" t="s">
        <v>473</v>
      </c>
      <c r="G145" s="27" t="s">
        <v>536</v>
      </c>
      <c r="H145" s="23" t="s">
        <v>324</v>
      </c>
      <c r="I145" s="23" t="s">
        <v>321</v>
      </c>
      <c r="J145" s="30">
        <v>169</v>
      </c>
      <c r="K145" s="10">
        <v>172</v>
      </c>
      <c r="L145" s="23" t="str">
        <f t="shared" si="0"/>
        <v>20612</v>
      </c>
      <c r="M145" s="22"/>
      <c r="P145" s="22"/>
      <c r="Q145" s="10"/>
      <c r="R145" s="23"/>
      <c r="S145" s="22"/>
    </row>
    <row r="146" spans="1:19" ht="13" x14ac:dyDescent="0.15">
      <c r="A146" s="23"/>
      <c r="B146" s="24"/>
      <c r="C146" s="26"/>
      <c r="D146" s="23"/>
      <c r="E146" s="26"/>
      <c r="F146" s="24"/>
      <c r="G146" s="34"/>
      <c r="H146" s="23"/>
      <c r="I146" s="23"/>
      <c r="J146" s="28"/>
      <c r="K146" s="23"/>
      <c r="L146" s="23"/>
      <c r="M146" s="22"/>
      <c r="P146" s="22"/>
      <c r="Q146" s="23"/>
      <c r="R146" s="23"/>
      <c r="S146" s="22"/>
    </row>
    <row r="147" spans="1:19" ht="13" x14ac:dyDescent="0.15">
      <c r="A147" s="23"/>
      <c r="B147" s="24"/>
      <c r="C147" s="26"/>
      <c r="D147" s="23"/>
      <c r="E147" s="26"/>
      <c r="F147" s="24"/>
      <c r="G147" s="34"/>
      <c r="H147" s="23"/>
      <c r="I147" s="23"/>
      <c r="J147" s="35"/>
      <c r="K147" s="23"/>
      <c r="L147" s="23"/>
      <c r="M147" s="22"/>
      <c r="P147" s="22"/>
      <c r="Q147" s="23"/>
      <c r="R147" s="23"/>
      <c r="S147" s="22"/>
    </row>
    <row r="148" spans="1:19" ht="13" x14ac:dyDescent="0.15">
      <c r="A148" s="23"/>
      <c r="B148" s="24"/>
      <c r="C148" s="26"/>
      <c r="D148" s="23"/>
      <c r="E148" s="26"/>
      <c r="F148" s="24"/>
      <c r="G148" s="34"/>
      <c r="H148" s="23"/>
      <c r="I148" s="23"/>
      <c r="J148" s="35"/>
      <c r="K148" s="23"/>
      <c r="L148" s="23"/>
      <c r="M148" s="22"/>
      <c r="P148" s="22"/>
      <c r="Q148" s="23"/>
      <c r="R148" s="23"/>
      <c r="S148" s="22"/>
    </row>
    <row r="149" spans="1:19" ht="13" x14ac:dyDescent="0.15">
      <c r="A149" s="23"/>
      <c r="B149" s="24"/>
      <c r="C149" s="26"/>
      <c r="D149" s="23"/>
      <c r="E149" s="26"/>
      <c r="F149" s="24"/>
      <c r="G149" s="34"/>
      <c r="H149" s="23"/>
      <c r="I149" s="23"/>
      <c r="J149" s="35"/>
      <c r="K149" s="23"/>
      <c r="L149" s="23"/>
      <c r="M149" s="22"/>
      <c r="P149" s="22"/>
      <c r="Q149" s="23"/>
      <c r="R149" s="23"/>
      <c r="S149" s="22"/>
    </row>
    <row r="150" spans="1:19" ht="13" x14ac:dyDescent="0.15">
      <c r="A150" s="23"/>
      <c r="B150" s="24"/>
      <c r="C150" s="26"/>
      <c r="D150" s="23"/>
      <c r="E150" s="26"/>
      <c r="F150" s="24"/>
      <c r="G150" s="34"/>
      <c r="H150" s="23"/>
      <c r="I150" s="23"/>
      <c r="J150" s="35"/>
      <c r="K150" s="23"/>
      <c r="L150" s="23"/>
      <c r="M150" s="22"/>
      <c r="P150" s="22"/>
      <c r="Q150" s="23"/>
      <c r="R150" s="23"/>
      <c r="S150" s="22"/>
    </row>
    <row r="151" spans="1:19" ht="13" x14ac:dyDescent="0.15">
      <c r="A151" s="23"/>
      <c r="B151" s="24"/>
      <c r="C151" s="26"/>
      <c r="D151" s="23"/>
      <c r="E151" s="26"/>
      <c r="F151" s="24"/>
      <c r="G151" s="34"/>
      <c r="H151" s="23"/>
      <c r="I151" s="23"/>
      <c r="J151" s="35"/>
      <c r="K151" s="23"/>
      <c r="L151" s="23"/>
      <c r="M151" s="22"/>
      <c r="P151" s="22"/>
      <c r="Q151" s="23"/>
      <c r="R151" s="23"/>
      <c r="S151" s="22"/>
    </row>
    <row r="152" spans="1:19" ht="13" x14ac:dyDescent="0.15">
      <c r="A152" s="23"/>
      <c r="B152" s="24"/>
      <c r="C152" s="26"/>
      <c r="D152" s="23"/>
      <c r="E152" s="26"/>
      <c r="F152" s="24"/>
      <c r="G152" s="34"/>
      <c r="H152" s="23"/>
      <c r="I152" s="23"/>
      <c r="J152" s="35"/>
      <c r="K152" s="23"/>
      <c r="L152" s="23"/>
      <c r="M152" s="22"/>
      <c r="P152" s="22"/>
      <c r="Q152" s="23"/>
      <c r="R152" s="23"/>
      <c r="S152" s="22"/>
    </row>
    <row r="153" spans="1:19" ht="13" x14ac:dyDescent="0.15">
      <c r="A153" s="23"/>
      <c r="B153" s="24"/>
      <c r="C153" s="26"/>
      <c r="D153" s="23"/>
      <c r="E153" s="26"/>
      <c r="F153" s="24"/>
      <c r="G153" s="34"/>
      <c r="H153" s="23"/>
      <c r="I153" s="23"/>
      <c r="J153" s="35"/>
      <c r="K153" s="23"/>
      <c r="L153" s="23"/>
      <c r="M153" s="22"/>
      <c r="P153" s="22"/>
      <c r="Q153" s="23"/>
      <c r="R153" s="23"/>
      <c r="S153" s="22"/>
    </row>
    <row r="154" spans="1:19" ht="13" x14ac:dyDescent="0.15">
      <c r="A154" s="23"/>
      <c r="B154" s="24"/>
      <c r="C154" s="26"/>
      <c r="D154" s="23"/>
      <c r="E154" s="26"/>
      <c r="F154" s="24"/>
      <c r="G154" s="34"/>
      <c r="H154" s="23"/>
      <c r="I154" s="23"/>
      <c r="J154" s="35"/>
      <c r="K154" s="23"/>
      <c r="L154" s="23"/>
      <c r="M154" s="22"/>
      <c r="P154" s="22"/>
      <c r="Q154" s="23"/>
      <c r="R154" s="23"/>
      <c r="S154" s="22"/>
    </row>
    <row r="155" spans="1:19" ht="13" x14ac:dyDescent="0.15">
      <c r="A155" s="23"/>
      <c r="B155" s="24"/>
      <c r="C155" s="26"/>
      <c r="D155" s="23"/>
      <c r="E155" s="26"/>
      <c r="F155" s="24"/>
      <c r="G155" s="34"/>
      <c r="H155" s="23"/>
      <c r="I155" s="23"/>
      <c r="J155" s="35"/>
      <c r="K155" s="23"/>
      <c r="L155" s="23"/>
      <c r="M155" s="22"/>
      <c r="P155" s="22"/>
      <c r="Q155" s="23"/>
      <c r="R155" s="23"/>
      <c r="S155" s="22"/>
    </row>
    <row r="156" spans="1:19" ht="13" x14ac:dyDescent="0.15">
      <c r="A156" s="23"/>
      <c r="B156" s="24"/>
      <c r="C156" s="26"/>
      <c r="D156" s="23"/>
      <c r="E156" s="26"/>
      <c r="F156" s="24"/>
      <c r="G156" s="34"/>
      <c r="H156" s="23"/>
      <c r="I156" s="23"/>
      <c r="J156" s="35"/>
      <c r="K156" s="23"/>
      <c r="L156" s="23"/>
      <c r="M156" s="22"/>
      <c r="P156" s="22"/>
      <c r="Q156" s="23"/>
      <c r="R156" s="23"/>
      <c r="S156" s="22"/>
    </row>
    <row r="157" spans="1:19" ht="13" x14ac:dyDescent="0.15">
      <c r="A157" s="23"/>
      <c r="B157" s="24"/>
      <c r="C157" s="26"/>
      <c r="D157" s="23"/>
      <c r="E157" s="26"/>
      <c r="F157" s="24"/>
      <c r="G157" s="34"/>
      <c r="H157" s="23"/>
      <c r="I157" s="23"/>
      <c r="J157" s="35"/>
      <c r="K157" s="23"/>
      <c r="L157" s="23"/>
      <c r="M157" s="22"/>
      <c r="P157" s="22"/>
      <c r="Q157" s="23"/>
      <c r="R157" s="23"/>
      <c r="S157" s="22"/>
    </row>
    <row r="158" spans="1:19" ht="13" x14ac:dyDescent="0.15">
      <c r="A158" s="23"/>
      <c r="B158" s="24"/>
      <c r="C158" s="26"/>
      <c r="D158" s="23"/>
      <c r="E158" s="26"/>
      <c r="F158" s="24"/>
      <c r="G158" s="34"/>
      <c r="H158" s="23"/>
      <c r="I158" s="23"/>
      <c r="J158" s="35"/>
      <c r="K158" s="23"/>
      <c r="L158" s="23"/>
      <c r="M158" s="22"/>
      <c r="P158" s="22"/>
      <c r="Q158" s="23"/>
      <c r="R158" s="23"/>
      <c r="S158" s="22"/>
    </row>
    <row r="159" spans="1:19" ht="13" x14ac:dyDescent="0.15">
      <c r="A159" s="23"/>
      <c r="B159" s="24"/>
      <c r="C159" s="26"/>
      <c r="D159" s="23"/>
      <c r="E159" s="26"/>
      <c r="F159" s="24"/>
      <c r="G159" s="34"/>
      <c r="H159" s="23"/>
      <c r="I159" s="23"/>
      <c r="J159" s="35"/>
      <c r="K159" s="23"/>
      <c r="L159" s="23"/>
      <c r="M159" s="22"/>
      <c r="P159" s="22"/>
      <c r="Q159" s="23"/>
      <c r="R159" s="23"/>
      <c r="S159" s="22"/>
    </row>
    <row r="160" spans="1:19" ht="13" x14ac:dyDescent="0.15">
      <c r="A160" s="23"/>
      <c r="B160" s="24"/>
      <c r="C160" s="26"/>
      <c r="D160" s="23"/>
      <c r="E160" s="26"/>
      <c r="F160" s="24"/>
      <c r="G160" s="34"/>
      <c r="H160" s="23"/>
      <c r="I160" s="23"/>
      <c r="J160" s="35"/>
      <c r="K160" s="23"/>
      <c r="L160" s="23"/>
      <c r="M160" s="22"/>
      <c r="P160" s="22"/>
      <c r="Q160" s="23"/>
      <c r="R160" s="23"/>
      <c r="S160" s="22"/>
    </row>
    <row r="161" spans="1:19" ht="13" x14ac:dyDescent="0.15">
      <c r="A161" s="23"/>
      <c r="B161" s="24"/>
      <c r="C161" s="26"/>
      <c r="D161" s="23"/>
      <c r="E161" s="26"/>
      <c r="F161" s="24"/>
      <c r="G161" s="34"/>
      <c r="H161" s="23"/>
      <c r="I161" s="23"/>
      <c r="J161" s="35"/>
      <c r="K161" s="23"/>
      <c r="L161" s="23"/>
      <c r="M161" s="22"/>
      <c r="P161" s="22"/>
      <c r="Q161" s="23"/>
      <c r="R161" s="23"/>
      <c r="S161" s="22"/>
    </row>
    <row r="162" spans="1:19" ht="13" x14ac:dyDescent="0.15">
      <c r="A162" s="23"/>
      <c r="B162" s="24"/>
      <c r="C162" s="26"/>
      <c r="D162" s="23"/>
      <c r="E162" s="26"/>
      <c r="F162" s="24"/>
      <c r="G162" s="34"/>
      <c r="H162" s="23"/>
      <c r="I162" s="23"/>
      <c r="J162" s="35"/>
      <c r="K162" s="23"/>
      <c r="L162" s="23"/>
      <c r="M162" s="22"/>
      <c r="P162" s="22"/>
      <c r="Q162" s="23"/>
      <c r="R162" s="23"/>
      <c r="S162" s="22"/>
    </row>
    <row r="163" spans="1:19" ht="13" x14ac:dyDescent="0.15">
      <c r="A163" s="23"/>
      <c r="B163" s="24"/>
      <c r="C163" s="26"/>
      <c r="D163" s="23"/>
      <c r="E163" s="26"/>
      <c r="F163" s="24"/>
      <c r="G163" s="34"/>
      <c r="H163" s="23"/>
      <c r="I163" s="23"/>
      <c r="J163" s="35"/>
      <c r="K163" s="23"/>
      <c r="L163" s="23"/>
      <c r="M163" s="22"/>
      <c r="P163" s="22"/>
      <c r="Q163" s="23"/>
      <c r="R163" s="23"/>
      <c r="S163" s="22"/>
    </row>
    <row r="164" spans="1:19" ht="13" x14ac:dyDescent="0.15">
      <c r="A164" s="23"/>
      <c r="B164" s="24"/>
      <c r="C164" s="26"/>
      <c r="D164" s="23"/>
      <c r="E164" s="26"/>
      <c r="F164" s="24"/>
      <c r="G164" s="34"/>
      <c r="H164" s="23"/>
      <c r="I164" s="23"/>
      <c r="J164" s="35"/>
      <c r="K164" s="23"/>
      <c r="L164" s="23"/>
      <c r="M164" s="22"/>
      <c r="P164" s="22"/>
      <c r="Q164" s="23"/>
      <c r="R164" s="23"/>
      <c r="S164" s="22"/>
    </row>
    <row r="165" spans="1:19" ht="13" x14ac:dyDescent="0.15">
      <c r="A165" s="23"/>
      <c r="B165" s="24"/>
      <c r="C165" s="26"/>
      <c r="D165" s="23"/>
      <c r="E165" s="26"/>
      <c r="F165" s="24"/>
      <c r="G165" s="34"/>
      <c r="H165" s="23"/>
      <c r="I165" s="23"/>
      <c r="J165" s="35"/>
      <c r="K165" s="23"/>
      <c r="L165" s="23"/>
      <c r="M165" s="22"/>
      <c r="P165" s="22"/>
      <c r="Q165" s="23"/>
      <c r="R165" s="23"/>
      <c r="S165" s="22"/>
    </row>
    <row r="166" spans="1:19" ht="13" x14ac:dyDescent="0.15">
      <c r="A166" s="23"/>
      <c r="B166" s="24"/>
      <c r="C166" s="26"/>
      <c r="D166" s="23"/>
      <c r="E166" s="26"/>
      <c r="F166" s="24"/>
      <c r="G166" s="34"/>
      <c r="H166" s="23"/>
      <c r="I166" s="23"/>
      <c r="J166" s="35"/>
      <c r="K166" s="23"/>
      <c r="L166" s="23"/>
      <c r="M166" s="22"/>
      <c r="P166" s="22"/>
      <c r="Q166" s="23"/>
      <c r="R166" s="23"/>
      <c r="S166" s="22"/>
    </row>
    <row r="167" spans="1:19" ht="13" x14ac:dyDescent="0.15">
      <c r="A167" s="23"/>
      <c r="B167" s="24"/>
      <c r="C167" s="26"/>
      <c r="D167" s="23"/>
      <c r="E167" s="26"/>
      <c r="F167" s="24"/>
      <c r="G167" s="34"/>
      <c r="H167" s="23"/>
      <c r="I167" s="23"/>
      <c r="J167" s="35"/>
      <c r="K167" s="23"/>
      <c r="L167" s="23"/>
      <c r="M167" s="22"/>
      <c r="P167" s="22"/>
      <c r="Q167" s="23"/>
      <c r="R167" s="23"/>
      <c r="S167" s="22"/>
    </row>
    <row r="168" spans="1:19" ht="13" x14ac:dyDescent="0.15">
      <c r="A168" s="23"/>
      <c r="B168" s="24"/>
      <c r="C168" s="26"/>
      <c r="D168" s="23"/>
      <c r="E168" s="26"/>
      <c r="F168" s="24"/>
      <c r="G168" s="34"/>
      <c r="H168" s="23"/>
      <c r="I168" s="23"/>
      <c r="J168" s="35"/>
      <c r="K168" s="23"/>
      <c r="L168" s="23"/>
      <c r="M168" s="22"/>
      <c r="P168" s="22"/>
      <c r="Q168" s="23"/>
      <c r="R168" s="23"/>
      <c r="S168" s="22"/>
    </row>
    <row r="169" spans="1:19" ht="13" x14ac:dyDescent="0.15">
      <c r="A169" s="23"/>
      <c r="B169" s="24"/>
      <c r="C169" s="26"/>
      <c r="D169" s="23"/>
      <c r="E169" s="26"/>
      <c r="F169" s="24"/>
      <c r="G169" s="34"/>
      <c r="H169" s="23"/>
      <c r="I169" s="23"/>
      <c r="J169" s="35"/>
      <c r="K169" s="23"/>
      <c r="L169" s="23"/>
      <c r="M169" s="22"/>
      <c r="P169" s="22"/>
      <c r="Q169" s="23"/>
      <c r="R169" s="23"/>
      <c r="S169" s="22"/>
    </row>
    <row r="170" spans="1:19" ht="13" x14ac:dyDescent="0.15">
      <c r="A170" s="23"/>
      <c r="B170" s="24"/>
      <c r="C170" s="26"/>
      <c r="D170" s="23"/>
      <c r="E170" s="26"/>
      <c r="F170" s="24"/>
      <c r="G170" s="34"/>
      <c r="H170" s="23"/>
      <c r="I170" s="23"/>
      <c r="J170" s="35"/>
      <c r="K170" s="23"/>
      <c r="L170" s="23"/>
      <c r="M170" s="22"/>
      <c r="P170" s="22"/>
      <c r="Q170" s="23"/>
      <c r="R170" s="23"/>
      <c r="S170" s="22"/>
    </row>
    <row r="171" spans="1:19" ht="13" x14ac:dyDescent="0.15">
      <c r="A171" s="23"/>
      <c r="B171" s="24"/>
      <c r="C171" s="26"/>
      <c r="D171" s="23"/>
      <c r="E171" s="26"/>
      <c r="F171" s="24"/>
      <c r="G171" s="34"/>
      <c r="H171" s="23"/>
      <c r="I171" s="23"/>
      <c r="J171" s="35"/>
      <c r="K171" s="23"/>
      <c r="L171" s="23"/>
      <c r="M171" s="22"/>
      <c r="P171" s="22"/>
      <c r="Q171" s="23"/>
      <c r="R171" s="23"/>
      <c r="S171" s="22"/>
    </row>
    <row r="172" spans="1:19" ht="13" x14ac:dyDescent="0.15">
      <c r="A172" s="23"/>
      <c r="B172" s="24"/>
      <c r="C172" s="26"/>
      <c r="D172" s="23"/>
      <c r="E172" s="26"/>
      <c r="F172" s="24"/>
      <c r="G172" s="34"/>
      <c r="H172" s="23"/>
      <c r="I172" s="23"/>
      <c r="J172" s="35"/>
      <c r="K172" s="23"/>
      <c r="L172" s="23"/>
      <c r="M172" s="22"/>
      <c r="P172" s="22"/>
      <c r="Q172" s="23"/>
      <c r="R172" s="23"/>
      <c r="S172" s="22"/>
    </row>
    <row r="173" spans="1:19" ht="13" x14ac:dyDescent="0.15">
      <c r="A173" s="23"/>
      <c r="B173" s="24"/>
      <c r="C173" s="26"/>
      <c r="D173" s="23"/>
      <c r="E173" s="26"/>
      <c r="F173" s="24"/>
      <c r="G173" s="34"/>
      <c r="H173" s="23"/>
      <c r="I173" s="23"/>
      <c r="J173" s="35"/>
      <c r="K173" s="23"/>
      <c r="L173" s="23"/>
      <c r="M173" s="22"/>
      <c r="P173" s="22"/>
      <c r="Q173" s="23"/>
      <c r="R173" s="23"/>
      <c r="S173" s="22"/>
    </row>
    <row r="174" spans="1:19" ht="13" x14ac:dyDescent="0.15">
      <c r="A174" s="23"/>
      <c r="B174" s="24"/>
      <c r="C174" s="26"/>
      <c r="D174" s="23"/>
      <c r="E174" s="26"/>
      <c r="F174" s="24"/>
      <c r="G174" s="34"/>
      <c r="H174" s="23"/>
      <c r="I174" s="23"/>
      <c r="J174" s="35"/>
      <c r="K174" s="23"/>
      <c r="L174" s="23"/>
      <c r="M174" s="22"/>
      <c r="P174" s="22"/>
      <c r="Q174" s="23"/>
      <c r="R174" s="23"/>
      <c r="S174" s="22"/>
    </row>
    <row r="175" spans="1:19" ht="13" x14ac:dyDescent="0.15">
      <c r="A175" s="23"/>
      <c r="B175" s="24"/>
      <c r="C175" s="26"/>
      <c r="D175" s="23"/>
      <c r="E175" s="26"/>
      <c r="F175" s="24"/>
      <c r="G175" s="34"/>
      <c r="H175" s="23"/>
      <c r="I175" s="23"/>
      <c r="J175" s="35"/>
      <c r="K175" s="23"/>
      <c r="L175" s="23"/>
      <c r="M175" s="22"/>
      <c r="P175" s="22"/>
      <c r="Q175" s="23"/>
      <c r="R175" s="23"/>
      <c r="S175" s="22"/>
    </row>
    <row r="176" spans="1:19" ht="13" x14ac:dyDescent="0.15">
      <c r="A176" s="23"/>
      <c r="B176" s="24"/>
      <c r="C176" s="26"/>
      <c r="D176" s="23"/>
      <c r="E176" s="26"/>
      <c r="F176" s="24"/>
      <c r="G176" s="34"/>
      <c r="H176" s="23"/>
      <c r="I176" s="23"/>
      <c r="J176" s="35"/>
      <c r="K176" s="23"/>
      <c r="L176" s="23"/>
      <c r="M176" s="22"/>
      <c r="P176" s="22"/>
      <c r="Q176" s="23"/>
      <c r="R176" s="23"/>
      <c r="S176" s="22"/>
    </row>
    <row r="177" spans="1:19" ht="13" x14ac:dyDescent="0.15">
      <c r="A177" s="23"/>
      <c r="B177" s="24"/>
      <c r="C177" s="26"/>
      <c r="D177" s="23"/>
      <c r="E177" s="26"/>
      <c r="F177" s="24"/>
      <c r="G177" s="34"/>
      <c r="H177" s="23"/>
      <c r="I177" s="23"/>
      <c r="J177" s="35"/>
      <c r="K177" s="23"/>
      <c r="L177" s="23"/>
      <c r="M177" s="22"/>
      <c r="P177" s="22"/>
      <c r="Q177" s="23"/>
      <c r="R177" s="23"/>
      <c r="S177" s="22"/>
    </row>
    <row r="178" spans="1:19" ht="13" x14ac:dyDescent="0.15">
      <c r="A178" s="23"/>
      <c r="B178" s="24"/>
      <c r="C178" s="26"/>
      <c r="D178" s="23"/>
      <c r="E178" s="26"/>
      <c r="F178" s="24"/>
      <c r="G178" s="34"/>
      <c r="H178" s="23"/>
      <c r="I178" s="23"/>
      <c r="J178" s="35"/>
      <c r="K178" s="23"/>
      <c r="L178" s="23"/>
      <c r="M178" s="22"/>
      <c r="P178" s="22"/>
      <c r="Q178" s="23"/>
      <c r="R178" s="23"/>
      <c r="S178" s="22"/>
    </row>
    <row r="179" spans="1:19" ht="13" x14ac:dyDescent="0.15">
      <c r="A179" s="23"/>
      <c r="B179" s="24"/>
      <c r="C179" s="26"/>
      <c r="D179" s="23"/>
      <c r="E179" s="26"/>
      <c r="F179" s="24"/>
      <c r="G179" s="34"/>
      <c r="H179" s="23"/>
      <c r="I179" s="23"/>
      <c r="J179" s="35"/>
      <c r="K179" s="23"/>
      <c r="L179" s="23"/>
      <c r="M179" s="22"/>
      <c r="P179" s="22"/>
      <c r="Q179" s="23"/>
      <c r="R179" s="23"/>
      <c r="S179" s="22"/>
    </row>
    <row r="180" spans="1:19" ht="13" x14ac:dyDescent="0.15">
      <c r="A180" s="23"/>
      <c r="B180" s="24"/>
      <c r="C180" s="26"/>
      <c r="D180" s="23"/>
      <c r="E180" s="26"/>
      <c r="F180" s="24"/>
      <c r="G180" s="34"/>
      <c r="H180" s="23"/>
      <c r="I180" s="23"/>
      <c r="J180" s="35"/>
      <c r="K180" s="23"/>
      <c r="L180" s="23"/>
      <c r="M180" s="22"/>
      <c r="P180" s="22"/>
      <c r="Q180" s="23"/>
      <c r="R180" s="23"/>
      <c r="S180" s="22"/>
    </row>
    <row r="181" spans="1:19" ht="13" x14ac:dyDescent="0.15">
      <c r="A181" s="23"/>
      <c r="B181" s="24"/>
      <c r="C181" s="26"/>
      <c r="D181" s="23"/>
      <c r="E181" s="26"/>
      <c r="F181" s="24"/>
      <c r="G181" s="34"/>
      <c r="H181" s="23"/>
      <c r="I181" s="23"/>
      <c r="J181" s="35"/>
      <c r="K181" s="23"/>
      <c r="L181" s="23"/>
      <c r="M181" s="22"/>
      <c r="P181" s="22"/>
      <c r="Q181" s="23"/>
      <c r="R181" s="23"/>
      <c r="S181" s="22"/>
    </row>
    <row r="182" spans="1:19" ht="13" x14ac:dyDescent="0.15">
      <c r="A182" s="23"/>
      <c r="B182" s="24"/>
      <c r="C182" s="26"/>
      <c r="D182" s="23"/>
      <c r="E182" s="26"/>
      <c r="F182" s="24"/>
      <c r="G182" s="34"/>
      <c r="H182" s="23"/>
      <c r="I182" s="23"/>
      <c r="J182" s="35"/>
      <c r="K182" s="23"/>
      <c r="L182" s="23"/>
      <c r="M182" s="22"/>
      <c r="P182" s="22"/>
      <c r="Q182" s="23"/>
      <c r="R182" s="23"/>
      <c r="S182" s="22"/>
    </row>
    <row r="183" spans="1:19" ht="13" x14ac:dyDescent="0.15">
      <c r="A183" s="23"/>
      <c r="B183" s="24"/>
      <c r="C183" s="26"/>
      <c r="D183" s="23"/>
      <c r="E183" s="26"/>
      <c r="F183" s="24"/>
      <c r="G183" s="34"/>
      <c r="H183" s="23"/>
      <c r="I183" s="23"/>
      <c r="J183" s="35"/>
      <c r="K183" s="23"/>
      <c r="L183" s="23"/>
      <c r="M183" s="22"/>
      <c r="P183" s="22"/>
      <c r="Q183" s="23"/>
      <c r="R183" s="23"/>
      <c r="S183" s="22"/>
    </row>
    <row r="184" spans="1:19" ht="13" x14ac:dyDescent="0.15">
      <c r="A184" s="23"/>
      <c r="B184" s="24"/>
      <c r="C184" s="26"/>
      <c r="D184" s="23"/>
      <c r="E184" s="26"/>
      <c r="F184" s="24"/>
      <c r="G184" s="34"/>
      <c r="H184" s="23"/>
      <c r="I184" s="23"/>
      <c r="J184" s="35"/>
      <c r="K184" s="23"/>
      <c r="L184" s="23"/>
      <c r="M184" s="22"/>
      <c r="P184" s="22"/>
      <c r="Q184" s="23"/>
      <c r="R184" s="23"/>
      <c r="S184" s="22"/>
    </row>
    <row r="185" spans="1:19" ht="13" x14ac:dyDescent="0.15">
      <c r="A185" s="23"/>
      <c r="B185" s="24"/>
      <c r="C185" s="26"/>
      <c r="D185" s="23"/>
      <c r="E185" s="26"/>
      <c r="F185" s="24"/>
      <c r="G185" s="34"/>
      <c r="H185" s="23"/>
      <c r="I185" s="23"/>
      <c r="J185" s="35"/>
      <c r="K185" s="23"/>
      <c r="L185" s="23"/>
      <c r="M185" s="22"/>
      <c r="P185" s="22"/>
      <c r="Q185" s="23"/>
      <c r="R185" s="23"/>
      <c r="S185" s="22"/>
    </row>
    <row r="186" spans="1:19" ht="13" x14ac:dyDescent="0.15">
      <c r="A186" s="23"/>
      <c r="B186" s="24"/>
      <c r="C186" s="26"/>
      <c r="D186" s="23"/>
      <c r="E186" s="26"/>
      <c r="F186" s="24"/>
      <c r="G186" s="34"/>
      <c r="H186" s="23"/>
      <c r="I186" s="23"/>
      <c r="J186" s="35"/>
      <c r="K186" s="23"/>
      <c r="L186" s="23"/>
      <c r="M186" s="22"/>
      <c r="P186" s="22"/>
      <c r="Q186" s="23"/>
      <c r="R186" s="23"/>
      <c r="S186" s="22"/>
    </row>
    <row r="187" spans="1:19" ht="13" x14ac:dyDescent="0.15">
      <c r="A187" s="23"/>
      <c r="B187" s="24"/>
      <c r="C187" s="26"/>
      <c r="D187" s="23"/>
      <c r="E187" s="26"/>
      <c r="F187" s="24"/>
      <c r="G187" s="34"/>
      <c r="H187" s="23"/>
      <c r="I187" s="23"/>
      <c r="J187" s="35"/>
      <c r="K187" s="23"/>
      <c r="L187" s="23"/>
      <c r="M187" s="22"/>
      <c r="P187" s="22"/>
      <c r="Q187" s="23"/>
      <c r="R187" s="23"/>
      <c r="S187" s="22"/>
    </row>
    <row r="188" spans="1:19" ht="13" x14ac:dyDescent="0.15">
      <c r="A188" s="23"/>
      <c r="B188" s="24"/>
      <c r="C188" s="26"/>
      <c r="D188" s="23"/>
      <c r="E188" s="26"/>
      <c r="F188" s="24"/>
      <c r="G188" s="34"/>
      <c r="H188" s="23"/>
      <c r="I188" s="23"/>
      <c r="J188" s="35"/>
      <c r="K188" s="23"/>
      <c r="L188" s="23"/>
      <c r="M188" s="22"/>
      <c r="P188" s="22"/>
      <c r="Q188" s="23"/>
      <c r="R188" s="23"/>
      <c r="S188" s="22"/>
    </row>
    <row r="189" spans="1:19" ht="13" x14ac:dyDescent="0.15">
      <c r="A189" s="23"/>
      <c r="B189" s="24"/>
      <c r="C189" s="26"/>
      <c r="D189" s="23"/>
      <c r="E189" s="26"/>
      <c r="F189" s="24"/>
      <c r="G189" s="34"/>
      <c r="H189" s="23"/>
      <c r="I189" s="23"/>
      <c r="J189" s="35"/>
      <c r="K189" s="23"/>
      <c r="L189" s="23"/>
      <c r="M189" s="22"/>
      <c r="P189" s="22"/>
      <c r="Q189" s="23"/>
      <c r="R189" s="23"/>
      <c r="S189" s="22"/>
    </row>
    <row r="190" spans="1:19" ht="13" x14ac:dyDescent="0.15">
      <c r="A190" s="23"/>
      <c r="B190" s="24"/>
      <c r="C190" s="26"/>
      <c r="D190" s="23"/>
      <c r="E190" s="26"/>
      <c r="F190" s="24"/>
      <c r="G190" s="34"/>
      <c r="H190" s="23"/>
      <c r="I190" s="23"/>
      <c r="J190" s="35"/>
      <c r="K190" s="23"/>
      <c r="L190" s="23"/>
      <c r="M190" s="22"/>
      <c r="P190" s="22"/>
      <c r="Q190" s="23"/>
      <c r="R190" s="23"/>
      <c r="S190" s="22"/>
    </row>
    <row r="191" spans="1:19" ht="13" x14ac:dyDescent="0.15">
      <c r="A191" s="23"/>
      <c r="B191" s="24"/>
      <c r="C191" s="26"/>
      <c r="D191" s="23"/>
      <c r="E191" s="26"/>
      <c r="F191" s="24"/>
      <c r="G191" s="34"/>
      <c r="H191" s="23"/>
      <c r="I191" s="23"/>
      <c r="J191" s="35"/>
      <c r="K191" s="23"/>
      <c r="L191" s="23"/>
      <c r="M191" s="22"/>
      <c r="P191" s="22"/>
      <c r="Q191" s="23"/>
      <c r="R191" s="23"/>
      <c r="S191" s="22"/>
    </row>
    <row r="192" spans="1:19" ht="13" x14ac:dyDescent="0.15">
      <c r="A192" s="23"/>
      <c r="B192" s="24"/>
      <c r="C192" s="26"/>
      <c r="D192" s="23"/>
      <c r="E192" s="26"/>
      <c r="F192" s="24"/>
      <c r="G192" s="34"/>
      <c r="H192" s="23"/>
      <c r="I192" s="23"/>
      <c r="J192" s="35"/>
      <c r="K192" s="23"/>
      <c r="L192" s="23"/>
      <c r="M192" s="22"/>
      <c r="P192" s="22"/>
      <c r="Q192" s="23"/>
      <c r="R192" s="23"/>
      <c r="S192" s="22"/>
    </row>
    <row r="193" spans="1:19" ht="13" x14ac:dyDescent="0.15">
      <c r="A193" s="23"/>
      <c r="B193" s="24"/>
      <c r="C193" s="26"/>
      <c r="D193" s="23"/>
      <c r="E193" s="26"/>
      <c r="F193" s="24"/>
      <c r="G193" s="34"/>
      <c r="H193" s="23"/>
      <c r="I193" s="23"/>
      <c r="J193" s="35"/>
      <c r="K193" s="23"/>
      <c r="L193" s="23"/>
      <c r="M193" s="22"/>
      <c r="P193" s="22"/>
      <c r="Q193" s="23"/>
      <c r="R193" s="23"/>
      <c r="S193" s="22"/>
    </row>
    <row r="194" spans="1:19" ht="13" x14ac:dyDescent="0.15">
      <c r="A194" s="23"/>
      <c r="B194" s="24"/>
      <c r="C194" s="26"/>
      <c r="D194" s="23"/>
      <c r="E194" s="26"/>
      <c r="F194" s="24"/>
      <c r="G194" s="34"/>
      <c r="H194" s="23"/>
      <c r="I194" s="23"/>
      <c r="J194" s="35"/>
      <c r="K194" s="23"/>
      <c r="L194" s="23"/>
      <c r="M194" s="22"/>
      <c r="P194" s="22"/>
      <c r="Q194" s="23"/>
      <c r="R194" s="23"/>
      <c r="S194" s="22"/>
    </row>
    <row r="195" spans="1:19" ht="13" x14ac:dyDescent="0.15">
      <c r="A195" s="23"/>
      <c r="B195" s="24"/>
      <c r="C195" s="26"/>
      <c r="D195" s="23"/>
      <c r="E195" s="26"/>
      <c r="F195" s="24"/>
      <c r="G195" s="34"/>
      <c r="H195" s="23"/>
      <c r="I195" s="23"/>
      <c r="J195" s="35"/>
      <c r="K195" s="23"/>
      <c r="L195" s="23"/>
      <c r="M195" s="22"/>
      <c r="P195" s="22"/>
      <c r="Q195" s="23"/>
      <c r="R195" s="23"/>
      <c r="S195" s="22"/>
    </row>
    <row r="196" spans="1:19" ht="13" x14ac:dyDescent="0.15">
      <c r="A196" s="23"/>
      <c r="B196" s="24"/>
      <c r="C196" s="26"/>
      <c r="D196" s="23"/>
      <c r="E196" s="26"/>
      <c r="F196" s="24"/>
      <c r="G196" s="34"/>
      <c r="H196" s="23"/>
      <c r="I196" s="23"/>
      <c r="J196" s="35"/>
      <c r="K196" s="23"/>
      <c r="L196" s="23"/>
      <c r="M196" s="22"/>
      <c r="P196" s="22"/>
      <c r="Q196" s="23"/>
      <c r="R196" s="23"/>
      <c r="S196" s="22"/>
    </row>
    <row r="197" spans="1:19" ht="13" x14ac:dyDescent="0.15">
      <c r="A197" s="23"/>
      <c r="B197" s="24"/>
      <c r="C197" s="26"/>
      <c r="D197" s="23"/>
      <c r="E197" s="26"/>
      <c r="F197" s="24"/>
      <c r="G197" s="34"/>
      <c r="H197" s="23"/>
      <c r="I197" s="23"/>
      <c r="J197" s="35"/>
      <c r="K197" s="23"/>
      <c r="L197" s="23"/>
      <c r="M197" s="22"/>
      <c r="P197" s="22"/>
      <c r="Q197" s="23"/>
      <c r="R197" s="23"/>
      <c r="S197" s="22"/>
    </row>
    <row r="198" spans="1:19" ht="13" x14ac:dyDescent="0.15">
      <c r="A198" s="23"/>
      <c r="B198" s="24"/>
      <c r="C198" s="26"/>
      <c r="D198" s="23"/>
      <c r="E198" s="26"/>
      <c r="F198" s="24"/>
      <c r="G198" s="34"/>
      <c r="H198" s="23"/>
      <c r="I198" s="23"/>
      <c r="J198" s="35"/>
      <c r="K198" s="23"/>
      <c r="L198" s="23"/>
      <c r="M198" s="22"/>
      <c r="P198" s="22"/>
      <c r="Q198" s="23"/>
      <c r="R198" s="23"/>
      <c r="S198" s="22"/>
    </row>
    <row r="199" spans="1:19" ht="13" x14ac:dyDescent="0.15">
      <c r="A199" s="23"/>
      <c r="B199" s="24"/>
      <c r="C199" s="26"/>
      <c r="D199" s="23"/>
      <c r="E199" s="26"/>
      <c r="F199" s="24"/>
      <c r="G199" s="34"/>
      <c r="H199" s="23"/>
      <c r="I199" s="23"/>
      <c r="J199" s="35"/>
      <c r="K199" s="23"/>
      <c r="L199" s="23"/>
      <c r="M199" s="22"/>
      <c r="P199" s="22"/>
      <c r="Q199" s="23"/>
      <c r="R199" s="23"/>
      <c r="S199" s="22"/>
    </row>
    <row r="200" spans="1:19" ht="13" x14ac:dyDescent="0.15">
      <c r="A200" s="23"/>
      <c r="B200" s="24"/>
      <c r="C200" s="26"/>
      <c r="D200" s="23"/>
      <c r="E200" s="26"/>
      <c r="F200" s="24"/>
      <c r="G200" s="34"/>
      <c r="H200" s="23"/>
      <c r="I200" s="23"/>
      <c r="J200" s="35"/>
      <c r="K200" s="23"/>
      <c r="L200" s="23"/>
      <c r="M200" s="22"/>
      <c r="P200" s="22"/>
      <c r="Q200" s="23"/>
      <c r="R200" s="23"/>
      <c r="S200" s="22"/>
    </row>
    <row r="201" spans="1:19" ht="13" x14ac:dyDescent="0.15">
      <c r="A201" s="23"/>
      <c r="B201" s="24"/>
      <c r="C201" s="26"/>
      <c r="D201" s="23"/>
      <c r="E201" s="26"/>
      <c r="F201" s="24"/>
      <c r="G201" s="34"/>
      <c r="H201" s="23"/>
      <c r="I201" s="23"/>
      <c r="J201" s="35"/>
      <c r="K201" s="23"/>
      <c r="L201" s="23"/>
      <c r="M201" s="22"/>
      <c r="P201" s="22"/>
      <c r="Q201" s="23"/>
      <c r="R201" s="23"/>
      <c r="S201" s="22"/>
    </row>
    <row r="202" spans="1:19" ht="13" x14ac:dyDescent="0.15">
      <c r="A202" s="23"/>
      <c r="B202" s="24"/>
      <c r="C202" s="26"/>
      <c r="D202" s="23"/>
      <c r="E202" s="26"/>
      <c r="F202" s="24"/>
      <c r="G202" s="34"/>
      <c r="H202" s="23"/>
      <c r="I202" s="23"/>
      <c r="J202" s="35"/>
      <c r="K202" s="23"/>
      <c r="L202" s="23"/>
      <c r="M202" s="22"/>
      <c r="P202" s="22"/>
      <c r="Q202" s="23"/>
      <c r="R202" s="23"/>
      <c r="S202" s="22"/>
    </row>
    <row r="203" spans="1:19" ht="13" x14ac:dyDescent="0.15">
      <c r="A203" s="23"/>
      <c r="B203" s="24"/>
      <c r="C203" s="26"/>
      <c r="D203" s="23"/>
      <c r="E203" s="26"/>
      <c r="F203" s="24"/>
      <c r="G203" s="34"/>
      <c r="H203" s="23"/>
      <c r="I203" s="23"/>
      <c r="J203" s="35"/>
      <c r="K203" s="23"/>
      <c r="L203" s="23"/>
      <c r="M203" s="22"/>
      <c r="P203" s="22"/>
      <c r="Q203" s="23"/>
      <c r="R203" s="23"/>
      <c r="S203" s="22"/>
    </row>
    <row r="204" spans="1:19" ht="13" x14ac:dyDescent="0.15">
      <c r="A204" s="23"/>
      <c r="B204" s="24"/>
      <c r="C204" s="26"/>
      <c r="D204" s="23"/>
      <c r="E204" s="26"/>
      <c r="F204" s="24"/>
      <c r="G204" s="34"/>
      <c r="H204" s="23"/>
      <c r="I204" s="23"/>
      <c r="J204" s="35"/>
      <c r="K204" s="23"/>
      <c r="L204" s="23"/>
      <c r="M204" s="22"/>
      <c r="P204" s="22"/>
      <c r="Q204" s="23"/>
      <c r="R204" s="23"/>
      <c r="S204" s="22"/>
    </row>
    <row r="205" spans="1:19" ht="13" x14ac:dyDescent="0.15">
      <c r="A205" s="23"/>
      <c r="B205" s="24"/>
      <c r="C205" s="26"/>
      <c r="D205" s="23"/>
      <c r="E205" s="26"/>
      <c r="F205" s="24"/>
      <c r="G205" s="34"/>
      <c r="H205" s="23"/>
      <c r="I205" s="23"/>
      <c r="J205" s="35"/>
      <c r="K205" s="23"/>
      <c r="L205" s="23"/>
      <c r="M205" s="22"/>
      <c r="P205" s="22"/>
      <c r="Q205" s="23"/>
      <c r="R205" s="23"/>
      <c r="S205" s="22"/>
    </row>
    <row r="206" spans="1:19" ht="13" x14ac:dyDescent="0.15">
      <c r="A206" s="23"/>
      <c r="B206" s="24"/>
      <c r="C206" s="26"/>
      <c r="D206" s="23"/>
      <c r="E206" s="26"/>
      <c r="F206" s="24"/>
      <c r="G206" s="34"/>
      <c r="H206" s="23"/>
      <c r="I206" s="23"/>
      <c r="J206" s="35"/>
      <c r="K206" s="23"/>
      <c r="L206" s="23"/>
      <c r="M206" s="22"/>
      <c r="P206" s="22"/>
      <c r="Q206" s="23"/>
      <c r="R206" s="23"/>
      <c r="S206" s="22"/>
    </row>
    <row r="207" spans="1:19" ht="13" x14ac:dyDescent="0.15">
      <c r="A207" s="23"/>
      <c r="B207" s="24"/>
      <c r="C207" s="26"/>
      <c r="D207" s="23"/>
      <c r="E207" s="26"/>
      <c r="F207" s="24"/>
      <c r="G207" s="34"/>
      <c r="H207" s="23"/>
      <c r="I207" s="23"/>
      <c r="J207" s="35"/>
      <c r="K207" s="23"/>
      <c r="L207" s="23"/>
      <c r="M207" s="22"/>
      <c r="P207" s="22"/>
      <c r="Q207" s="23"/>
      <c r="R207" s="23"/>
      <c r="S207" s="22"/>
    </row>
    <row r="208" spans="1:19" ht="13" x14ac:dyDescent="0.15">
      <c r="A208" s="23"/>
      <c r="B208" s="24"/>
      <c r="C208" s="26"/>
      <c r="D208" s="23"/>
      <c r="E208" s="26"/>
      <c r="F208" s="24"/>
      <c r="G208" s="34"/>
      <c r="H208" s="23"/>
      <c r="I208" s="23"/>
      <c r="J208" s="35"/>
      <c r="K208" s="23"/>
      <c r="L208" s="23"/>
      <c r="M208" s="22"/>
      <c r="P208" s="22"/>
      <c r="Q208" s="23"/>
      <c r="R208" s="23"/>
      <c r="S208" s="22"/>
    </row>
    <row r="209" spans="1:19" ht="13" x14ac:dyDescent="0.15">
      <c r="A209" s="23"/>
      <c r="B209" s="24"/>
      <c r="C209" s="26"/>
      <c r="D209" s="23"/>
      <c r="E209" s="26"/>
      <c r="F209" s="24"/>
      <c r="G209" s="34"/>
      <c r="H209" s="23"/>
      <c r="I209" s="23"/>
      <c r="J209" s="35"/>
      <c r="K209" s="23"/>
      <c r="L209" s="23"/>
      <c r="M209" s="22"/>
      <c r="P209" s="22"/>
      <c r="Q209" s="23"/>
      <c r="R209" s="23"/>
      <c r="S209" s="22"/>
    </row>
    <row r="210" spans="1:19" ht="13" x14ac:dyDescent="0.15">
      <c r="A210" s="23"/>
      <c r="B210" s="24"/>
      <c r="C210" s="26"/>
      <c r="D210" s="23"/>
      <c r="E210" s="26"/>
      <c r="F210" s="24"/>
      <c r="G210" s="34"/>
      <c r="H210" s="23"/>
      <c r="I210" s="23"/>
      <c r="J210" s="35"/>
      <c r="K210" s="23"/>
      <c r="L210" s="23"/>
      <c r="M210" s="22"/>
      <c r="P210" s="22"/>
      <c r="Q210" s="23"/>
      <c r="R210" s="23"/>
      <c r="S210" s="22"/>
    </row>
    <row r="211" spans="1:19" ht="13" x14ac:dyDescent="0.15">
      <c r="A211" s="23"/>
      <c r="B211" s="24"/>
      <c r="C211" s="26"/>
      <c r="D211" s="23"/>
      <c r="E211" s="26"/>
      <c r="F211" s="24"/>
      <c r="G211" s="34"/>
      <c r="H211" s="23"/>
      <c r="I211" s="23"/>
      <c r="J211" s="35"/>
      <c r="K211" s="23"/>
      <c r="L211" s="23"/>
      <c r="M211" s="22"/>
      <c r="P211" s="22"/>
      <c r="Q211" s="23"/>
      <c r="R211" s="23"/>
      <c r="S211" s="22"/>
    </row>
    <row r="212" spans="1:19" ht="13" x14ac:dyDescent="0.15">
      <c r="A212" s="23"/>
      <c r="B212" s="24"/>
      <c r="C212" s="26"/>
      <c r="D212" s="23"/>
      <c r="E212" s="26"/>
      <c r="F212" s="24"/>
      <c r="G212" s="34"/>
      <c r="H212" s="23"/>
      <c r="I212" s="23"/>
      <c r="J212" s="35"/>
      <c r="K212" s="23"/>
      <c r="L212" s="23"/>
      <c r="M212" s="22"/>
      <c r="P212" s="22"/>
      <c r="Q212" s="23"/>
      <c r="R212" s="23"/>
      <c r="S212" s="22"/>
    </row>
    <row r="213" spans="1:19" ht="13" x14ac:dyDescent="0.15">
      <c r="A213" s="23"/>
      <c r="B213" s="24"/>
      <c r="C213" s="26"/>
      <c r="D213" s="23"/>
      <c r="E213" s="26"/>
      <c r="F213" s="24"/>
      <c r="G213" s="34"/>
      <c r="H213" s="23"/>
      <c r="I213" s="23"/>
      <c r="J213" s="35"/>
      <c r="K213" s="23"/>
      <c r="L213" s="23"/>
      <c r="M213" s="22"/>
      <c r="P213" s="22"/>
      <c r="Q213" s="23"/>
      <c r="R213" s="23"/>
      <c r="S213" s="22"/>
    </row>
    <row r="214" spans="1:19" ht="13" x14ac:dyDescent="0.15">
      <c r="A214" s="23"/>
      <c r="B214" s="24"/>
      <c r="C214" s="26"/>
      <c r="D214" s="23"/>
      <c r="E214" s="26"/>
      <c r="F214" s="24"/>
      <c r="G214" s="34"/>
      <c r="H214" s="23"/>
      <c r="I214" s="23"/>
      <c r="J214" s="35"/>
      <c r="K214" s="23"/>
      <c r="L214" s="23"/>
      <c r="M214" s="22"/>
      <c r="P214" s="22"/>
      <c r="Q214" s="23"/>
      <c r="R214" s="23"/>
      <c r="S214" s="22"/>
    </row>
    <row r="215" spans="1:19" ht="13" x14ac:dyDescent="0.15">
      <c r="A215" s="23"/>
      <c r="B215" s="24"/>
      <c r="C215" s="26"/>
      <c r="D215" s="23"/>
      <c r="E215" s="26"/>
      <c r="F215" s="24"/>
      <c r="G215" s="34"/>
      <c r="H215" s="23"/>
      <c r="I215" s="23"/>
      <c r="J215" s="35"/>
      <c r="K215" s="23"/>
      <c r="L215" s="23"/>
      <c r="M215" s="22"/>
      <c r="P215" s="22"/>
      <c r="Q215" s="23"/>
      <c r="R215" s="23"/>
      <c r="S215" s="22"/>
    </row>
    <row r="216" spans="1:19" ht="13" x14ac:dyDescent="0.15">
      <c r="A216" s="23"/>
      <c r="B216" s="24"/>
      <c r="C216" s="26"/>
      <c r="D216" s="23"/>
      <c r="E216" s="26"/>
      <c r="F216" s="24"/>
      <c r="G216" s="34"/>
      <c r="H216" s="23"/>
      <c r="I216" s="23"/>
      <c r="J216" s="35"/>
      <c r="K216" s="23"/>
      <c r="L216" s="23"/>
      <c r="M216" s="22"/>
      <c r="P216" s="22"/>
      <c r="Q216" s="23"/>
      <c r="R216" s="23"/>
      <c r="S216" s="22"/>
    </row>
    <row r="217" spans="1:19" ht="13" x14ac:dyDescent="0.15">
      <c r="A217" s="23"/>
      <c r="B217" s="24"/>
      <c r="C217" s="26"/>
      <c r="D217" s="23"/>
      <c r="E217" s="26"/>
      <c r="F217" s="24"/>
      <c r="G217" s="34"/>
      <c r="H217" s="23"/>
      <c r="I217" s="23"/>
      <c r="J217" s="35"/>
      <c r="K217" s="23"/>
      <c r="L217" s="23"/>
      <c r="M217" s="22"/>
      <c r="P217" s="22"/>
      <c r="Q217" s="23"/>
      <c r="R217" s="23"/>
      <c r="S217" s="22"/>
    </row>
    <row r="218" spans="1:19" ht="13" x14ac:dyDescent="0.15">
      <c r="A218" s="23"/>
      <c r="B218" s="24"/>
      <c r="C218" s="26"/>
      <c r="D218" s="23"/>
      <c r="E218" s="26"/>
      <c r="F218" s="24"/>
      <c r="G218" s="34"/>
      <c r="H218" s="23"/>
      <c r="I218" s="23"/>
      <c r="J218" s="35"/>
      <c r="K218" s="23"/>
      <c r="L218" s="23"/>
      <c r="M218" s="22"/>
      <c r="P218" s="22"/>
      <c r="Q218" s="23"/>
      <c r="R218" s="23"/>
      <c r="S218" s="22"/>
    </row>
    <row r="219" spans="1:19" ht="13" x14ac:dyDescent="0.15">
      <c r="A219" s="23"/>
      <c r="B219" s="24"/>
      <c r="C219" s="26"/>
      <c r="D219" s="23"/>
      <c r="E219" s="26"/>
      <c r="F219" s="24"/>
      <c r="G219" s="34"/>
      <c r="H219" s="23"/>
      <c r="I219" s="23"/>
      <c r="J219" s="35"/>
      <c r="K219" s="23"/>
      <c r="L219" s="23"/>
      <c r="M219" s="22"/>
      <c r="P219" s="22"/>
      <c r="Q219" s="23"/>
      <c r="R219" s="23"/>
      <c r="S219" s="22"/>
    </row>
    <row r="220" spans="1:19" ht="13" x14ac:dyDescent="0.15">
      <c r="A220" s="23"/>
      <c r="B220" s="24"/>
      <c r="C220" s="26"/>
      <c r="D220" s="23"/>
      <c r="E220" s="26"/>
      <c r="F220" s="24"/>
      <c r="G220" s="34"/>
      <c r="H220" s="23"/>
      <c r="I220" s="23"/>
      <c r="J220" s="35"/>
      <c r="K220" s="23"/>
      <c r="L220" s="23"/>
      <c r="M220" s="22"/>
      <c r="P220" s="22"/>
      <c r="Q220" s="23"/>
      <c r="R220" s="23"/>
      <c r="S220" s="22"/>
    </row>
    <row r="221" spans="1:19" ht="13" x14ac:dyDescent="0.15">
      <c r="A221" s="23"/>
      <c r="B221" s="24"/>
      <c r="C221" s="26"/>
      <c r="D221" s="23"/>
      <c r="E221" s="26"/>
      <c r="F221" s="24"/>
      <c r="G221" s="34"/>
      <c r="H221" s="23"/>
      <c r="I221" s="23"/>
      <c r="J221" s="35"/>
      <c r="K221" s="23"/>
      <c r="L221" s="23"/>
      <c r="M221" s="22"/>
      <c r="P221" s="22"/>
      <c r="Q221" s="23"/>
      <c r="R221" s="23"/>
      <c r="S221" s="22"/>
    </row>
    <row r="222" spans="1:19" ht="13" x14ac:dyDescent="0.15">
      <c r="A222" s="23"/>
      <c r="B222" s="24"/>
      <c r="C222" s="26"/>
      <c r="D222" s="23"/>
      <c r="E222" s="26"/>
      <c r="F222" s="24"/>
      <c r="G222" s="34"/>
      <c r="H222" s="23"/>
      <c r="I222" s="23"/>
      <c r="J222" s="35"/>
      <c r="K222" s="23"/>
      <c r="L222" s="23"/>
      <c r="M222" s="22"/>
      <c r="P222" s="22"/>
      <c r="Q222" s="23"/>
      <c r="R222" s="23"/>
      <c r="S222" s="22"/>
    </row>
    <row r="223" spans="1:19" ht="13" x14ac:dyDescent="0.15">
      <c r="A223" s="23"/>
      <c r="B223" s="24"/>
      <c r="C223" s="26"/>
      <c r="D223" s="23"/>
      <c r="E223" s="26"/>
      <c r="F223" s="24"/>
      <c r="G223" s="34"/>
      <c r="H223" s="23"/>
      <c r="I223" s="23"/>
      <c r="J223" s="35"/>
      <c r="K223" s="23"/>
      <c r="L223" s="23"/>
      <c r="M223" s="22"/>
      <c r="P223" s="22"/>
      <c r="Q223" s="23"/>
      <c r="R223" s="23"/>
      <c r="S223" s="22"/>
    </row>
    <row r="224" spans="1:19" ht="13" x14ac:dyDescent="0.15">
      <c r="A224" s="23"/>
      <c r="B224" s="24"/>
      <c r="C224" s="26"/>
      <c r="D224" s="23"/>
      <c r="E224" s="26"/>
      <c r="F224" s="24"/>
      <c r="G224" s="34"/>
      <c r="H224" s="23"/>
      <c r="I224" s="23"/>
      <c r="J224" s="35"/>
      <c r="K224" s="23"/>
      <c r="L224" s="23"/>
      <c r="M224" s="22"/>
      <c r="P224" s="22"/>
      <c r="Q224" s="23"/>
      <c r="R224" s="23"/>
      <c r="S224" s="22"/>
    </row>
    <row r="225" spans="1:19" ht="13" x14ac:dyDescent="0.15">
      <c r="A225" s="23"/>
      <c r="B225" s="24"/>
      <c r="C225" s="26"/>
      <c r="D225" s="23"/>
      <c r="E225" s="26"/>
      <c r="F225" s="24"/>
      <c r="G225" s="34"/>
      <c r="H225" s="23"/>
      <c r="I225" s="23"/>
      <c r="J225" s="35"/>
      <c r="K225" s="23"/>
      <c r="L225" s="23"/>
      <c r="M225" s="22"/>
      <c r="P225" s="22"/>
      <c r="Q225" s="23"/>
      <c r="R225" s="23"/>
      <c r="S225" s="22"/>
    </row>
    <row r="226" spans="1:19" ht="13" x14ac:dyDescent="0.15">
      <c r="A226" s="23"/>
      <c r="B226" s="24"/>
      <c r="C226" s="26"/>
      <c r="D226" s="23"/>
      <c r="E226" s="26"/>
      <c r="F226" s="24"/>
      <c r="G226" s="34"/>
      <c r="H226" s="23"/>
      <c r="I226" s="23"/>
      <c r="J226" s="35"/>
      <c r="K226" s="23"/>
      <c r="L226" s="23"/>
      <c r="M226" s="22"/>
      <c r="P226" s="22"/>
      <c r="Q226" s="23"/>
      <c r="R226" s="23"/>
      <c r="S226" s="22"/>
    </row>
    <row r="227" spans="1:19" ht="13" x14ac:dyDescent="0.15">
      <c r="A227" s="23"/>
      <c r="B227" s="24"/>
      <c r="C227" s="26"/>
      <c r="D227" s="23"/>
      <c r="E227" s="26"/>
      <c r="F227" s="24"/>
      <c r="G227" s="34"/>
      <c r="H227" s="23"/>
      <c r="I227" s="23"/>
      <c r="J227" s="35"/>
      <c r="K227" s="23"/>
      <c r="L227" s="23"/>
      <c r="M227" s="22"/>
      <c r="P227" s="22"/>
      <c r="Q227" s="23"/>
      <c r="R227" s="23"/>
      <c r="S227" s="22"/>
    </row>
    <row r="228" spans="1:19" ht="13" x14ac:dyDescent="0.15">
      <c r="A228" s="23"/>
      <c r="B228" s="24"/>
      <c r="C228" s="26"/>
      <c r="D228" s="23"/>
      <c r="E228" s="26"/>
      <c r="F228" s="24"/>
      <c r="G228" s="34"/>
      <c r="H228" s="23"/>
      <c r="I228" s="23"/>
      <c r="J228" s="35"/>
      <c r="K228" s="23"/>
      <c r="L228" s="23"/>
      <c r="M228" s="22"/>
      <c r="P228" s="22"/>
      <c r="Q228" s="23"/>
      <c r="R228" s="23"/>
      <c r="S228" s="22"/>
    </row>
    <row r="229" spans="1:19" ht="13" x14ac:dyDescent="0.15">
      <c r="A229" s="23"/>
      <c r="B229" s="24"/>
      <c r="C229" s="26"/>
      <c r="D229" s="23"/>
      <c r="E229" s="26"/>
      <c r="F229" s="24"/>
      <c r="G229" s="34"/>
      <c r="H229" s="23"/>
      <c r="I229" s="23"/>
      <c r="J229" s="35"/>
      <c r="K229" s="23"/>
      <c r="L229" s="23"/>
      <c r="M229" s="22"/>
      <c r="P229" s="22"/>
      <c r="Q229" s="23"/>
      <c r="R229" s="23"/>
      <c r="S229" s="22"/>
    </row>
    <row r="230" spans="1:19" ht="13" x14ac:dyDescent="0.15">
      <c r="A230" s="23"/>
      <c r="B230" s="24"/>
      <c r="C230" s="26"/>
      <c r="D230" s="23"/>
      <c r="E230" s="26"/>
      <c r="F230" s="24"/>
      <c r="G230" s="34"/>
      <c r="H230" s="23"/>
      <c r="I230" s="23"/>
      <c r="J230" s="35"/>
      <c r="K230" s="23"/>
      <c r="L230" s="23"/>
      <c r="M230" s="22"/>
      <c r="P230" s="22"/>
      <c r="Q230" s="23"/>
      <c r="R230" s="23"/>
      <c r="S230" s="22"/>
    </row>
    <row r="231" spans="1:19" ht="13" x14ac:dyDescent="0.15">
      <c r="A231" s="23"/>
      <c r="B231" s="24"/>
      <c r="C231" s="26"/>
      <c r="D231" s="23"/>
      <c r="E231" s="26"/>
      <c r="F231" s="24"/>
      <c r="G231" s="34"/>
      <c r="H231" s="23"/>
      <c r="I231" s="23"/>
      <c r="J231" s="35"/>
      <c r="K231" s="23"/>
      <c r="L231" s="23"/>
      <c r="M231" s="22"/>
      <c r="P231" s="22"/>
      <c r="Q231" s="23"/>
      <c r="R231" s="23"/>
      <c r="S231" s="22"/>
    </row>
    <row r="232" spans="1:19" ht="13" x14ac:dyDescent="0.15">
      <c r="A232" s="23"/>
      <c r="B232" s="24"/>
      <c r="C232" s="26"/>
      <c r="D232" s="23"/>
      <c r="E232" s="26"/>
      <c r="F232" s="24"/>
      <c r="G232" s="34"/>
      <c r="H232" s="23"/>
      <c r="I232" s="23"/>
      <c r="J232" s="35"/>
      <c r="K232" s="23"/>
      <c r="L232" s="23"/>
      <c r="M232" s="22"/>
      <c r="P232" s="22"/>
      <c r="Q232" s="23"/>
      <c r="R232" s="23"/>
      <c r="S232" s="22"/>
    </row>
    <row r="233" spans="1:19" ht="13" x14ac:dyDescent="0.15">
      <c r="A233" s="23"/>
      <c r="B233" s="24"/>
      <c r="C233" s="26"/>
      <c r="D233" s="23"/>
      <c r="E233" s="26"/>
      <c r="F233" s="24"/>
      <c r="G233" s="34"/>
      <c r="H233" s="23"/>
      <c r="I233" s="23"/>
      <c r="J233" s="35"/>
      <c r="K233" s="23"/>
      <c r="L233" s="23"/>
      <c r="M233" s="22"/>
      <c r="P233" s="22"/>
      <c r="Q233" s="23"/>
      <c r="R233" s="23"/>
      <c r="S233" s="22"/>
    </row>
    <row r="234" spans="1:19" ht="13" x14ac:dyDescent="0.15">
      <c r="A234" s="23"/>
      <c r="B234" s="24"/>
      <c r="C234" s="26"/>
      <c r="D234" s="23"/>
      <c r="E234" s="26"/>
      <c r="F234" s="24"/>
      <c r="G234" s="34"/>
      <c r="H234" s="23"/>
      <c r="I234" s="23"/>
      <c r="J234" s="35"/>
      <c r="K234" s="23"/>
      <c r="L234" s="23"/>
      <c r="M234" s="22"/>
      <c r="P234" s="22"/>
      <c r="Q234" s="23"/>
      <c r="R234" s="23"/>
      <c r="S234" s="22"/>
    </row>
    <row r="235" spans="1:19" ht="13" x14ac:dyDescent="0.15">
      <c r="A235" s="23"/>
      <c r="B235" s="24"/>
      <c r="C235" s="26"/>
      <c r="D235" s="23"/>
      <c r="E235" s="26"/>
      <c r="F235" s="24"/>
      <c r="G235" s="34"/>
      <c r="H235" s="23"/>
      <c r="I235" s="23"/>
      <c r="J235" s="35"/>
      <c r="K235" s="23"/>
      <c r="L235" s="23"/>
      <c r="M235" s="22"/>
      <c r="P235" s="22"/>
      <c r="Q235" s="23"/>
      <c r="R235" s="23"/>
      <c r="S235" s="22"/>
    </row>
    <row r="236" spans="1:19" ht="13" x14ac:dyDescent="0.15">
      <c r="A236" s="23"/>
      <c r="B236" s="24"/>
      <c r="C236" s="26"/>
      <c r="D236" s="23"/>
      <c r="E236" s="26"/>
      <c r="F236" s="24"/>
      <c r="G236" s="34"/>
      <c r="H236" s="23"/>
      <c r="I236" s="23"/>
      <c r="J236" s="35"/>
      <c r="K236" s="23"/>
      <c r="L236" s="23"/>
      <c r="M236" s="22"/>
      <c r="P236" s="22"/>
      <c r="Q236" s="23"/>
      <c r="R236" s="23"/>
      <c r="S236" s="22"/>
    </row>
    <row r="237" spans="1:19" ht="13" x14ac:dyDescent="0.15">
      <c r="A237" s="23"/>
      <c r="B237" s="24"/>
      <c r="C237" s="26"/>
      <c r="D237" s="23"/>
      <c r="E237" s="26"/>
      <c r="F237" s="24"/>
      <c r="G237" s="34"/>
      <c r="H237" s="23"/>
      <c r="I237" s="23"/>
      <c r="J237" s="35"/>
      <c r="K237" s="23"/>
      <c r="L237" s="23"/>
      <c r="M237" s="22"/>
      <c r="P237" s="22"/>
      <c r="Q237" s="23"/>
      <c r="R237" s="23"/>
      <c r="S237" s="22"/>
    </row>
    <row r="238" spans="1:19" ht="13" x14ac:dyDescent="0.15">
      <c r="A238" s="23"/>
      <c r="B238" s="24"/>
      <c r="C238" s="26"/>
      <c r="D238" s="23"/>
      <c r="E238" s="26"/>
      <c r="F238" s="24"/>
      <c r="G238" s="34"/>
      <c r="H238" s="23"/>
      <c r="I238" s="23"/>
      <c r="J238" s="35"/>
      <c r="K238" s="23"/>
      <c r="L238" s="23"/>
      <c r="M238" s="22"/>
      <c r="P238" s="22"/>
      <c r="Q238" s="23"/>
      <c r="R238" s="23"/>
      <c r="S238" s="22"/>
    </row>
    <row r="239" spans="1:19" ht="13" x14ac:dyDescent="0.15">
      <c r="A239" s="23"/>
      <c r="B239" s="24"/>
      <c r="C239" s="26"/>
      <c r="D239" s="23"/>
      <c r="E239" s="26"/>
      <c r="F239" s="24"/>
      <c r="G239" s="34"/>
      <c r="H239" s="23"/>
      <c r="I239" s="23"/>
      <c r="J239" s="35"/>
      <c r="K239" s="23"/>
      <c r="L239" s="23"/>
      <c r="M239" s="22"/>
      <c r="P239" s="22"/>
      <c r="Q239" s="23"/>
      <c r="R239" s="23"/>
      <c r="S239" s="22"/>
    </row>
    <row r="240" spans="1:19" ht="13" x14ac:dyDescent="0.15">
      <c r="A240" s="23"/>
      <c r="B240" s="24"/>
      <c r="C240" s="26"/>
      <c r="D240" s="23"/>
      <c r="E240" s="26"/>
      <c r="F240" s="24"/>
      <c r="G240" s="34"/>
      <c r="H240" s="23"/>
      <c r="I240" s="23"/>
      <c r="J240" s="35"/>
      <c r="K240" s="23"/>
      <c r="L240" s="23"/>
      <c r="M240" s="22"/>
      <c r="P240" s="22"/>
      <c r="Q240" s="23"/>
      <c r="R240" s="23"/>
      <c r="S240" s="22"/>
    </row>
    <row r="241" spans="1:19" ht="13" x14ac:dyDescent="0.15">
      <c r="A241" s="23"/>
      <c r="B241" s="24"/>
      <c r="C241" s="26"/>
      <c r="D241" s="23"/>
      <c r="E241" s="26"/>
      <c r="F241" s="24"/>
      <c r="G241" s="34"/>
      <c r="H241" s="23"/>
      <c r="I241" s="23"/>
      <c r="J241" s="35"/>
      <c r="K241" s="23"/>
      <c r="L241" s="23"/>
      <c r="M241" s="22"/>
      <c r="P241" s="22"/>
      <c r="Q241" s="23"/>
      <c r="R241" s="23"/>
      <c r="S241" s="22"/>
    </row>
    <row r="242" spans="1:19" ht="13" x14ac:dyDescent="0.15">
      <c r="A242" s="23"/>
      <c r="B242" s="24"/>
      <c r="C242" s="26"/>
      <c r="D242" s="23"/>
      <c r="E242" s="26"/>
      <c r="F242" s="24"/>
      <c r="G242" s="34"/>
      <c r="H242" s="23"/>
      <c r="I242" s="23"/>
      <c r="J242" s="35"/>
      <c r="K242" s="23"/>
      <c r="L242" s="23"/>
      <c r="M242" s="22"/>
      <c r="P242" s="22"/>
      <c r="Q242" s="23"/>
      <c r="R242" s="23"/>
      <c r="S242" s="22"/>
    </row>
    <row r="243" spans="1:19" ht="13" x14ac:dyDescent="0.15">
      <c r="A243" s="23"/>
      <c r="B243" s="24"/>
      <c r="C243" s="26"/>
      <c r="D243" s="23"/>
      <c r="E243" s="26"/>
      <c r="F243" s="24"/>
      <c r="G243" s="34"/>
      <c r="H243" s="23"/>
      <c r="I243" s="23"/>
      <c r="J243" s="35"/>
      <c r="K243" s="23"/>
      <c r="L243" s="23"/>
      <c r="M243" s="22"/>
      <c r="P243" s="22"/>
      <c r="Q243" s="23"/>
      <c r="R243" s="23"/>
      <c r="S243" s="22"/>
    </row>
    <row r="244" spans="1:19" ht="13" x14ac:dyDescent="0.15">
      <c r="A244" s="23"/>
      <c r="B244" s="24"/>
      <c r="C244" s="26"/>
      <c r="D244" s="23"/>
      <c r="E244" s="26"/>
      <c r="F244" s="24"/>
      <c r="G244" s="34"/>
      <c r="H244" s="23"/>
      <c r="I244" s="23"/>
      <c r="J244" s="35"/>
      <c r="K244" s="23"/>
      <c r="L244" s="23"/>
      <c r="M244" s="22"/>
      <c r="P244" s="22"/>
      <c r="Q244" s="23"/>
      <c r="R244" s="23"/>
      <c r="S244" s="22"/>
    </row>
    <row r="245" spans="1:19" ht="13" x14ac:dyDescent="0.15">
      <c r="A245" s="23"/>
      <c r="B245" s="24"/>
      <c r="C245" s="26"/>
      <c r="D245" s="23"/>
      <c r="E245" s="26"/>
      <c r="F245" s="24"/>
      <c r="G245" s="34"/>
      <c r="H245" s="23"/>
      <c r="I245" s="23"/>
      <c r="J245" s="35"/>
      <c r="K245" s="23"/>
      <c r="L245" s="23"/>
      <c r="M245" s="22"/>
      <c r="P245" s="22"/>
      <c r="Q245" s="23"/>
      <c r="R245" s="23"/>
      <c r="S245" s="22"/>
    </row>
    <row r="246" spans="1:19" ht="13" x14ac:dyDescent="0.15">
      <c r="A246" s="23"/>
      <c r="B246" s="24"/>
      <c r="C246" s="26"/>
      <c r="D246" s="23"/>
      <c r="E246" s="26"/>
      <c r="F246" s="24"/>
      <c r="G246" s="34"/>
      <c r="H246" s="23"/>
      <c r="I246" s="23"/>
      <c r="J246" s="35"/>
      <c r="K246" s="23"/>
      <c r="L246" s="23"/>
      <c r="M246" s="22"/>
      <c r="P246" s="22"/>
      <c r="Q246" s="23"/>
      <c r="R246" s="23"/>
      <c r="S246" s="22"/>
    </row>
    <row r="247" spans="1:19" ht="13" x14ac:dyDescent="0.15">
      <c r="A247" s="23"/>
      <c r="B247" s="24"/>
      <c r="C247" s="26"/>
      <c r="D247" s="23"/>
      <c r="E247" s="26"/>
      <c r="F247" s="24"/>
      <c r="G247" s="34"/>
      <c r="H247" s="23"/>
      <c r="I247" s="23"/>
      <c r="J247" s="35"/>
      <c r="K247" s="23"/>
      <c r="L247" s="23"/>
      <c r="M247" s="22"/>
      <c r="P247" s="22"/>
      <c r="Q247" s="23"/>
      <c r="R247" s="23"/>
      <c r="S247" s="22"/>
    </row>
    <row r="248" spans="1:19" ht="13" x14ac:dyDescent="0.15">
      <c r="A248" s="23"/>
      <c r="B248" s="24"/>
      <c r="C248" s="26"/>
      <c r="D248" s="23"/>
      <c r="E248" s="26"/>
      <c r="F248" s="24"/>
      <c r="G248" s="34"/>
      <c r="H248" s="23"/>
      <c r="I248" s="23"/>
      <c r="J248" s="35"/>
      <c r="K248" s="23"/>
      <c r="L248" s="23"/>
      <c r="M248" s="22"/>
      <c r="P248" s="22"/>
      <c r="Q248" s="23"/>
      <c r="R248" s="23"/>
      <c r="S248" s="22"/>
    </row>
    <row r="249" spans="1:19" ht="13" x14ac:dyDescent="0.15">
      <c r="A249" s="23"/>
      <c r="B249" s="24"/>
      <c r="C249" s="26"/>
      <c r="D249" s="23"/>
      <c r="E249" s="26"/>
      <c r="F249" s="24"/>
      <c r="G249" s="34"/>
      <c r="H249" s="23"/>
      <c r="I249" s="23"/>
      <c r="J249" s="35"/>
      <c r="K249" s="23"/>
      <c r="L249" s="23"/>
      <c r="M249" s="22"/>
      <c r="P249" s="22"/>
      <c r="Q249" s="23"/>
      <c r="R249" s="23"/>
      <c r="S249" s="22"/>
    </row>
    <row r="250" spans="1:19" ht="13" x14ac:dyDescent="0.15">
      <c r="A250" s="23"/>
      <c r="B250" s="24"/>
      <c r="C250" s="26"/>
      <c r="D250" s="23"/>
      <c r="E250" s="26"/>
      <c r="F250" s="24"/>
      <c r="G250" s="34"/>
      <c r="H250" s="23"/>
      <c r="I250" s="23"/>
      <c r="J250" s="35"/>
      <c r="K250" s="23"/>
      <c r="L250" s="23"/>
      <c r="M250" s="22"/>
      <c r="P250" s="22"/>
      <c r="Q250" s="23"/>
      <c r="R250" s="23"/>
      <c r="S250" s="22"/>
    </row>
    <row r="251" spans="1:19" ht="13" x14ac:dyDescent="0.15">
      <c r="A251" s="23"/>
      <c r="B251" s="24"/>
      <c r="C251" s="26"/>
      <c r="D251" s="23"/>
      <c r="E251" s="26"/>
      <c r="F251" s="24"/>
      <c r="G251" s="34"/>
      <c r="H251" s="23"/>
      <c r="I251" s="23"/>
      <c r="J251" s="35"/>
      <c r="K251" s="23"/>
      <c r="L251" s="23"/>
      <c r="M251" s="22"/>
      <c r="P251" s="22"/>
      <c r="Q251" s="23"/>
      <c r="R251" s="23"/>
      <c r="S251" s="22"/>
    </row>
    <row r="252" spans="1:19" ht="13" x14ac:dyDescent="0.15">
      <c r="A252" s="23"/>
      <c r="B252" s="24"/>
      <c r="C252" s="26"/>
      <c r="D252" s="23"/>
      <c r="E252" s="26"/>
      <c r="F252" s="24"/>
      <c r="G252" s="34"/>
      <c r="H252" s="23"/>
      <c r="I252" s="23"/>
      <c r="J252" s="35"/>
      <c r="K252" s="23"/>
      <c r="L252" s="23"/>
      <c r="M252" s="22"/>
      <c r="P252" s="22"/>
      <c r="Q252" s="23"/>
      <c r="R252" s="23"/>
      <c r="S252" s="22"/>
    </row>
    <row r="253" spans="1:19" ht="13" x14ac:dyDescent="0.15">
      <c r="A253" s="23"/>
      <c r="B253" s="24"/>
      <c r="C253" s="26"/>
      <c r="D253" s="23"/>
      <c r="E253" s="26"/>
      <c r="F253" s="24"/>
      <c r="G253" s="34"/>
      <c r="H253" s="23"/>
      <c r="I253" s="23"/>
      <c r="J253" s="35"/>
      <c r="K253" s="23"/>
      <c r="L253" s="23"/>
      <c r="M253" s="22"/>
      <c r="P253" s="22"/>
      <c r="Q253" s="23"/>
      <c r="R253" s="23"/>
      <c r="S253" s="22"/>
    </row>
    <row r="254" spans="1:19" ht="13" x14ac:dyDescent="0.15">
      <c r="A254" s="23"/>
      <c r="B254" s="24"/>
      <c r="C254" s="26"/>
      <c r="D254" s="23"/>
      <c r="E254" s="26"/>
      <c r="F254" s="24"/>
      <c r="G254" s="34"/>
      <c r="H254" s="23"/>
      <c r="I254" s="23"/>
      <c r="J254" s="35"/>
      <c r="K254" s="23"/>
      <c r="L254" s="23"/>
      <c r="M254" s="22"/>
      <c r="P254" s="22"/>
      <c r="Q254" s="23"/>
      <c r="R254" s="23"/>
      <c r="S254" s="22"/>
    </row>
    <row r="255" spans="1:19" ht="13" x14ac:dyDescent="0.15">
      <c r="A255" s="23"/>
      <c r="B255" s="24"/>
      <c r="C255" s="26"/>
      <c r="D255" s="23"/>
      <c r="E255" s="26"/>
      <c r="F255" s="24"/>
      <c r="G255" s="34"/>
      <c r="H255" s="23"/>
      <c r="I255" s="23"/>
      <c r="J255" s="35"/>
      <c r="K255" s="23"/>
      <c r="L255" s="23"/>
      <c r="M255" s="22"/>
      <c r="P255" s="22"/>
      <c r="Q255" s="23"/>
      <c r="R255" s="23"/>
      <c r="S255" s="22"/>
    </row>
    <row r="256" spans="1:19" ht="13" x14ac:dyDescent="0.15">
      <c r="A256" s="23"/>
      <c r="B256" s="24"/>
      <c r="C256" s="26"/>
      <c r="D256" s="23"/>
      <c r="E256" s="26"/>
      <c r="F256" s="24"/>
      <c r="G256" s="34"/>
      <c r="H256" s="23"/>
      <c r="I256" s="23"/>
      <c r="J256" s="35"/>
      <c r="K256" s="23"/>
      <c r="L256" s="23"/>
      <c r="M256" s="22"/>
      <c r="P256" s="22"/>
      <c r="Q256" s="23"/>
      <c r="R256" s="23"/>
      <c r="S256" s="22"/>
    </row>
    <row r="257" spans="1:19" ht="13" x14ac:dyDescent="0.15">
      <c r="A257" s="23"/>
      <c r="B257" s="24"/>
      <c r="C257" s="26"/>
      <c r="D257" s="23"/>
      <c r="E257" s="26"/>
      <c r="F257" s="24"/>
      <c r="G257" s="34"/>
      <c r="H257" s="23"/>
      <c r="I257" s="23"/>
      <c r="J257" s="35"/>
      <c r="K257" s="23"/>
      <c r="L257" s="23"/>
      <c r="M257" s="22"/>
      <c r="P257" s="22"/>
      <c r="Q257" s="23"/>
      <c r="R257" s="23"/>
      <c r="S257" s="22"/>
    </row>
    <row r="258" spans="1:19" ht="13" x14ac:dyDescent="0.15">
      <c r="A258" s="23"/>
      <c r="B258" s="24"/>
      <c r="C258" s="26"/>
      <c r="D258" s="23"/>
      <c r="E258" s="26"/>
      <c r="F258" s="24"/>
      <c r="G258" s="34"/>
      <c r="H258" s="23"/>
      <c r="I258" s="23"/>
      <c r="J258" s="35"/>
      <c r="K258" s="23"/>
      <c r="L258" s="23"/>
      <c r="M258" s="22"/>
      <c r="P258" s="22"/>
      <c r="Q258" s="23"/>
      <c r="R258" s="23"/>
      <c r="S258" s="22"/>
    </row>
    <row r="259" spans="1:19" ht="13" x14ac:dyDescent="0.15">
      <c r="A259" s="23"/>
      <c r="B259" s="24"/>
      <c r="C259" s="26"/>
      <c r="D259" s="23"/>
      <c r="E259" s="26"/>
      <c r="F259" s="24"/>
      <c r="G259" s="34"/>
      <c r="H259" s="23"/>
      <c r="I259" s="23"/>
      <c r="J259" s="35"/>
      <c r="K259" s="23"/>
      <c r="L259" s="23"/>
      <c r="M259" s="22"/>
      <c r="P259" s="22"/>
      <c r="Q259" s="23"/>
      <c r="R259" s="23"/>
      <c r="S259" s="22"/>
    </row>
    <row r="260" spans="1:19" ht="13" x14ac:dyDescent="0.15">
      <c r="A260" s="23"/>
      <c r="B260" s="24"/>
      <c r="C260" s="26"/>
      <c r="D260" s="23"/>
      <c r="E260" s="26"/>
      <c r="F260" s="24"/>
      <c r="G260" s="34"/>
      <c r="H260" s="23"/>
      <c r="I260" s="23"/>
      <c r="J260" s="35"/>
      <c r="K260" s="23"/>
      <c r="L260" s="23"/>
      <c r="M260" s="22"/>
      <c r="P260" s="22"/>
      <c r="Q260" s="23"/>
      <c r="R260" s="23"/>
      <c r="S260" s="22"/>
    </row>
    <row r="261" spans="1:19" ht="13" x14ac:dyDescent="0.15">
      <c r="A261" s="23"/>
      <c r="B261" s="24"/>
      <c r="C261" s="26"/>
      <c r="D261" s="23"/>
      <c r="E261" s="26"/>
      <c r="F261" s="24"/>
      <c r="G261" s="34"/>
      <c r="H261" s="23"/>
      <c r="I261" s="23"/>
      <c r="J261" s="35"/>
      <c r="K261" s="23"/>
      <c r="L261" s="23"/>
      <c r="M261" s="22"/>
      <c r="P261" s="22"/>
      <c r="Q261" s="23"/>
      <c r="R261" s="23"/>
      <c r="S261" s="22"/>
    </row>
    <row r="262" spans="1:19" ht="13" x14ac:dyDescent="0.15">
      <c r="A262" s="23"/>
      <c r="B262" s="24"/>
      <c r="C262" s="26"/>
      <c r="D262" s="23"/>
      <c r="E262" s="26"/>
      <c r="F262" s="24"/>
      <c r="G262" s="34"/>
      <c r="H262" s="23"/>
      <c r="I262" s="23"/>
      <c r="J262" s="35"/>
      <c r="K262" s="23"/>
      <c r="L262" s="23"/>
      <c r="M262" s="22"/>
      <c r="P262" s="22"/>
      <c r="Q262" s="23"/>
      <c r="R262" s="23"/>
      <c r="S262" s="22"/>
    </row>
    <row r="263" spans="1:19" ht="13" x14ac:dyDescent="0.15">
      <c r="A263" s="23"/>
      <c r="B263" s="24"/>
      <c r="C263" s="26"/>
      <c r="D263" s="23"/>
      <c r="E263" s="26"/>
      <c r="F263" s="24"/>
      <c r="G263" s="34"/>
      <c r="H263" s="23"/>
      <c r="I263" s="23"/>
      <c r="J263" s="35"/>
      <c r="K263" s="23"/>
      <c r="L263" s="23"/>
      <c r="M263" s="22"/>
      <c r="P263" s="22"/>
      <c r="Q263" s="23"/>
      <c r="R263" s="23"/>
      <c r="S263" s="22"/>
    </row>
    <row r="264" spans="1:19" ht="13" x14ac:dyDescent="0.15">
      <c r="A264" s="23"/>
      <c r="B264" s="24"/>
      <c r="C264" s="26"/>
      <c r="D264" s="23"/>
      <c r="E264" s="26"/>
      <c r="F264" s="24"/>
      <c r="G264" s="34"/>
      <c r="H264" s="23"/>
      <c r="I264" s="23"/>
      <c r="J264" s="35"/>
      <c r="K264" s="23"/>
      <c r="L264" s="23"/>
      <c r="M264" s="22"/>
      <c r="P264" s="22"/>
      <c r="Q264" s="23"/>
      <c r="R264" s="23"/>
      <c r="S264" s="22"/>
    </row>
    <row r="265" spans="1:19" ht="13" x14ac:dyDescent="0.15">
      <c r="A265" s="23"/>
      <c r="B265" s="24"/>
      <c r="C265" s="26"/>
      <c r="D265" s="23"/>
      <c r="E265" s="26"/>
      <c r="F265" s="24"/>
      <c r="G265" s="34"/>
      <c r="H265" s="23"/>
      <c r="I265" s="23"/>
      <c r="J265" s="35"/>
      <c r="K265" s="23"/>
      <c r="L265" s="23"/>
      <c r="M265" s="22"/>
      <c r="P265" s="22"/>
      <c r="Q265" s="23"/>
      <c r="R265" s="23"/>
      <c r="S265" s="22"/>
    </row>
    <row r="266" spans="1:19" ht="13" x14ac:dyDescent="0.15">
      <c r="A266" s="23"/>
      <c r="B266" s="24"/>
      <c r="C266" s="26"/>
      <c r="D266" s="23"/>
      <c r="E266" s="26"/>
      <c r="F266" s="24"/>
      <c r="G266" s="34"/>
      <c r="H266" s="23"/>
      <c r="I266" s="23"/>
      <c r="J266" s="35"/>
      <c r="K266" s="23"/>
      <c r="L266" s="23"/>
      <c r="M266" s="22"/>
      <c r="P266" s="22"/>
      <c r="Q266" s="23"/>
      <c r="R266" s="23"/>
      <c r="S266" s="22"/>
    </row>
    <row r="267" spans="1:19" ht="13" x14ac:dyDescent="0.15">
      <c r="A267" s="23"/>
      <c r="B267" s="24"/>
      <c r="C267" s="26"/>
      <c r="D267" s="23"/>
      <c r="E267" s="26"/>
      <c r="F267" s="24"/>
      <c r="G267" s="34"/>
      <c r="H267" s="23"/>
      <c r="I267" s="23"/>
      <c r="J267" s="35"/>
      <c r="K267" s="23"/>
      <c r="L267" s="23"/>
      <c r="M267" s="22"/>
      <c r="P267" s="22"/>
      <c r="Q267" s="23"/>
      <c r="R267" s="23"/>
      <c r="S267" s="22"/>
    </row>
    <row r="268" spans="1:19" ht="13" x14ac:dyDescent="0.15">
      <c r="A268" s="23"/>
      <c r="B268" s="24"/>
      <c r="C268" s="26"/>
      <c r="D268" s="23"/>
      <c r="E268" s="26"/>
      <c r="F268" s="24"/>
      <c r="G268" s="34"/>
      <c r="H268" s="23"/>
      <c r="I268" s="23"/>
      <c r="J268" s="35"/>
      <c r="K268" s="23"/>
      <c r="L268" s="23"/>
      <c r="M268" s="22"/>
      <c r="P268" s="22"/>
      <c r="Q268" s="23"/>
      <c r="R268" s="23"/>
      <c r="S268" s="22"/>
    </row>
    <row r="269" spans="1:19" ht="13" x14ac:dyDescent="0.15">
      <c r="A269" s="23"/>
      <c r="B269" s="24"/>
      <c r="C269" s="26"/>
      <c r="D269" s="23"/>
      <c r="E269" s="26"/>
      <c r="F269" s="24"/>
      <c r="G269" s="34"/>
      <c r="H269" s="23"/>
      <c r="I269" s="23"/>
      <c r="J269" s="35"/>
      <c r="K269" s="23"/>
      <c r="L269" s="23"/>
      <c r="M269" s="22"/>
      <c r="P269" s="22"/>
      <c r="Q269" s="23"/>
      <c r="R269" s="23"/>
      <c r="S269" s="22"/>
    </row>
    <row r="270" spans="1:19" ht="13" x14ac:dyDescent="0.15">
      <c r="A270" s="23"/>
      <c r="B270" s="24"/>
      <c r="C270" s="26"/>
      <c r="D270" s="23"/>
      <c r="E270" s="26"/>
      <c r="F270" s="24"/>
      <c r="G270" s="34"/>
      <c r="H270" s="23"/>
      <c r="I270" s="23"/>
      <c r="J270" s="35"/>
      <c r="K270" s="23"/>
      <c r="L270" s="23"/>
      <c r="M270" s="22"/>
      <c r="P270" s="22"/>
      <c r="Q270" s="23"/>
      <c r="R270" s="23"/>
      <c r="S270" s="22"/>
    </row>
    <row r="271" spans="1:19" ht="13" x14ac:dyDescent="0.15">
      <c r="A271" s="23"/>
      <c r="B271" s="24"/>
      <c r="C271" s="26"/>
      <c r="D271" s="23"/>
      <c r="E271" s="26"/>
      <c r="F271" s="24"/>
      <c r="G271" s="34"/>
      <c r="H271" s="23"/>
      <c r="I271" s="23"/>
      <c r="J271" s="35"/>
      <c r="K271" s="23"/>
      <c r="L271" s="23"/>
      <c r="M271" s="22"/>
      <c r="P271" s="22"/>
      <c r="Q271" s="23"/>
      <c r="R271" s="23"/>
      <c r="S271" s="22"/>
    </row>
    <row r="272" spans="1:19" ht="13" x14ac:dyDescent="0.15">
      <c r="A272" s="23"/>
      <c r="B272" s="24"/>
      <c r="C272" s="26"/>
      <c r="D272" s="23"/>
      <c r="E272" s="26"/>
      <c r="F272" s="24"/>
      <c r="G272" s="34"/>
      <c r="H272" s="23"/>
      <c r="I272" s="23"/>
      <c r="J272" s="35"/>
      <c r="K272" s="23"/>
      <c r="L272" s="23"/>
      <c r="M272" s="22"/>
      <c r="P272" s="22"/>
      <c r="Q272" s="23"/>
      <c r="R272" s="23"/>
      <c r="S272" s="22"/>
    </row>
    <row r="273" spans="1:19" ht="13" x14ac:dyDescent="0.15">
      <c r="A273" s="23"/>
      <c r="B273" s="24"/>
      <c r="C273" s="26"/>
      <c r="D273" s="23"/>
      <c r="E273" s="26"/>
      <c r="F273" s="24"/>
      <c r="G273" s="34"/>
      <c r="H273" s="23"/>
      <c r="I273" s="23"/>
      <c r="J273" s="35"/>
      <c r="K273" s="23"/>
      <c r="L273" s="23"/>
      <c r="M273" s="22"/>
      <c r="P273" s="22"/>
      <c r="Q273" s="23"/>
      <c r="R273" s="23"/>
      <c r="S273" s="22"/>
    </row>
    <row r="274" spans="1:19" ht="13" x14ac:dyDescent="0.15">
      <c r="A274" s="23"/>
      <c r="B274" s="24"/>
      <c r="C274" s="26"/>
      <c r="D274" s="23"/>
      <c r="E274" s="26"/>
      <c r="F274" s="24"/>
      <c r="G274" s="34"/>
      <c r="H274" s="23"/>
      <c r="I274" s="23"/>
      <c r="J274" s="35"/>
      <c r="K274" s="23"/>
      <c r="L274" s="23"/>
      <c r="M274" s="22"/>
      <c r="P274" s="22"/>
      <c r="Q274" s="23"/>
      <c r="R274" s="23"/>
      <c r="S274" s="22"/>
    </row>
    <row r="275" spans="1:19" ht="13" x14ac:dyDescent="0.15">
      <c r="A275" s="23"/>
      <c r="B275" s="24"/>
      <c r="C275" s="26"/>
      <c r="D275" s="23"/>
      <c r="E275" s="26"/>
      <c r="F275" s="24"/>
      <c r="G275" s="34"/>
      <c r="H275" s="23"/>
      <c r="I275" s="23"/>
      <c r="J275" s="35"/>
      <c r="K275" s="23"/>
      <c r="L275" s="23"/>
      <c r="M275" s="22"/>
      <c r="P275" s="22"/>
      <c r="Q275" s="23"/>
      <c r="R275" s="23"/>
      <c r="S275" s="22"/>
    </row>
    <row r="276" spans="1:19" ht="13" x14ac:dyDescent="0.15">
      <c r="A276" s="23"/>
      <c r="B276" s="24"/>
      <c r="C276" s="26"/>
      <c r="D276" s="23"/>
      <c r="E276" s="26"/>
      <c r="F276" s="24"/>
      <c r="G276" s="34"/>
      <c r="H276" s="23"/>
      <c r="I276" s="23"/>
      <c r="J276" s="35"/>
      <c r="K276" s="23"/>
      <c r="L276" s="23"/>
      <c r="M276" s="22"/>
      <c r="P276" s="22"/>
      <c r="Q276" s="23"/>
      <c r="R276" s="23"/>
      <c r="S276" s="22"/>
    </row>
    <row r="277" spans="1:19" ht="13" x14ac:dyDescent="0.15">
      <c r="A277" s="23"/>
      <c r="B277" s="24"/>
      <c r="C277" s="26"/>
      <c r="D277" s="23"/>
      <c r="E277" s="26"/>
      <c r="F277" s="24"/>
      <c r="G277" s="34"/>
      <c r="H277" s="23"/>
      <c r="I277" s="23"/>
      <c r="J277" s="35"/>
      <c r="K277" s="23"/>
      <c r="L277" s="23"/>
      <c r="M277" s="22"/>
      <c r="P277" s="22"/>
      <c r="Q277" s="23"/>
      <c r="R277" s="23"/>
      <c r="S277" s="22"/>
    </row>
    <row r="278" spans="1:19" ht="13" x14ac:dyDescent="0.15">
      <c r="A278" s="23"/>
      <c r="B278" s="24"/>
      <c r="C278" s="26"/>
      <c r="D278" s="23"/>
      <c r="E278" s="26"/>
      <c r="F278" s="24"/>
      <c r="G278" s="34"/>
      <c r="H278" s="23"/>
      <c r="I278" s="23"/>
      <c r="J278" s="35"/>
      <c r="K278" s="23"/>
      <c r="L278" s="23"/>
      <c r="M278" s="22"/>
      <c r="P278" s="22"/>
      <c r="Q278" s="23"/>
      <c r="R278" s="23"/>
      <c r="S278" s="22"/>
    </row>
    <row r="279" spans="1:19" ht="13" x14ac:dyDescent="0.15">
      <c r="A279" s="23"/>
      <c r="B279" s="24"/>
      <c r="C279" s="26"/>
      <c r="D279" s="23"/>
      <c r="E279" s="26"/>
      <c r="F279" s="24"/>
      <c r="G279" s="34"/>
      <c r="H279" s="23"/>
      <c r="I279" s="23"/>
      <c r="J279" s="35"/>
      <c r="K279" s="23"/>
      <c r="L279" s="23"/>
      <c r="M279" s="22"/>
      <c r="P279" s="22"/>
      <c r="Q279" s="23"/>
      <c r="R279" s="23"/>
      <c r="S279" s="22"/>
    </row>
    <row r="280" spans="1:19" ht="13" x14ac:dyDescent="0.15">
      <c r="A280" s="23"/>
      <c r="B280" s="24"/>
      <c r="C280" s="26"/>
      <c r="D280" s="23"/>
      <c r="E280" s="26"/>
      <c r="F280" s="24"/>
      <c r="G280" s="34"/>
      <c r="H280" s="23"/>
      <c r="I280" s="23"/>
      <c r="J280" s="35"/>
      <c r="K280" s="23"/>
      <c r="L280" s="23"/>
      <c r="M280" s="22"/>
      <c r="P280" s="22"/>
      <c r="Q280" s="23"/>
      <c r="R280" s="23"/>
      <c r="S280" s="22"/>
    </row>
    <row r="281" spans="1:19" ht="13" x14ac:dyDescent="0.15">
      <c r="A281" s="23"/>
      <c r="B281" s="24"/>
      <c r="C281" s="26"/>
      <c r="D281" s="23"/>
      <c r="E281" s="26"/>
      <c r="F281" s="24"/>
      <c r="G281" s="34"/>
      <c r="H281" s="23"/>
      <c r="I281" s="23"/>
      <c r="J281" s="35"/>
      <c r="K281" s="23"/>
      <c r="L281" s="23"/>
      <c r="M281" s="22"/>
      <c r="P281" s="22"/>
      <c r="Q281" s="23"/>
      <c r="R281" s="23"/>
      <c r="S281" s="22"/>
    </row>
    <row r="282" spans="1:19" ht="13" x14ac:dyDescent="0.15">
      <c r="A282" s="23"/>
      <c r="B282" s="24"/>
      <c r="C282" s="26"/>
      <c r="D282" s="23"/>
      <c r="E282" s="26"/>
      <c r="F282" s="24"/>
      <c r="G282" s="34"/>
      <c r="H282" s="23"/>
      <c r="I282" s="23"/>
      <c r="J282" s="35"/>
      <c r="K282" s="23"/>
      <c r="L282" s="23"/>
      <c r="M282" s="22"/>
      <c r="P282" s="22"/>
      <c r="Q282" s="23"/>
      <c r="R282" s="23"/>
      <c r="S282" s="22"/>
    </row>
    <row r="283" spans="1:19" ht="13" x14ac:dyDescent="0.15">
      <c r="A283" s="23"/>
      <c r="B283" s="24"/>
      <c r="C283" s="26"/>
      <c r="D283" s="23"/>
      <c r="E283" s="26"/>
      <c r="F283" s="24"/>
      <c r="G283" s="34"/>
      <c r="H283" s="23"/>
      <c r="I283" s="23"/>
      <c r="J283" s="35"/>
      <c r="K283" s="23"/>
      <c r="L283" s="23"/>
      <c r="M283" s="22"/>
      <c r="P283" s="22"/>
      <c r="Q283" s="23"/>
      <c r="R283" s="23"/>
      <c r="S283" s="22"/>
    </row>
    <row r="284" spans="1:19" ht="13" x14ac:dyDescent="0.15">
      <c r="A284" s="23"/>
      <c r="B284" s="24"/>
      <c r="C284" s="26"/>
      <c r="D284" s="23"/>
      <c r="E284" s="26"/>
      <c r="F284" s="24"/>
      <c r="G284" s="34"/>
      <c r="H284" s="23"/>
      <c r="I284" s="23"/>
      <c r="J284" s="35"/>
      <c r="K284" s="23"/>
      <c r="L284" s="23"/>
      <c r="M284" s="22"/>
      <c r="P284" s="22"/>
      <c r="Q284" s="23"/>
      <c r="R284" s="23"/>
      <c r="S284" s="22"/>
    </row>
    <row r="285" spans="1:19" ht="13" x14ac:dyDescent="0.15">
      <c r="A285" s="23"/>
      <c r="B285" s="24"/>
      <c r="C285" s="26"/>
      <c r="D285" s="23"/>
      <c r="E285" s="26"/>
      <c r="F285" s="24"/>
      <c r="G285" s="34"/>
      <c r="H285" s="23"/>
      <c r="I285" s="23"/>
      <c r="J285" s="35"/>
      <c r="K285" s="23"/>
      <c r="L285" s="23"/>
      <c r="M285" s="22"/>
      <c r="P285" s="22"/>
      <c r="Q285" s="23"/>
      <c r="R285" s="23"/>
      <c r="S285" s="22"/>
    </row>
    <row r="286" spans="1:19" ht="13" x14ac:dyDescent="0.15">
      <c r="A286" s="23"/>
      <c r="B286" s="24"/>
      <c r="C286" s="26"/>
      <c r="D286" s="23"/>
      <c r="E286" s="26"/>
      <c r="F286" s="24"/>
      <c r="G286" s="34"/>
      <c r="H286" s="23"/>
      <c r="I286" s="23"/>
      <c r="J286" s="35"/>
      <c r="K286" s="23"/>
      <c r="L286" s="23"/>
      <c r="M286" s="22"/>
      <c r="P286" s="22"/>
      <c r="Q286" s="23"/>
      <c r="R286" s="23"/>
      <c r="S286" s="22"/>
    </row>
    <row r="287" spans="1:19" ht="13" x14ac:dyDescent="0.15">
      <c r="A287" s="23"/>
      <c r="B287" s="24"/>
      <c r="C287" s="26"/>
      <c r="D287" s="23"/>
      <c r="E287" s="26"/>
      <c r="F287" s="24"/>
      <c r="G287" s="34"/>
      <c r="H287" s="23"/>
      <c r="I287" s="23"/>
      <c r="J287" s="35"/>
      <c r="K287" s="23"/>
      <c r="L287" s="23"/>
      <c r="M287" s="22"/>
      <c r="P287" s="22"/>
      <c r="Q287" s="23"/>
      <c r="R287" s="23"/>
      <c r="S287" s="22"/>
    </row>
    <row r="288" spans="1:19" ht="13" x14ac:dyDescent="0.15">
      <c r="A288" s="23"/>
      <c r="B288" s="24"/>
      <c r="C288" s="26"/>
      <c r="D288" s="23"/>
      <c r="E288" s="26"/>
      <c r="F288" s="24"/>
      <c r="G288" s="34"/>
      <c r="H288" s="23"/>
      <c r="I288" s="23"/>
      <c r="J288" s="35"/>
      <c r="K288" s="23"/>
      <c r="L288" s="23"/>
      <c r="M288" s="22"/>
      <c r="P288" s="22"/>
      <c r="Q288" s="23"/>
      <c r="R288" s="23"/>
      <c r="S288" s="22"/>
    </row>
    <row r="289" spans="1:19" ht="13" x14ac:dyDescent="0.15">
      <c r="A289" s="23"/>
      <c r="B289" s="24"/>
      <c r="C289" s="26"/>
      <c r="D289" s="23"/>
      <c r="E289" s="26"/>
      <c r="F289" s="24"/>
      <c r="G289" s="34"/>
      <c r="H289" s="23"/>
      <c r="I289" s="23"/>
      <c r="J289" s="35"/>
      <c r="K289" s="23"/>
      <c r="L289" s="23"/>
      <c r="M289" s="22"/>
      <c r="P289" s="22"/>
      <c r="Q289" s="23"/>
      <c r="R289" s="23"/>
      <c r="S289" s="22"/>
    </row>
    <row r="290" spans="1:19" ht="13" x14ac:dyDescent="0.15">
      <c r="A290" s="23"/>
      <c r="B290" s="24"/>
      <c r="C290" s="26"/>
      <c r="D290" s="23"/>
      <c r="E290" s="26"/>
      <c r="F290" s="24"/>
      <c r="G290" s="34"/>
      <c r="H290" s="23"/>
      <c r="I290" s="23"/>
      <c r="J290" s="35"/>
      <c r="K290" s="23"/>
      <c r="L290" s="23"/>
      <c r="M290" s="22"/>
      <c r="P290" s="22"/>
      <c r="Q290" s="23"/>
      <c r="R290" s="23"/>
      <c r="S290" s="22"/>
    </row>
    <row r="291" spans="1:19" ht="13" x14ac:dyDescent="0.15">
      <c r="A291" s="23"/>
      <c r="B291" s="24"/>
      <c r="C291" s="26"/>
      <c r="D291" s="23"/>
      <c r="E291" s="26"/>
      <c r="F291" s="24"/>
      <c r="G291" s="34"/>
      <c r="H291" s="23"/>
      <c r="I291" s="23"/>
      <c r="J291" s="35"/>
      <c r="K291" s="23"/>
      <c r="L291" s="23"/>
      <c r="M291" s="22"/>
      <c r="P291" s="22"/>
      <c r="Q291" s="23"/>
      <c r="R291" s="23"/>
      <c r="S291" s="22"/>
    </row>
    <row r="292" spans="1:19" ht="13" x14ac:dyDescent="0.15">
      <c r="A292" s="23"/>
      <c r="B292" s="24"/>
      <c r="C292" s="26"/>
      <c r="D292" s="23"/>
      <c r="E292" s="26"/>
      <c r="F292" s="24"/>
      <c r="G292" s="34"/>
      <c r="H292" s="23"/>
      <c r="I292" s="23"/>
      <c r="J292" s="35"/>
      <c r="K292" s="23"/>
      <c r="L292" s="23"/>
      <c r="M292" s="22"/>
      <c r="P292" s="22"/>
      <c r="Q292" s="23"/>
      <c r="R292" s="23"/>
      <c r="S292" s="22"/>
    </row>
    <row r="293" spans="1:19" ht="13" x14ac:dyDescent="0.15">
      <c r="A293" s="23"/>
      <c r="B293" s="24"/>
      <c r="C293" s="26"/>
      <c r="D293" s="23"/>
      <c r="E293" s="26"/>
      <c r="F293" s="24"/>
      <c r="G293" s="34"/>
      <c r="H293" s="23"/>
      <c r="I293" s="23"/>
      <c r="J293" s="35"/>
      <c r="K293" s="23"/>
      <c r="L293" s="23"/>
      <c r="M293" s="22"/>
      <c r="P293" s="22"/>
      <c r="Q293" s="23"/>
      <c r="R293" s="23"/>
      <c r="S293" s="22"/>
    </row>
    <row r="294" spans="1:19" ht="13" x14ac:dyDescent="0.15">
      <c r="A294" s="23"/>
      <c r="B294" s="24"/>
      <c r="C294" s="26"/>
      <c r="D294" s="23"/>
      <c r="E294" s="26"/>
      <c r="F294" s="24"/>
      <c r="G294" s="34"/>
      <c r="H294" s="23"/>
      <c r="I294" s="23"/>
      <c r="J294" s="35"/>
      <c r="K294" s="23"/>
      <c r="L294" s="23"/>
      <c r="M294" s="22"/>
      <c r="P294" s="22"/>
      <c r="Q294" s="23"/>
      <c r="R294" s="23"/>
      <c r="S294" s="22"/>
    </row>
    <row r="295" spans="1:19" ht="13" x14ac:dyDescent="0.15">
      <c r="A295" s="23"/>
      <c r="B295" s="24"/>
      <c r="C295" s="26"/>
      <c r="D295" s="23"/>
      <c r="E295" s="26"/>
      <c r="F295" s="24"/>
      <c r="G295" s="34"/>
      <c r="H295" s="23"/>
      <c r="I295" s="23"/>
      <c r="J295" s="35"/>
      <c r="K295" s="23"/>
      <c r="L295" s="23"/>
      <c r="M295" s="22"/>
      <c r="P295" s="22"/>
      <c r="Q295" s="23"/>
      <c r="R295" s="23"/>
      <c r="S295" s="22"/>
    </row>
    <row r="296" spans="1:19" ht="13" x14ac:dyDescent="0.15">
      <c r="A296" s="23"/>
      <c r="B296" s="24"/>
      <c r="C296" s="26"/>
      <c r="D296" s="23"/>
      <c r="E296" s="26"/>
      <c r="F296" s="24"/>
      <c r="G296" s="34"/>
      <c r="H296" s="23"/>
      <c r="I296" s="23"/>
      <c r="J296" s="35"/>
      <c r="K296" s="23"/>
      <c r="L296" s="23"/>
      <c r="M296" s="22"/>
      <c r="P296" s="22"/>
      <c r="Q296" s="23"/>
      <c r="R296" s="23"/>
      <c r="S296" s="22"/>
    </row>
    <row r="297" spans="1:19" ht="13" x14ac:dyDescent="0.15">
      <c r="A297" s="23"/>
      <c r="B297" s="24"/>
      <c r="C297" s="26"/>
      <c r="D297" s="23"/>
      <c r="E297" s="26"/>
      <c r="F297" s="24"/>
      <c r="G297" s="34"/>
      <c r="H297" s="23"/>
      <c r="I297" s="23"/>
      <c r="J297" s="35"/>
      <c r="K297" s="23"/>
      <c r="L297" s="23"/>
      <c r="M297" s="22"/>
      <c r="P297" s="22"/>
      <c r="Q297" s="23"/>
      <c r="R297" s="23"/>
      <c r="S297" s="22"/>
    </row>
    <row r="298" spans="1:19" ht="13" x14ac:dyDescent="0.15">
      <c r="A298" s="23"/>
      <c r="B298" s="24"/>
      <c r="C298" s="26"/>
      <c r="D298" s="23"/>
      <c r="E298" s="26"/>
      <c r="F298" s="24"/>
      <c r="G298" s="34"/>
      <c r="H298" s="23"/>
      <c r="I298" s="23"/>
      <c r="J298" s="35"/>
      <c r="K298" s="23"/>
      <c r="L298" s="23"/>
      <c r="M298" s="22"/>
      <c r="P298" s="22"/>
      <c r="Q298" s="23"/>
      <c r="R298" s="23"/>
      <c r="S298" s="22"/>
    </row>
    <row r="299" spans="1:19" ht="13" x14ac:dyDescent="0.15">
      <c r="A299" s="23"/>
      <c r="B299" s="24"/>
      <c r="C299" s="26"/>
      <c r="D299" s="23"/>
      <c r="E299" s="26"/>
      <c r="F299" s="24"/>
      <c r="G299" s="34"/>
      <c r="H299" s="23"/>
      <c r="I299" s="23"/>
      <c r="J299" s="35"/>
      <c r="K299" s="23"/>
      <c r="L299" s="23"/>
      <c r="M299" s="22"/>
      <c r="P299" s="22"/>
      <c r="Q299" s="23"/>
      <c r="R299" s="23"/>
      <c r="S299" s="22"/>
    </row>
    <row r="300" spans="1:19" ht="13" x14ac:dyDescent="0.15">
      <c r="A300" s="23"/>
      <c r="B300" s="24"/>
      <c r="C300" s="26"/>
      <c r="D300" s="23"/>
      <c r="E300" s="26"/>
      <c r="F300" s="24"/>
      <c r="G300" s="34"/>
      <c r="H300" s="23"/>
      <c r="I300" s="23"/>
      <c r="J300" s="35"/>
      <c r="K300" s="23"/>
      <c r="L300" s="23"/>
      <c r="M300" s="22"/>
      <c r="P300" s="22"/>
      <c r="Q300" s="23"/>
      <c r="R300" s="23"/>
      <c r="S300" s="22"/>
    </row>
    <row r="301" spans="1:19" ht="13" x14ac:dyDescent="0.15">
      <c r="A301" s="23"/>
      <c r="B301" s="24"/>
      <c r="C301" s="26"/>
      <c r="D301" s="23"/>
      <c r="E301" s="26"/>
      <c r="F301" s="24"/>
      <c r="G301" s="34"/>
      <c r="H301" s="23"/>
      <c r="I301" s="23"/>
      <c r="J301" s="35"/>
      <c r="K301" s="23"/>
      <c r="L301" s="23"/>
      <c r="M301" s="22"/>
      <c r="P301" s="22"/>
      <c r="Q301" s="23"/>
      <c r="R301" s="23"/>
      <c r="S301" s="22"/>
    </row>
    <row r="302" spans="1:19" ht="13" x14ac:dyDescent="0.15">
      <c r="A302" s="23"/>
      <c r="B302" s="24"/>
      <c r="C302" s="26"/>
      <c r="D302" s="23"/>
      <c r="E302" s="26"/>
      <c r="F302" s="24"/>
      <c r="G302" s="34"/>
      <c r="H302" s="23"/>
      <c r="I302" s="23"/>
      <c r="J302" s="35"/>
      <c r="K302" s="23"/>
      <c r="L302" s="23"/>
      <c r="M302" s="22"/>
      <c r="P302" s="22"/>
      <c r="Q302" s="23"/>
      <c r="R302" s="23"/>
      <c r="S302" s="22"/>
    </row>
    <row r="303" spans="1:19" ht="13" x14ac:dyDescent="0.15">
      <c r="A303" s="23"/>
      <c r="B303" s="24"/>
      <c r="C303" s="26"/>
      <c r="D303" s="23"/>
      <c r="E303" s="26"/>
      <c r="F303" s="24"/>
      <c r="G303" s="34"/>
      <c r="H303" s="23"/>
      <c r="I303" s="23"/>
      <c r="J303" s="35"/>
      <c r="K303" s="23"/>
      <c r="L303" s="23"/>
      <c r="M303" s="22"/>
      <c r="P303" s="22"/>
      <c r="Q303" s="23"/>
      <c r="R303" s="23"/>
      <c r="S303" s="22"/>
    </row>
    <row r="304" spans="1:19" ht="13" x14ac:dyDescent="0.15">
      <c r="A304" s="23"/>
      <c r="B304" s="24"/>
      <c r="C304" s="26"/>
      <c r="D304" s="23"/>
      <c r="E304" s="26"/>
      <c r="F304" s="24"/>
      <c r="G304" s="34"/>
      <c r="H304" s="23"/>
      <c r="I304" s="23"/>
      <c r="J304" s="35"/>
      <c r="K304" s="23"/>
      <c r="L304" s="23"/>
      <c r="M304" s="22"/>
      <c r="P304" s="22"/>
      <c r="Q304" s="23"/>
      <c r="R304" s="23"/>
      <c r="S304" s="22"/>
    </row>
    <row r="305" spans="1:19" ht="13" x14ac:dyDescent="0.15">
      <c r="A305" s="23"/>
      <c r="B305" s="24"/>
      <c r="C305" s="26"/>
      <c r="D305" s="23"/>
      <c r="E305" s="26"/>
      <c r="F305" s="24"/>
      <c r="G305" s="34"/>
      <c r="H305" s="23"/>
      <c r="I305" s="23"/>
      <c r="J305" s="35"/>
      <c r="K305" s="23"/>
      <c r="L305" s="23"/>
      <c r="M305" s="22"/>
      <c r="P305" s="22"/>
      <c r="Q305" s="23"/>
      <c r="R305" s="23"/>
      <c r="S305" s="22"/>
    </row>
    <row r="306" spans="1:19" ht="13" x14ac:dyDescent="0.15">
      <c r="A306" s="23"/>
      <c r="B306" s="24"/>
      <c r="C306" s="26"/>
      <c r="D306" s="23"/>
      <c r="E306" s="26"/>
      <c r="F306" s="24"/>
      <c r="G306" s="34"/>
      <c r="H306" s="23"/>
      <c r="I306" s="23"/>
      <c r="J306" s="35"/>
      <c r="K306" s="23"/>
      <c r="L306" s="23"/>
      <c r="M306" s="22"/>
      <c r="P306" s="22"/>
      <c r="Q306" s="23"/>
      <c r="R306" s="23"/>
      <c r="S306" s="22"/>
    </row>
    <row r="307" spans="1:19" ht="13" x14ac:dyDescent="0.15">
      <c r="A307" s="23"/>
      <c r="B307" s="24"/>
      <c r="C307" s="26"/>
      <c r="D307" s="23"/>
      <c r="E307" s="26"/>
      <c r="F307" s="24"/>
      <c r="G307" s="34"/>
      <c r="H307" s="23"/>
      <c r="I307" s="23"/>
      <c r="J307" s="35"/>
      <c r="K307" s="23"/>
      <c r="L307" s="23"/>
      <c r="M307" s="22"/>
      <c r="P307" s="22"/>
      <c r="Q307" s="23"/>
      <c r="R307" s="23"/>
      <c r="S307" s="22"/>
    </row>
    <row r="308" spans="1:19" ht="13" x14ac:dyDescent="0.15">
      <c r="A308" s="23"/>
      <c r="B308" s="24"/>
      <c r="C308" s="26"/>
      <c r="D308" s="23"/>
      <c r="E308" s="26"/>
      <c r="F308" s="24"/>
      <c r="G308" s="34"/>
      <c r="H308" s="23"/>
      <c r="I308" s="23"/>
      <c r="J308" s="35"/>
      <c r="K308" s="23"/>
      <c r="L308" s="23"/>
      <c r="M308" s="22"/>
      <c r="P308" s="22"/>
      <c r="Q308" s="23"/>
      <c r="R308" s="23"/>
      <c r="S308" s="22"/>
    </row>
    <row r="309" spans="1:19" ht="13" x14ac:dyDescent="0.15">
      <c r="A309" s="23"/>
      <c r="B309" s="24"/>
      <c r="C309" s="26"/>
      <c r="D309" s="23"/>
      <c r="E309" s="26"/>
      <c r="F309" s="24"/>
      <c r="G309" s="34"/>
      <c r="H309" s="23"/>
      <c r="I309" s="23"/>
      <c r="J309" s="35"/>
      <c r="K309" s="23"/>
      <c r="L309" s="23"/>
      <c r="M309" s="22"/>
      <c r="P309" s="22"/>
      <c r="Q309" s="23"/>
      <c r="R309" s="23"/>
      <c r="S309" s="22"/>
    </row>
    <row r="310" spans="1:19" ht="13" x14ac:dyDescent="0.15">
      <c r="A310" s="23"/>
      <c r="B310" s="24"/>
      <c r="C310" s="26"/>
      <c r="D310" s="23"/>
      <c r="E310" s="26"/>
      <c r="F310" s="24"/>
      <c r="G310" s="34"/>
      <c r="H310" s="23"/>
      <c r="I310" s="23"/>
      <c r="J310" s="35"/>
      <c r="K310" s="23"/>
      <c r="L310" s="23"/>
      <c r="M310" s="22"/>
      <c r="P310" s="22"/>
      <c r="Q310" s="23"/>
      <c r="R310" s="23"/>
      <c r="S310" s="22"/>
    </row>
    <row r="311" spans="1:19" ht="13" x14ac:dyDescent="0.15">
      <c r="A311" s="23"/>
      <c r="B311" s="24"/>
      <c r="C311" s="26"/>
      <c r="D311" s="23"/>
      <c r="E311" s="26"/>
      <c r="F311" s="24"/>
      <c r="G311" s="34"/>
      <c r="H311" s="23"/>
      <c r="I311" s="23"/>
      <c r="J311" s="35"/>
      <c r="K311" s="23"/>
      <c r="L311" s="23"/>
      <c r="M311" s="22"/>
      <c r="P311" s="22"/>
      <c r="Q311" s="23"/>
      <c r="R311" s="23"/>
      <c r="S311" s="22"/>
    </row>
    <row r="312" spans="1:19" ht="13" x14ac:dyDescent="0.15">
      <c r="A312" s="23"/>
      <c r="B312" s="24"/>
      <c r="C312" s="26"/>
      <c r="D312" s="23"/>
      <c r="E312" s="26"/>
      <c r="F312" s="24"/>
      <c r="G312" s="34"/>
      <c r="H312" s="23"/>
      <c r="I312" s="23"/>
      <c r="J312" s="35"/>
      <c r="K312" s="23"/>
      <c r="L312" s="23"/>
      <c r="M312" s="22"/>
      <c r="P312" s="22"/>
      <c r="Q312" s="23"/>
      <c r="R312" s="23"/>
      <c r="S312" s="22"/>
    </row>
    <row r="313" spans="1:19" ht="13" x14ac:dyDescent="0.15">
      <c r="A313" s="23"/>
      <c r="B313" s="24"/>
      <c r="C313" s="26"/>
      <c r="D313" s="23"/>
      <c r="E313" s="26"/>
      <c r="F313" s="24"/>
      <c r="G313" s="34"/>
      <c r="H313" s="23"/>
      <c r="I313" s="23"/>
      <c r="J313" s="35"/>
      <c r="K313" s="23"/>
      <c r="L313" s="23"/>
      <c r="M313" s="22"/>
      <c r="P313" s="22"/>
      <c r="Q313" s="23"/>
      <c r="R313" s="23"/>
      <c r="S313" s="22"/>
    </row>
    <row r="314" spans="1:19" ht="13" x14ac:dyDescent="0.15">
      <c r="A314" s="23"/>
      <c r="B314" s="24"/>
      <c r="C314" s="26"/>
      <c r="D314" s="23"/>
      <c r="E314" s="26"/>
      <c r="F314" s="24"/>
      <c r="G314" s="34"/>
      <c r="H314" s="23"/>
      <c r="I314" s="23"/>
      <c r="J314" s="35"/>
      <c r="K314" s="23"/>
      <c r="L314" s="23"/>
      <c r="M314" s="22"/>
      <c r="P314" s="22"/>
      <c r="Q314" s="23"/>
      <c r="R314" s="23"/>
      <c r="S314" s="22"/>
    </row>
    <row r="315" spans="1:19" ht="13" x14ac:dyDescent="0.15">
      <c r="A315" s="23"/>
      <c r="B315" s="24"/>
      <c r="C315" s="26"/>
      <c r="D315" s="23"/>
      <c r="E315" s="26"/>
      <c r="F315" s="24"/>
      <c r="G315" s="34"/>
      <c r="H315" s="23"/>
      <c r="I315" s="23"/>
      <c r="J315" s="35"/>
      <c r="K315" s="23"/>
      <c r="L315" s="23"/>
      <c r="M315" s="22"/>
      <c r="P315" s="22"/>
      <c r="Q315" s="23"/>
      <c r="R315" s="23"/>
      <c r="S315" s="22"/>
    </row>
    <row r="316" spans="1:19" ht="13" x14ac:dyDescent="0.15">
      <c r="A316" s="23"/>
      <c r="B316" s="24"/>
      <c r="C316" s="26"/>
      <c r="D316" s="23"/>
      <c r="E316" s="26"/>
      <c r="F316" s="24"/>
      <c r="G316" s="34"/>
      <c r="H316" s="23"/>
      <c r="I316" s="23"/>
      <c r="J316" s="35"/>
      <c r="K316" s="23"/>
      <c r="L316" s="23"/>
      <c r="M316" s="22"/>
      <c r="P316" s="22"/>
      <c r="Q316" s="23"/>
      <c r="R316" s="23"/>
      <c r="S316" s="22"/>
    </row>
    <row r="317" spans="1:19" ht="13" x14ac:dyDescent="0.15">
      <c r="A317" s="23"/>
      <c r="B317" s="24"/>
      <c r="C317" s="26"/>
      <c r="D317" s="23"/>
      <c r="E317" s="26"/>
      <c r="F317" s="24"/>
      <c r="G317" s="34"/>
      <c r="H317" s="23"/>
      <c r="I317" s="23"/>
      <c r="J317" s="35"/>
      <c r="K317" s="23"/>
      <c r="L317" s="23"/>
      <c r="M317" s="22"/>
      <c r="P317" s="22"/>
      <c r="Q317" s="23"/>
      <c r="R317" s="23"/>
      <c r="S317" s="22"/>
    </row>
    <row r="318" spans="1:19" ht="13" x14ac:dyDescent="0.15">
      <c r="A318" s="23"/>
      <c r="B318" s="24"/>
      <c r="C318" s="26"/>
      <c r="D318" s="23"/>
      <c r="E318" s="26"/>
      <c r="F318" s="24"/>
      <c r="G318" s="34"/>
      <c r="H318" s="23"/>
      <c r="I318" s="23"/>
      <c r="J318" s="35"/>
      <c r="K318" s="23"/>
      <c r="L318" s="23"/>
      <c r="M318" s="22"/>
      <c r="P318" s="22"/>
      <c r="Q318" s="23"/>
      <c r="R318" s="23"/>
      <c r="S318" s="22"/>
    </row>
    <row r="319" spans="1:19" ht="13" x14ac:dyDescent="0.15">
      <c r="A319" s="23"/>
      <c r="B319" s="24"/>
      <c r="C319" s="26"/>
      <c r="D319" s="23"/>
      <c r="E319" s="26"/>
      <c r="F319" s="24"/>
      <c r="G319" s="34"/>
      <c r="H319" s="23"/>
      <c r="I319" s="23"/>
      <c r="J319" s="35"/>
      <c r="K319" s="23"/>
      <c r="L319" s="23"/>
      <c r="M319" s="22"/>
      <c r="P319" s="22"/>
      <c r="Q319" s="23"/>
      <c r="R319" s="23"/>
      <c r="S319" s="22"/>
    </row>
    <row r="320" spans="1:19" ht="13" x14ac:dyDescent="0.15">
      <c r="A320" s="23"/>
      <c r="B320" s="24"/>
      <c r="C320" s="26"/>
      <c r="D320" s="23"/>
      <c r="E320" s="26"/>
      <c r="F320" s="24"/>
      <c r="G320" s="34"/>
      <c r="H320" s="23"/>
      <c r="I320" s="23"/>
      <c r="J320" s="35"/>
      <c r="K320" s="23"/>
      <c r="L320" s="23"/>
      <c r="M320" s="22"/>
      <c r="P320" s="22"/>
      <c r="Q320" s="23"/>
      <c r="R320" s="23"/>
      <c r="S320" s="22"/>
    </row>
    <row r="321" spans="1:19" ht="13" x14ac:dyDescent="0.15">
      <c r="A321" s="23"/>
      <c r="B321" s="24"/>
      <c r="C321" s="26"/>
      <c r="D321" s="23"/>
      <c r="E321" s="26"/>
      <c r="F321" s="24"/>
      <c r="G321" s="34"/>
      <c r="H321" s="23"/>
      <c r="I321" s="23"/>
      <c r="J321" s="35"/>
      <c r="K321" s="23"/>
      <c r="L321" s="23"/>
      <c r="M321" s="22"/>
      <c r="P321" s="22"/>
      <c r="Q321" s="23"/>
      <c r="R321" s="23"/>
      <c r="S321" s="22"/>
    </row>
    <row r="322" spans="1:19" ht="13" x14ac:dyDescent="0.15">
      <c r="A322" s="23"/>
      <c r="B322" s="24"/>
      <c r="C322" s="26"/>
      <c r="D322" s="23"/>
      <c r="E322" s="26"/>
      <c r="F322" s="24"/>
      <c r="G322" s="34"/>
      <c r="H322" s="23"/>
      <c r="I322" s="23"/>
      <c r="J322" s="35"/>
      <c r="K322" s="23"/>
      <c r="L322" s="23"/>
      <c r="M322" s="22"/>
      <c r="P322" s="22"/>
      <c r="Q322" s="23"/>
      <c r="R322" s="23"/>
      <c r="S322" s="22"/>
    </row>
    <row r="323" spans="1:19" ht="13" x14ac:dyDescent="0.15">
      <c r="A323" s="23"/>
      <c r="B323" s="24"/>
      <c r="C323" s="26"/>
      <c r="D323" s="23"/>
      <c r="E323" s="26"/>
      <c r="F323" s="24"/>
      <c r="G323" s="34"/>
      <c r="H323" s="23"/>
      <c r="I323" s="23"/>
      <c r="J323" s="35"/>
      <c r="K323" s="23"/>
      <c r="L323" s="23"/>
      <c r="M323" s="22"/>
      <c r="P323" s="22"/>
      <c r="Q323" s="23"/>
      <c r="R323" s="23"/>
      <c r="S323" s="22"/>
    </row>
    <row r="324" spans="1:19" ht="13" x14ac:dyDescent="0.15">
      <c r="A324" s="23"/>
      <c r="B324" s="24"/>
      <c r="C324" s="26"/>
      <c r="D324" s="23"/>
      <c r="E324" s="26"/>
      <c r="F324" s="24"/>
      <c r="G324" s="34"/>
      <c r="H324" s="23"/>
      <c r="I324" s="23"/>
      <c r="J324" s="35"/>
      <c r="K324" s="23"/>
      <c r="L324" s="23"/>
      <c r="M324" s="22"/>
      <c r="P324" s="22"/>
      <c r="Q324" s="23"/>
      <c r="R324" s="23"/>
      <c r="S324" s="22"/>
    </row>
    <row r="325" spans="1:19" ht="13" x14ac:dyDescent="0.15">
      <c r="A325" s="23"/>
      <c r="B325" s="24"/>
      <c r="C325" s="26"/>
      <c r="D325" s="23"/>
      <c r="E325" s="26"/>
      <c r="F325" s="24"/>
      <c r="G325" s="34"/>
      <c r="H325" s="23"/>
      <c r="I325" s="23"/>
      <c r="J325" s="35"/>
      <c r="K325" s="23"/>
      <c r="L325" s="23"/>
      <c r="M325" s="22"/>
      <c r="P325" s="22"/>
      <c r="Q325" s="23"/>
      <c r="R325" s="23"/>
      <c r="S325" s="22"/>
    </row>
    <row r="326" spans="1:19" ht="13" x14ac:dyDescent="0.15">
      <c r="A326" s="23"/>
      <c r="B326" s="24"/>
      <c r="C326" s="26"/>
      <c r="D326" s="23"/>
      <c r="E326" s="26"/>
      <c r="F326" s="24"/>
      <c r="G326" s="34"/>
      <c r="H326" s="23"/>
      <c r="I326" s="23"/>
      <c r="J326" s="35"/>
      <c r="K326" s="23"/>
      <c r="L326" s="23"/>
      <c r="M326" s="22"/>
      <c r="P326" s="22"/>
      <c r="Q326" s="23"/>
      <c r="R326" s="23"/>
      <c r="S326" s="22"/>
    </row>
    <row r="327" spans="1:19" ht="13" x14ac:dyDescent="0.15">
      <c r="A327" s="23"/>
      <c r="B327" s="24"/>
      <c r="C327" s="26"/>
      <c r="D327" s="23"/>
      <c r="E327" s="26"/>
      <c r="F327" s="24"/>
      <c r="G327" s="34"/>
      <c r="H327" s="23"/>
      <c r="I327" s="23"/>
      <c r="J327" s="35"/>
      <c r="K327" s="23"/>
      <c r="L327" s="23"/>
      <c r="M327" s="22"/>
      <c r="P327" s="22"/>
      <c r="Q327" s="23"/>
      <c r="R327" s="23"/>
      <c r="S327" s="22"/>
    </row>
    <row r="328" spans="1:19" ht="13" x14ac:dyDescent="0.15">
      <c r="A328" s="23"/>
      <c r="B328" s="24"/>
      <c r="C328" s="26"/>
      <c r="D328" s="23"/>
      <c r="E328" s="26"/>
      <c r="F328" s="24"/>
      <c r="G328" s="34"/>
      <c r="H328" s="23"/>
      <c r="I328" s="23"/>
      <c r="J328" s="35"/>
      <c r="K328" s="23"/>
      <c r="L328" s="23"/>
      <c r="M328" s="22"/>
      <c r="P328" s="22"/>
      <c r="Q328" s="23"/>
      <c r="R328" s="23"/>
      <c r="S328" s="22"/>
    </row>
    <row r="329" spans="1:19" ht="13" x14ac:dyDescent="0.15">
      <c r="A329" s="23"/>
      <c r="B329" s="24"/>
      <c r="C329" s="26"/>
      <c r="D329" s="23"/>
      <c r="E329" s="26"/>
      <c r="F329" s="24"/>
      <c r="G329" s="34"/>
      <c r="H329" s="23"/>
      <c r="I329" s="23"/>
      <c r="J329" s="35"/>
      <c r="K329" s="23"/>
      <c r="L329" s="23"/>
      <c r="M329" s="22"/>
      <c r="P329" s="22"/>
      <c r="Q329" s="23"/>
      <c r="R329" s="23"/>
      <c r="S329" s="22"/>
    </row>
    <row r="330" spans="1:19" ht="13" x14ac:dyDescent="0.15">
      <c r="A330" s="23"/>
      <c r="B330" s="24"/>
      <c r="C330" s="26"/>
      <c r="D330" s="23"/>
      <c r="E330" s="26"/>
      <c r="F330" s="24"/>
      <c r="G330" s="34"/>
      <c r="H330" s="23"/>
      <c r="I330" s="23"/>
      <c r="J330" s="35"/>
      <c r="K330" s="23"/>
      <c r="L330" s="23"/>
      <c r="M330" s="22"/>
      <c r="P330" s="22"/>
      <c r="Q330" s="23"/>
      <c r="R330" s="23"/>
      <c r="S330" s="22"/>
    </row>
    <row r="331" spans="1:19" ht="13" x14ac:dyDescent="0.15">
      <c r="A331" s="23"/>
      <c r="B331" s="24"/>
      <c r="C331" s="26"/>
      <c r="D331" s="23"/>
      <c r="E331" s="26"/>
      <c r="F331" s="24"/>
      <c r="G331" s="34"/>
      <c r="H331" s="23"/>
      <c r="I331" s="23"/>
      <c r="J331" s="35"/>
      <c r="K331" s="23"/>
      <c r="L331" s="23"/>
      <c r="M331" s="22"/>
      <c r="P331" s="22"/>
      <c r="Q331" s="23"/>
      <c r="R331" s="23"/>
      <c r="S331" s="22"/>
    </row>
    <row r="332" spans="1:19" ht="13" x14ac:dyDescent="0.15">
      <c r="A332" s="23"/>
      <c r="B332" s="24"/>
      <c r="C332" s="26"/>
      <c r="D332" s="23"/>
      <c r="E332" s="26"/>
      <c r="F332" s="24"/>
      <c r="G332" s="34"/>
      <c r="H332" s="23"/>
      <c r="I332" s="23"/>
      <c r="J332" s="35"/>
      <c r="K332" s="23"/>
      <c r="L332" s="23"/>
      <c r="M332" s="22"/>
      <c r="P332" s="22"/>
      <c r="Q332" s="23"/>
      <c r="R332" s="23"/>
      <c r="S332" s="22"/>
    </row>
    <row r="333" spans="1:19" ht="13" x14ac:dyDescent="0.15">
      <c r="A333" s="23"/>
      <c r="B333" s="24"/>
      <c r="C333" s="26"/>
      <c r="D333" s="23"/>
      <c r="E333" s="26"/>
      <c r="F333" s="24"/>
      <c r="G333" s="34"/>
      <c r="H333" s="23"/>
      <c r="I333" s="23"/>
      <c r="J333" s="35"/>
      <c r="K333" s="23"/>
      <c r="L333" s="23"/>
      <c r="M333" s="22"/>
      <c r="P333" s="22"/>
      <c r="Q333" s="23"/>
      <c r="R333" s="23"/>
      <c r="S333" s="22"/>
    </row>
    <row r="334" spans="1:19" ht="13" x14ac:dyDescent="0.15">
      <c r="A334" s="23"/>
      <c r="B334" s="24"/>
      <c r="C334" s="26"/>
      <c r="D334" s="23"/>
      <c r="E334" s="26"/>
      <c r="F334" s="24"/>
      <c r="G334" s="34"/>
      <c r="H334" s="23"/>
      <c r="I334" s="23"/>
      <c r="J334" s="35"/>
      <c r="K334" s="23"/>
      <c r="L334" s="23"/>
      <c r="M334" s="22"/>
      <c r="P334" s="22"/>
      <c r="Q334" s="23"/>
      <c r="R334" s="23"/>
      <c r="S334" s="22"/>
    </row>
    <row r="335" spans="1:19" ht="13" x14ac:dyDescent="0.15">
      <c r="A335" s="23"/>
      <c r="B335" s="24"/>
      <c r="C335" s="26"/>
      <c r="D335" s="23"/>
      <c r="E335" s="26"/>
      <c r="F335" s="24"/>
      <c r="G335" s="34"/>
      <c r="H335" s="23"/>
      <c r="I335" s="23"/>
      <c r="J335" s="35"/>
      <c r="K335" s="23"/>
      <c r="L335" s="23"/>
      <c r="M335" s="22"/>
      <c r="P335" s="22"/>
      <c r="Q335" s="23"/>
      <c r="R335" s="23"/>
      <c r="S335" s="22"/>
    </row>
    <row r="336" spans="1:19" ht="13" x14ac:dyDescent="0.15">
      <c r="A336" s="23"/>
      <c r="B336" s="24"/>
      <c r="C336" s="26"/>
      <c r="D336" s="23"/>
      <c r="E336" s="26"/>
      <c r="F336" s="24"/>
      <c r="G336" s="34"/>
      <c r="H336" s="23"/>
      <c r="I336" s="23"/>
      <c r="J336" s="35"/>
      <c r="K336" s="23"/>
      <c r="L336" s="23"/>
      <c r="M336" s="22"/>
      <c r="P336" s="22"/>
      <c r="Q336" s="23"/>
      <c r="R336" s="23"/>
      <c r="S336" s="22"/>
    </row>
    <row r="337" spans="1:19" ht="13" x14ac:dyDescent="0.15">
      <c r="A337" s="23"/>
      <c r="B337" s="24"/>
      <c r="C337" s="26"/>
      <c r="D337" s="23"/>
      <c r="E337" s="26"/>
      <c r="F337" s="24"/>
      <c r="G337" s="34"/>
      <c r="H337" s="23"/>
      <c r="I337" s="23"/>
      <c r="J337" s="35"/>
      <c r="K337" s="23"/>
      <c r="L337" s="23"/>
      <c r="M337" s="22"/>
      <c r="P337" s="22"/>
      <c r="Q337" s="23"/>
      <c r="R337" s="23"/>
      <c r="S337" s="22"/>
    </row>
    <row r="338" spans="1:19" ht="13" x14ac:dyDescent="0.15">
      <c r="A338" s="23"/>
      <c r="B338" s="24"/>
      <c r="C338" s="26"/>
      <c r="D338" s="23"/>
      <c r="E338" s="26"/>
      <c r="F338" s="24"/>
      <c r="G338" s="34"/>
      <c r="H338" s="23"/>
      <c r="I338" s="23"/>
      <c r="J338" s="35"/>
      <c r="K338" s="23"/>
      <c r="L338" s="23"/>
      <c r="M338" s="22"/>
      <c r="P338" s="22"/>
      <c r="Q338" s="23"/>
      <c r="R338" s="23"/>
      <c r="S338" s="22"/>
    </row>
    <row r="339" spans="1:19" ht="13" x14ac:dyDescent="0.15">
      <c r="A339" s="23"/>
      <c r="B339" s="24"/>
      <c r="C339" s="26"/>
      <c r="D339" s="23"/>
      <c r="E339" s="26"/>
      <c r="F339" s="24"/>
      <c r="G339" s="34"/>
      <c r="H339" s="23"/>
      <c r="I339" s="23"/>
      <c r="J339" s="35"/>
      <c r="K339" s="23"/>
      <c r="L339" s="23"/>
      <c r="M339" s="22"/>
      <c r="P339" s="22"/>
      <c r="Q339" s="23"/>
      <c r="R339" s="23"/>
      <c r="S339" s="22"/>
    </row>
    <row r="340" spans="1:19" ht="13" x14ac:dyDescent="0.15">
      <c r="A340" s="23"/>
      <c r="B340" s="24"/>
      <c r="C340" s="26"/>
      <c r="D340" s="23"/>
      <c r="E340" s="26"/>
      <c r="F340" s="24"/>
      <c r="G340" s="34"/>
      <c r="H340" s="23"/>
      <c r="I340" s="23"/>
      <c r="J340" s="35"/>
      <c r="K340" s="23"/>
      <c r="L340" s="23"/>
      <c r="M340" s="22"/>
      <c r="P340" s="22"/>
      <c r="Q340" s="23"/>
      <c r="R340" s="23"/>
      <c r="S340" s="22"/>
    </row>
    <row r="341" spans="1:19" ht="13" x14ac:dyDescent="0.15">
      <c r="A341" s="23"/>
      <c r="B341" s="24"/>
      <c r="C341" s="26"/>
      <c r="D341" s="23"/>
      <c r="E341" s="26"/>
      <c r="F341" s="24"/>
      <c r="G341" s="34"/>
      <c r="H341" s="23"/>
      <c r="I341" s="23"/>
      <c r="J341" s="35"/>
      <c r="K341" s="23"/>
      <c r="L341" s="23"/>
      <c r="M341" s="22"/>
      <c r="P341" s="22"/>
      <c r="Q341" s="23"/>
      <c r="R341" s="23"/>
      <c r="S341" s="22"/>
    </row>
    <row r="342" spans="1:19" ht="13" x14ac:dyDescent="0.15">
      <c r="A342" s="23"/>
      <c r="B342" s="24"/>
      <c r="C342" s="26"/>
      <c r="D342" s="23"/>
      <c r="E342" s="26"/>
      <c r="F342" s="24"/>
      <c r="G342" s="34"/>
      <c r="H342" s="23"/>
      <c r="I342" s="23"/>
      <c r="J342" s="35"/>
      <c r="K342" s="23"/>
      <c r="L342" s="23"/>
      <c r="M342" s="22"/>
      <c r="P342" s="22"/>
      <c r="Q342" s="23"/>
      <c r="R342" s="23"/>
      <c r="S342" s="22"/>
    </row>
    <row r="343" spans="1:19" ht="13" x14ac:dyDescent="0.15">
      <c r="A343" s="23"/>
      <c r="B343" s="24"/>
      <c r="C343" s="26"/>
      <c r="D343" s="23"/>
      <c r="E343" s="26"/>
      <c r="F343" s="24"/>
      <c r="G343" s="34"/>
      <c r="H343" s="23"/>
      <c r="I343" s="23"/>
      <c r="J343" s="35"/>
      <c r="K343" s="23"/>
      <c r="L343" s="23"/>
      <c r="M343" s="22"/>
      <c r="P343" s="22"/>
      <c r="Q343" s="23"/>
      <c r="R343" s="23"/>
      <c r="S343" s="22"/>
    </row>
    <row r="344" spans="1:19" ht="13" x14ac:dyDescent="0.15">
      <c r="A344" s="23"/>
      <c r="B344" s="24"/>
      <c r="C344" s="26"/>
      <c r="D344" s="23"/>
      <c r="E344" s="26"/>
      <c r="F344" s="24"/>
      <c r="G344" s="34"/>
      <c r="H344" s="23"/>
      <c r="I344" s="23"/>
      <c r="J344" s="35"/>
      <c r="K344" s="23"/>
      <c r="L344" s="23"/>
      <c r="M344" s="22"/>
      <c r="P344" s="22"/>
      <c r="Q344" s="23"/>
      <c r="R344" s="23"/>
      <c r="S344" s="22"/>
    </row>
    <row r="345" spans="1:19" ht="13" x14ac:dyDescent="0.15">
      <c r="A345" s="23"/>
      <c r="B345" s="24"/>
      <c r="C345" s="26"/>
      <c r="D345" s="23"/>
      <c r="E345" s="26"/>
      <c r="F345" s="24"/>
      <c r="G345" s="34"/>
      <c r="H345" s="23"/>
      <c r="I345" s="23"/>
      <c r="J345" s="35"/>
      <c r="K345" s="23"/>
      <c r="L345" s="23"/>
      <c r="M345" s="22"/>
      <c r="P345" s="22"/>
      <c r="Q345" s="23"/>
      <c r="R345" s="23"/>
      <c r="S345" s="22"/>
    </row>
    <row r="346" spans="1:19" ht="13" x14ac:dyDescent="0.15">
      <c r="A346" s="23"/>
      <c r="B346" s="24"/>
      <c r="C346" s="26"/>
      <c r="D346" s="23"/>
      <c r="E346" s="26"/>
      <c r="F346" s="24"/>
      <c r="G346" s="34"/>
      <c r="H346" s="23"/>
      <c r="I346" s="23"/>
      <c r="J346" s="35"/>
      <c r="K346" s="23"/>
      <c r="L346" s="23"/>
      <c r="M346" s="22"/>
      <c r="P346" s="22"/>
      <c r="Q346" s="23"/>
      <c r="R346" s="23"/>
      <c r="S346" s="22"/>
    </row>
    <row r="347" spans="1:19" ht="13" x14ac:dyDescent="0.15">
      <c r="A347" s="23"/>
      <c r="B347" s="24"/>
      <c r="C347" s="26"/>
      <c r="D347" s="23"/>
      <c r="E347" s="26"/>
      <c r="F347" s="24"/>
      <c r="G347" s="34"/>
      <c r="H347" s="23"/>
      <c r="I347" s="23"/>
      <c r="J347" s="35"/>
      <c r="K347" s="23"/>
      <c r="L347" s="23"/>
      <c r="M347" s="22"/>
      <c r="P347" s="22"/>
      <c r="Q347" s="23"/>
      <c r="R347" s="23"/>
      <c r="S347" s="22"/>
    </row>
    <row r="348" spans="1:19" ht="13" x14ac:dyDescent="0.15">
      <c r="A348" s="23"/>
      <c r="B348" s="24"/>
      <c r="C348" s="26"/>
      <c r="D348" s="23"/>
      <c r="E348" s="26"/>
      <c r="F348" s="24"/>
      <c r="G348" s="34"/>
      <c r="H348" s="23"/>
      <c r="I348" s="23"/>
      <c r="J348" s="35"/>
      <c r="K348" s="23"/>
      <c r="L348" s="23"/>
      <c r="M348" s="22"/>
      <c r="P348" s="22"/>
      <c r="Q348" s="23"/>
      <c r="R348" s="23"/>
      <c r="S348" s="22"/>
    </row>
    <row r="349" spans="1:19" ht="13" x14ac:dyDescent="0.15">
      <c r="A349" s="23"/>
      <c r="B349" s="24"/>
      <c r="C349" s="26"/>
      <c r="D349" s="23"/>
      <c r="E349" s="26"/>
      <c r="F349" s="24"/>
      <c r="G349" s="34"/>
      <c r="H349" s="23"/>
      <c r="I349" s="23"/>
      <c r="J349" s="35"/>
      <c r="K349" s="23"/>
      <c r="L349" s="23"/>
      <c r="M349" s="22"/>
      <c r="P349" s="22"/>
      <c r="Q349" s="23"/>
      <c r="R349" s="23"/>
      <c r="S349" s="22"/>
    </row>
    <row r="350" spans="1:19" ht="13" x14ac:dyDescent="0.15">
      <c r="A350" s="23"/>
      <c r="B350" s="24"/>
      <c r="C350" s="26"/>
      <c r="D350" s="23"/>
      <c r="E350" s="26"/>
      <c r="F350" s="24"/>
      <c r="G350" s="34"/>
      <c r="H350" s="23"/>
      <c r="I350" s="23"/>
      <c r="J350" s="35"/>
      <c r="K350" s="23"/>
      <c r="L350" s="23"/>
      <c r="M350" s="22"/>
      <c r="P350" s="22"/>
      <c r="Q350" s="23"/>
      <c r="R350" s="23"/>
      <c r="S350" s="22"/>
    </row>
    <row r="351" spans="1:19" ht="13" x14ac:dyDescent="0.15">
      <c r="A351" s="23"/>
      <c r="B351" s="24"/>
      <c r="C351" s="26"/>
      <c r="D351" s="23"/>
      <c r="E351" s="26"/>
      <c r="F351" s="24"/>
      <c r="G351" s="34"/>
      <c r="H351" s="23"/>
      <c r="I351" s="23"/>
      <c r="J351" s="35"/>
      <c r="K351" s="23"/>
      <c r="L351" s="23"/>
      <c r="M351" s="22"/>
      <c r="P351" s="22"/>
      <c r="Q351" s="23"/>
      <c r="R351" s="23"/>
      <c r="S351" s="22"/>
    </row>
    <row r="352" spans="1:19" ht="13" x14ac:dyDescent="0.15">
      <c r="A352" s="23"/>
      <c r="B352" s="24"/>
      <c r="C352" s="26"/>
      <c r="D352" s="23"/>
      <c r="E352" s="26"/>
      <c r="F352" s="24"/>
      <c r="G352" s="34"/>
      <c r="H352" s="23"/>
      <c r="I352" s="23"/>
      <c r="J352" s="35"/>
      <c r="K352" s="23"/>
      <c r="L352" s="23"/>
      <c r="M352" s="22"/>
      <c r="P352" s="22"/>
      <c r="Q352" s="23"/>
      <c r="R352" s="23"/>
      <c r="S352" s="22"/>
    </row>
    <row r="353" spans="1:19" ht="13" x14ac:dyDescent="0.15">
      <c r="A353" s="23"/>
      <c r="B353" s="24"/>
      <c r="C353" s="26"/>
      <c r="D353" s="23"/>
      <c r="E353" s="26"/>
      <c r="F353" s="24"/>
      <c r="G353" s="34"/>
      <c r="H353" s="23"/>
      <c r="I353" s="23"/>
      <c r="J353" s="35"/>
      <c r="K353" s="23"/>
      <c r="L353" s="23"/>
      <c r="M353" s="22"/>
      <c r="P353" s="22"/>
      <c r="Q353" s="23"/>
      <c r="R353" s="23"/>
      <c r="S353" s="22"/>
    </row>
    <row r="354" spans="1:19" ht="13" x14ac:dyDescent="0.15">
      <c r="A354" s="23"/>
      <c r="B354" s="24"/>
      <c r="C354" s="26"/>
      <c r="D354" s="23"/>
      <c r="E354" s="26"/>
      <c r="F354" s="24"/>
      <c r="G354" s="34"/>
      <c r="H354" s="23"/>
      <c r="I354" s="23"/>
      <c r="J354" s="35"/>
      <c r="K354" s="23"/>
      <c r="L354" s="23"/>
      <c r="M354" s="22"/>
      <c r="P354" s="22"/>
      <c r="Q354" s="23"/>
      <c r="R354" s="23"/>
      <c r="S354" s="22"/>
    </row>
    <row r="355" spans="1:19" ht="13" x14ac:dyDescent="0.15">
      <c r="A355" s="23"/>
      <c r="B355" s="24"/>
      <c r="C355" s="26"/>
      <c r="D355" s="23"/>
      <c r="E355" s="26"/>
      <c r="F355" s="24"/>
      <c r="G355" s="34"/>
      <c r="H355" s="23"/>
      <c r="I355" s="23"/>
      <c r="J355" s="35"/>
      <c r="K355" s="23"/>
      <c r="L355" s="23"/>
      <c r="M355" s="22"/>
      <c r="P355" s="22"/>
      <c r="Q355" s="23"/>
      <c r="R355" s="23"/>
      <c r="S355" s="22"/>
    </row>
    <row r="356" spans="1:19" ht="13" x14ac:dyDescent="0.15">
      <c r="A356" s="23"/>
      <c r="B356" s="24"/>
      <c r="C356" s="26"/>
      <c r="D356" s="23"/>
      <c r="E356" s="26"/>
      <c r="F356" s="24"/>
      <c r="G356" s="34"/>
      <c r="H356" s="23"/>
      <c r="I356" s="23"/>
      <c r="J356" s="35"/>
      <c r="K356" s="23"/>
      <c r="L356" s="23"/>
      <c r="M356" s="22"/>
      <c r="P356" s="22"/>
      <c r="Q356" s="23"/>
      <c r="R356" s="23"/>
      <c r="S356" s="22"/>
    </row>
    <row r="357" spans="1:19" ht="13" x14ac:dyDescent="0.15">
      <c r="A357" s="23"/>
      <c r="B357" s="24"/>
      <c r="C357" s="26"/>
      <c r="D357" s="23"/>
      <c r="E357" s="26"/>
      <c r="F357" s="24"/>
      <c r="G357" s="34"/>
      <c r="H357" s="23"/>
      <c r="I357" s="23"/>
      <c r="J357" s="35"/>
      <c r="K357" s="23"/>
      <c r="L357" s="23"/>
      <c r="M357" s="22"/>
      <c r="P357" s="22"/>
      <c r="Q357" s="23"/>
      <c r="R357" s="23"/>
      <c r="S357" s="22"/>
    </row>
    <row r="358" spans="1:19" ht="13" x14ac:dyDescent="0.15">
      <c r="A358" s="23"/>
      <c r="B358" s="24"/>
      <c r="C358" s="26"/>
      <c r="D358" s="23"/>
      <c r="E358" s="26"/>
      <c r="F358" s="24"/>
      <c r="G358" s="34"/>
      <c r="H358" s="23"/>
      <c r="I358" s="23"/>
      <c r="J358" s="35"/>
      <c r="K358" s="23"/>
      <c r="L358" s="23"/>
      <c r="M358" s="22"/>
      <c r="P358" s="22"/>
      <c r="Q358" s="23"/>
      <c r="R358" s="23"/>
      <c r="S358" s="22"/>
    </row>
    <row r="359" spans="1:19" ht="13" x14ac:dyDescent="0.15">
      <c r="A359" s="23"/>
      <c r="B359" s="24"/>
      <c r="C359" s="26"/>
      <c r="D359" s="23"/>
      <c r="E359" s="26"/>
      <c r="F359" s="24"/>
      <c r="G359" s="34"/>
      <c r="H359" s="23"/>
      <c r="I359" s="23"/>
      <c r="J359" s="35"/>
      <c r="K359" s="23"/>
      <c r="L359" s="23"/>
      <c r="M359" s="22"/>
      <c r="P359" s="22"/>
      <c r="Q359" s="23"/>
      <c r="R359" s="23"/>
      <c r="S359" s="22"/>
    </row>
    <row r="360" spans="1:19" ht="13" x14ac:dyDescent="0.15">
      <c r="A360" s="23"/>
      <c r="B360" s="24"/>
      <c r="C360" s="26"/>
      <c r="D360" s="23"/>
      <c r="E360" s="26"/>
      <c r="F360" s="24"/>
      <c r="G360" s="34"/>
      <c r="H360" s="23"/>
      <c r="I360" s="23"/>
      <c r="J360" s="35"/>
      <c r="K360" s="23"/>
      <c r="L360" s="23"/>
      <c r="M360" s="22"/>
      <c r="P360" s="22"/>
      <c r="Q360" s="23"/>
      <c r="R360" s="23"/>
      <c r="S360" s="22"/>
    </row>
    <row r="361" spans="1:19" ht="13" x14ac:dyDescent="0.15">
      <c r="A361" s="23"/>
      <c r="B361" s="24"/>
      <c r="C361" s="26"/>
      <c r="D361" s="23"/>
      <c r="E361" s="26"/>
      <c r="F361" s="24"/>
      <c r="G361" s="34"/>
      <c r="H361" s="23"/>
      <c r="I361" s="23"/>
      <c r="J361" s="35"/>
      <c r="K361" s="23"/>
      <c r="L361" s="23"/>
      <c r="M361" s="22"/>
      <c r="P361" s="22"/>
      <c r="Q361" s="23"/>
      <c r="R361" s="23"/>
      <c r="S361" s="22"/>
    </row>
    <row r="362" spans="1:19" ht="13" x14ac:dyDescent="0.15">
      <c r="A362" s="23"/>
      <c r="B362" s="24"/>
      <c r="C362" s="26"/>
      <c r="D362" s="23"/>
      <c r="E362" s="26"/>
      <c r="F362" s="24"/>
      <c r="G362" s="34"/>
      <c r="H362" s="23"/>
      <c r="I362" s="23"/>
      <c r="J362" s="35"/>
      <c r="K362" s="23"/>
      <c r="L362" s="23"/>
      <c r="M362" s="22"/>
      <c r="P362" s="22"/>
      <c r="Q362" s="23"/>
      <c r="R362" s="23"/>
      <c r="S362" s="22"/>
    </row>
    <row r="363" spans="1:19" ht="13" x14ac:dyDescent="0.15">
      <c r="A363" s="23"/>
      <c r="B363" s="24"/>
      <c r="C363" s="26"/>
      <c r="D363" s="23"/>
      <c r="E363" s="26"/>
      <c r="F363" s="24"/>
      <c r="G363" s="34"/>
      <c r="H363" s="23"/>
      <c r="I363" s="23"/>
      <c r="J363" s="35"/>
      <c r="K363" s="23"/>
      <c r="L363" s="23"/>
      <c r="M363" s="22"/>
      <c r="P363" s="22"/>
      <c r="Q363" s="23"/>
      <c r="R363" s="23"/>
      <c r="S363" s="22"/>
    </row>
    <row r="364" spans="1:19" ht="13" x14ac:dyDescent="0.15">
      <c r="A364" s="23"/>
      <c r="B364" s="24"/>
      <c r="C364" s="26"/>
      <c r="D364" s="23"/>
      <c r="E364" s="26"/>
      <c r="F364" s="24"/>
      <c r="G364" s="34"/>
      <c r="H364" s="23"/>
      <c r="I364" s="23"/>
      <c r="J364" s="35"/>
      <c r="K364" s="23"/>
      <c r="L364" s="23"/>
      <c r="M364" s="22"/>
      <c r="P364" s="22"/>
      <c r="Q364" s="23"/>
      <c r="R364" s="23"/>
      <c r="S364" s="22"/>
    </row>
    <row r="365" spans="1:19" ht="13" x14ac:dyDescent="0.15">
      <c r="A365" s="23"/>
      <c r="B365" s="24"/>
      <c r="C365" s="26"/>
      <c r="D365" s="23"/>
      <c r="E365" s="26"/>
      <c r="F365" s="24"/>
      <c r="G365" s="34"/>
      <c r="H365" s="23"/>
      <c r="I365" s="23"/>
      <c r="J365" s="35"/>
      <c r="K365" s="23"/>
      <c r="L365" s="23"/>
      <c r="M365" s="22"/>
      <c r="P365" s="22"/>
      <c r="Q365" s="23"/>
      <c r="R365" s="23"/>
      <c r="S365" s="22"/>
    </row>
    <row r="366" spans="1:19" ht="13" x14ac:dyDescent="0.15">
      <c r="A366" s="23"/>
      <c r="B366" s="24"/>
      <c r="C366" s="26"/>
      <c r="D366" s="23"/>
      <c r="E366" s="26"/>
      <c r="F366" s="24"/>
      <c r="G366" s="34"/>
      <c r="H366" s="23"/>
      <c r="I366" s="23"/>
      <c r="J366" s="35"/>
      <c r="K366" s="23"/>
      <c r="L366" s="23"/>
      <c r="M366" s="22"/>
      <c r="P366" s="22"/>
      <c r="Q366" s="23"/>
      <c r="R366" s="23"/>
      <c r="S366" s="22"/>
    </row>
    <row r="367" spans="1:19" ht="13" x14ac:dyDescent="0.15">
      <c r="A367" s="23"/>
      <c r="B367" s="24"/>
      <c r="C367" s="26"/>
      <c r="D367" s="23"/>
      <c r="E367" s="26"/>
      <c r="F367" s="24"/>
      <c r="G367" s="34"/>
      <c r="H367" s="23"/>
      <c r="I367" s="23"/>
      <c r="J367" s="35"/>
      <c r="K367" s="23"/>
      <c r="L367" s="23"/>
      <c r="M367" s="22"/>
      <c r="P367" s="22"/>
      <c r="Q367" s="23"/>
      <c r="R367" s="23"/>
      <c r="S367" s="22"/>
    </row>
    <row r="368" spans="1:19" ht="13" x14ac:dyDescent="0.15">
      <c r="A368" s="23"/>
      <c r="B368" s="24"/>
      <c r="C368" s="26"/>
      <c r="D368" s="23"/>
      <c r="E368" s="26"/>
      <c r="F368" s="24"/>
      <c r="G368" s="34"/>
      <c r="H368" s="23"/>
      <c r="I368" s="23"/>
      <c r="J368" s="35"/>
      <c r="K368" s="23"/>
      <c r="L368" s="23"/>
      <c r="M368" s="22"/>
      <c r="P368" s="22"/>
      <c r="Q368" s="23"/>
      <c r="R368" s="23"/>
      <c r="S368" s="22"/>
    </row>
    <row r="369" spans="1:19" ht="13" x14ac:dyDescent="0.15">
      <c r="A369" s="23"/>
      <c r="B369" s="24"/>
      <c r="C369" s="26"/>
      <c r="D369" s="23"/>
      <c r="E369" s="26"/>
      <c r="F369" s="24"/>
      <c r="G369" s="34"/>
      <c r="H369" s="23"/>
      <c r="I369" s="23"/>
      <c r="J369" s="35"/>
      <c r="K369" s="23"/>
      <c r="L369" s="23"/>
      <c r="M369" s="22"/>
      <c r="P369" s="22"/>
      <c r="Q369" s="23"/>
      <c r="R369" s="23"/>
      <c r="S369" s="22"/>
    </row>
    <row r="370" spans="1:19" ht="13" x14ac:dyDescent="0.15">
      <c r="A370" s="23"/>
      <c r="B370" s="24"/>
      <c r="C370" s="26"/>
      <c r="D370" s="23"/>
      <c r="E370" s="26"/>
      <c r="F370" s="24"/>
      <c r="G370" s="34"/>
      <c r="H370" s="23"/>
      <c r="I370" s="23"/>
      <c r="J370" s="35"/>
      <c r="K370" s="23"/>
      <c r="L370" s="23"/>
      <c r="M370" s="22"/>
      <c r="P370" s="22"/>
      <c r="Q370" s="23"/>
      <c r="R370" s="23"/>
      <c r="S370" s="22"/>
    </row>
    <row r="371" spans="1:19" ht="13" x14ac:dyDescent="0.15">
      <c r="A371" s="23"/>
      <c r="B371" s="24"/>
      <c r="C371" s="26"/>
      <c r="D371" s="23"/>
      <c r="E371" s="26"/>
      <c r="F371" s="24"/>
      <c r="G371" s="34"/>
      <c r="H371" s="23"/>
      <c r="I371" s="23"/>
      <c r="J371" s="35"/>
      <c r="K371" s="23"/>
      <c r="L371" s="23"/>
      <c r="M371" s="22"/>
      <c r="P371" s="22"/>
      <c r="Q371" s="23"/>
      <c r="R371" s="23"/>
      <c r="S371" s="22"/>
    </row>
    <row r="372" spans="1:19" ht="13" x14ac:dyDescent="0.15">
      <c r="A372" s="23"/>
      <c r="B372" s="24"/>
      <c r="C372" s="26"/>
      <c r="D372" s="23"/>
      <c r="E372" s="26"/>
      <c r="F372" s="24"/>
      <c r="G372" s="34"/>
      <c r="H372" s="23"/>
      <c r="I372" s="23"/>
      <c r="J372" s="35"/>
      <c r="K372" s="23"/>
      <c r="L372" s="23"/>
      <c r="M372" s="22"/>
      <c r="P372" s="22"/>
      <c r="Q372" s="23"/>
      <c r="R372" s="23"/>
      <c r="S372" s="22"/>
    </row>
    <row r="373" spans="1:19" ht="13" x14ac:dyDescent="0.15">
      <c r="A373" s="23"/>
      <c r="B373" s="24"/>
      <c r="C373" s="26"/>
      <c r="D373" s="23"/>
      <c r="E373" s="26"/>
      <c r="F373" s="24"/>
      <c r="G373" s="34"/>
      <c r="H373" s="23"/>
      <c r="I373" s="23"/>
      <c r="J373" s="35"/>
      <c r="K373" s="23"/>
      <c r="L373" s="23"/>
      <c r="M373" s="22"/>
      <c r="P373" s="22"/>
      <c r="Q373" s="23"/>
      <c r="R373" s="23"/>
      <c r="S373" s="22"/>
    </row>
    <row r="374" spans="1:19" ht="13" x14ac:dyDescent="0.15">
      <c r="A374" s="23"/>
      <c r="B374" s="24"/>
      <c r="C374" s="26"/>
      <c r="D374" s="23"/>
      <c r="E374" s="26"/>
      <c r="F374" s="24"/>
      <c r="G374" s="34"/>
      <c r="H374" s="23"/>
      <c r="I374" s="23"/>
      <c r="J374" s="35"/>
      <c r="K374" s="23"/>
      <c r="L374" s="23"/>
      <c r="M374" s="22"/>
      <c r="P374" s="22"/>
      <c r="Q374" s="23"/>
      <c r="R374" s="23"/>
      <c r="S374" s="22"/>
    </row>
    <row r="375" spans="1:19" ht="13" x14ac:dyDescent="0.15">
      <c r="A375" s="23"/>
      <c r="B375" s="24"/>
      <c r="C375" s="26"/>
      <c r="D375" s="23"/>
      <c r="E375" s="26"/>
      <c r="F375" s="24"/>
      <c r="G375" s="34"/>
      <c r="H375" s="23"/>
      <c r="I375" s="23"/>
      <c r="J375" s="35"/>
      <c r="K375" s="23"/>
      <c r="L375" s="23"/>
      <c r="M375" s="22"/>
      <c r="P375" s="22"/>
      <c r="Q375" s="23"/>
      <c r="R375" s="23"/>
      <c r="S375" s="22"/>
    </row>
    <row r="376" spans="1:19" ht="13" x14ac:dyDescent="0.15">
      <c r="A376" s="23"/>
      <c r="B376" s="24"/>
      <c r="C376" s="26"/>
      <c r="D376" s="23"/>
      <c r="E376" s="26"/>
      <c r="F376" s="24"/>
      <c r="G376" s="34"/>
      <c r="H376" s="23"/>
      <c r="I376" s="23"/>
      <c r="J376" s="35"/>
      <c r="K376" s="23"/>
      <c r="L376" s="23"/>
      <c r="M376" s="22"/>
      <c r="P376" s="22"/>
      <c r="Q376" s="23"/>
      <c r="R376" s="23"/>
      <c r="S376" s="22"/>
    </row>
    <row r="377" spans="1:19" ht="13" x14ac:dyDescent="0.15">
      <c r="A377" s="23"/>
      <c r="B377" s="24"/>
      <c r="C377" s="26"/>
      <c r="D377" s="23"/>
      <c r="E377" s="26"/>
      <c r="F377" s="24"/>
      <c r="G377" s="34"/>
      <c r="H377" s="23"/>
      <c r="I377" s="23"/>
      <c r="J377" s="35"/>
      <c r="K377" s="23"/>
      <c r="L377" s="23"/>
      <c r="M377" s="22"/>
      <c r="P377" s="22"/>
      <c r="Q377" s="23"/>
      <c r="R377" s="23"/>
      <c r="S377" s="22"/>
    </row>
    <row r="378" spans="1:19" ht="13" x14ac:dyDescent="0.15">
      <c r="A378" s="23"/>
      <c r="B378" s="24"/>
      <c r="C378" s="26"/>
      <c r="D378" s="23"/>
      <c r="E378" s="26"/>
      <c r="F378" s="24"/>
      <c r="G378" s="34"/>
      <c r="H378" s="23"/>
      <c r="I378" s="23"/>
      <c r="J378" s="35"/>
      <c r="K378" s="23"/>
      <c r="L378" s="23"/>
      <c r="M378" s="22"/>
      <c r="P378" s="22"/>
      <c r="Q378" s="23"/>
      <c r="R378" s="23"/>
      <c r="S378" s="22"/>
    </row>
    <row r="379" spans="1:19" ht="13" x14ac:dyDescent="0.15">
      <c r="A379" s="23"/>
      <c r="B379" s="24"/>
      <c r="C379" s="26"/>
      <c r="D379" s="23"/>
      <c r="E379" s="26"/>
      <c r="F379" s="24"/>
      <c r="G379" s="34"/>
      <c r="H379" s="23"/>
      <c r="I379" s="23"/>
      <c r="J379" s="35"/>
      <c r="K379" s="23"/>
      <c r="L379" s="23"/>
      <c r="M379" s="22"/>
      <c r="P379" s="22"/>
      <c r="Q379" s="23"/>
      <c r="R379" s="23"/>
      <c r="S379" s="22"/>
    </row>
    <row r="380" spans="1:19" ht="13" x14ac:dyDescent="0.15">
      <c r="A380" s="23"/>
      <c r="B380" s="24"/>
      <c r="C380" s="26"/>
      <c r="D380" s="23"/>
      <c r="E380" s="26"/>
      <c r="F380" s="24"/>
      <c r="G380" s="34"/>
      <c r="H380" s="23"/>
      <c r="I380" s="23"/>
      <c r="J380" s="35"/>
      <c r="K380" s="23"/>
      <c r="L380" s="23"/>
      <c r="M380" s="22"/>
      <c r="P380" s="22"/>
      <c r="Q380" s="23"/>
      <c r="R380" s="23"/>
      <c r="S380" s="22"/>
    </row>
    <row r="381" spans="1:19" ht="13" x14ac:dyDescent="0.15">
      <c r="A381" s="23"/>
      <c r="B381" s="24"/>
      <c r="C381" s="26"/>
      <c r="D381" s="23"/>
      <c r="E381" s="26"/>
      <c r="F381" s="24"/>
      <c r="G381" s="34"/>
      <c r="H381" s="23"/>
      <c r="I381" s="23"/>
      <c r="J381" s="35"/>
      <c r="K381" s="23"/>
      <c r="L381" s="23"/>
      <c r="M381" s="22"/>
      <c r="P381" s="22"/>
      <c r="Q381" s="23"/>
      <c r="R381" s="23"/>
      <c r="S381" s="22"/>
    </row>
    <row r="382" spans="1:19" ht="13" x14ac:dyDescent="0.15">
      <c r="A382" s="23"/>
      <c r="B382" s="24"/>
      <c r="C382" s="26"/>
      <c r="D382" s="23"/>
      <c r="E382" s="26"/>
      <c r="F382" s="24"/>
      <c r="G382" s="34"/>
      <c r="H382" s="23"/>
      <c r="I382" s="23"/>
      <c r="J382" s="35"/>
      <c r="K382" s="23"/>
      <c r="L382" s="23"/>
      <c r="M382" s="22"/>
      <c r="P382" s="22"/>
      <c r="Q382" s="23"/>
      <c r="R382" s="23"/>
      <c r="S382" s="22"/>
    </row>
    <row r="383" spans="1:19" ht="13" x14ac:dyDescent="0.15">
      <c r="A383" s="23"/>
      <c r="B383" s="24"/>
      <c r="C383" s="26"/>
      <c r="D383" s="23"/>
      <c r="E383" s="26"/>
      <c r="F383" s="24"/>
      <c r="G383" s="34"/>
      <c r="H383" s="23"/>
      <c r="I383" s="23"/>
      <c r="J383" s="35"/>
      <c r="K383" s="23"/>
      <c r="L383" s="23"/>
      <c r="M383" s="22"/>
      <c r="P383" s="22"/>
      <c r="Q383" s="23"/>
      <c r="R383" s="23"/>
      <c r="S383" s="22"/>
    </row>
    <row r="384" spans="1:19" ht="13" x14ac:dyDescent="0.15">
      <c r="A384" s="23"/>
      <c r="B384" s="24"/>
      <c r="C384" s="26"/>
      <c r="D384" s="23"/>
      <c r="E384" s="26"/>
      <c r="F384" s="24"/>
      <c r="G384" s="34"/>
      <c r="H384" s="23"/>
      <c r="I384" s="23"/>
      <c r="J384" s="35"/>
      <c r="K384" s="23"/>
      <c r="L384" s="23"/>
      <c r="M384" s="22"/>
      <c r="P384" s="22"/>
      <c r="Q384" s="23"/>
      <c r="R384" s="23"/>
      <c r="S384" s="22"/>
    </row>
    <row r="385" spans="1:19" ht="13" x14ac:dyDescent="0.15">
      <c r="A385" s="23"/>
      <c r="B385" s="24"/>
      <c r="C385" s="26"/>
      <c r="D385" s="23"/>
      <c r="E385" s="26"/>
      <c r="F385" s="24"/>
      <c r="G385" s="34"/>
      <c r="H385" s="23"/>
      <c r="I385" s="23"/>
      <c r="J385" s="35"/>
      <c r="K385" s="23"/>
      <c r="L385" s="23"/>
      <c r="M385" s="22"/>
      <c r="P385" s="22"/>
      <c r="Q385" s="23"/>
      <c r="R385" s="23"/>
      <c r="S385" s="22"/>
    </row>
    <row r="386" spans="1:19" ht="13" x14ac:dyDescent="0.15">
      <c r="A386" s="23"/>
      <c r="B386" s="24"/>
      <c r="C386" s="26"/>
      <c r="D386" s="23"/>
      <c r="E386" s="26"/>
      <c r="F386" s="24"/>
      <c r="G386" s="34"/>
      <c r="H386" s="23"/>
      <c r="I386" s="23"/>
      <c r="J386" s="35"/>
      <c r="K386" s="23"/>
      <c r="L386" s="23"/>
      <c r="M386" s="22"/>
      <c r="P386" s="22"/>
      <c r="Q386" s="23"/>
      <c r="R386" s="23"/>
      <c r="S386" s="22"/>
    </row>
    <row r="387" spans="1:19" ht="13" x14ac:dyDescent="0.15">
      <c r="A387" s="23"/>
      <c r="B387" s="24"/>
      <c r="C387" s="26"/>
      <c r="D387" s="23"/>
      <c r="E387" s="26"/>
      <c r="F387" s="24"/>
      <c r="G387" s="34"/>
      <c r="H387" s="23"/>
      <c r="I387" s="23"/>
      <c r="J387" s="35"/>
      <c r="K387" s="23"/>
      <c r="L387" s="23"/>
      <c r="M387" s="22"/>
      <c r="P387" s="22"/>
      <c r="Q387" s="23"/>
      <c r="R387" s="23"/>
      <c r="S387" s="22"/>
    </row>
    <row r="388" spans="1:19" ht="13" x14ac:dyDescent="0.15">
      <c r="A388" s="23"/>
      <c r="B388" s="24"/>
      <c r="C388" s="26"/>
      <c r="D388" s="23"/>
      <c r="E388" s="26"/>
      <c r="F388" s="24"/>
      <c r="G388" s="34"/>
      <c r="H388" s="23"/>
      <c r="I388" s="23"/>
      <c r="J388" s="35"/>
      <c r="K388" s="23"/>
      <c r="L388" s="23"/>
      <c r="M388" s="22"/>
      <c r="P388" s="22"/>
      <c r="Q388" s="23"/>
      <c r="R388" s="23"/>
      <c r="S388" s="22"/>
    </row>
    <row r="389" spans="1:19" ht="13" x14ac:dyDescent="0.15">
      <c r="A389" s="23"/>
      <c r="B389" s="24"/>
      <c r="C389" s="26"/>
      <c r="D389" s="23"/>
      <c r="E389" s="26"/>
      <c r="F389" s="24"/>
      <c r="G389" s="34"/>
      <c r="H389" s="23"/>
      <c r="I389" s="23"/>
      <c r="J389" s="35"/>
      <c r="K389" s="23"/>
      <c r="L389" s="23"/>
      <c r="M389" s="22"/>
      <c r="P389" s="22"/>
      <c r="Q389" s="23"/>
      <c r="R389" s="23"/>
      <c r="S389" s="22"/>
    </row>
    <row r="390" spans="1:19" ht="13" x14ac:dyDescent="0.15">
      <c r="A390" s="23"/>
      <c r="B390" s="24"/>
      <c r="C390" s="26"/>
      <c r="D390" s="23"/>
      <c r="E390" s="26"/>
      <c r="F390" s="24"/>
      <c r="G390" s="34"/>
      <c r="H390" s="23"/>
      <c r="I390" s="23"/>
      <c r="J390" s="35"/>
      <c r="K390" s="23"/>
      <c r="L390" s="23"/>
      <c r="M390" s="22"/>
      <c r="P390" s="22"/>
      <c r="Q390" s="23"/>
      <c r="R390" s="23"/>
      <c r="S390" s="22"/>
    </row>
    <row r="391" spans="1:19" ht="13" x14ac:dyDescent="0.15">
      <c r="A391" s="23"/>
      <c r="B391" s="24"/>
      <c r="C391" s="26"/>
      <c r="D391" s="23"/>
      <c r="E391" s="26"/>
      <c r="F391" s="24"/>
      <c r="G391" s="34"/>
      <c r="H391" s="23"/>
      <c r="I391" s="23"/>
      <c r="J391" s="35"/>
      <c r="K391" s="23"/>
      <c r="L391" s="23"/>
      <c r="M391" s="22"/>
      <c r="P391" s="22"/>
      <c r="Q391" s="23"/>
      <c r="R391" s="23"/>
      <c r="S391" s="22"/>
    </row>
    <row r="392" spans="1:19" ht="13" x14ac:dyDescent="0.15">
      <c r="A392" s="23"/>
      <c r="B392" s="24"/>
      <c r="C392" s="26"/>
      <c r="D392" s="23"/>
      <c r="E392" s="26"/>
      <c r="F392" s="24"/>
      <c r="G392" s="34"/>
      <c r="H392" s="23"/>
      <c r="I392" s="23"/>
      <c r="J392" s="35"/>
      <c r="K392" s="23"/>
      <c r="L392" s="23"/>
      <c r="M392" s="22"/>
      <c r="P392" s="22"/>
      <c r="Q392" s="23"/>
      <c r="R392" s="23"/>
      <c r="S392" s="22"/>
    </row>
    <row r="393" spans="1:19" ht="13" x14ac:dyDescent="0.15">
      <c r="A393" s="23"/>
      <c r="B393" s="24"/>
      <c r="C393" s="26"/>
      <c r="D393" s="23"/>
      <c r="E393" s="26"/>
      <c r="F393" s="24"/>
      <c r="G393" s="34"/>
      <c r="H393" s="23"/>
      <c r="I393" s="23"/>
      <c r="J393" s="35"/>
      <c r="K393" s="23"/>
      <c r="L393" s="23"/>
      <c r="M393" s="22"/>
      <c r="P393" s="22"/>
      <c r="Q393" s="23"/>
      <c r="R393" s="23"/>
      <c r="S393" s="22"/>
    </row>
    <row r="394" spans="1:19" ht="13" x14ac:dyDescent="0.15">
      <c r="A394" s="23"/>
      <c r="B394" s="24"/>
      <c r="C394" s="26"/>
      <c r="D394" s="23"/>
      <c r="E394" s="26"/>
      <c r="F394" s="24"/>
      <c r="G394" s="34"/>
      <c r="H394" s="23"/>
      <c r="I394" s="23"/>
      <c r="J394" s="35"/>
      <c r="K394" s="23"/>
      <c r="L394" s="23"/>
      <c r="M394" s="22"/>
      <c r="P394" s="22"/>
      <c r="Q394" s="23"/>
      <c r="R394" s="23"/>
      <c r="S394" s="22"/>
    </row>
    <row r="395" spans="1:19" ht="13" x14ac:dyDescent="0.15">
      <c r="A395" s="23"/>
      <c r="B395" s="24"/>
      <c r="C395" s="26"/>
      <c r="D395" s="23"/>
      <c r="E395" s="26"/>
      <c r="F395" s="24"/>
      <c r="G395" s="34"/>
      <c r="H395" s="23"/>
      <c r="I395" s="23"/>
      <c r="J395" s="35"/>
      <c r="K395" s="23"/>
      <c r="L395" s="23"/>
      <c r="M395" s="22"/>
      <c r="P395" s="22"/>
      <c r="Q395" s="23"/>
      <c r="R395" s="23"/>
      <c r="S395" s="22"/>
    </row>
    <row r="396" spans="1:19" ht="13" x14ac:dyDescent="0.15">
      <c r="A396" s="23"/>
      <c r="B396" s="24"/>
      <c r="C396" s="26"/>
      <c r="D396" s="23"/>
      <c r="E396" s="26"/>
      <c r="F396" s="24"/>
      <c r="G396" s="34"/>
      <c r="H396" s="23"/>
      <c r="I396" s="23"/>
      <c r="J396" s="35"/>
      <c r="K396" s="23"/>
      <c r="L396" s="23"/>
      <c r="M396" s="22"/>
      <c r="P396" s="22"/>
      <c r="Q396" s="23"/>
      <c r="R396" s="23"/>
      <c r="S396" s="22"/>
    </row>
    <row r="397" spans="1:19" ht="13" x14ac:dyDescent="0.15">
      <c r="A397" s="23"/>
      <c r="B397" s="24"/>
      <c r="C397" s="26"/>
      <c r="D397" s="23"/>
      <c r="E397" s="26"/>
      <c r="F397" s="24"/>
      <c r="G397" s="34"/>
      <c r="H397" s="23"/>
      <c r="I397" s="23"/>
      <c r="J397" s="35"/>
      <c r="K397" s="23"/>
      <c r="L397" s="23"/>
      <c r="M397" s="22"/>
      <c r="P397" s="22"/>
      <c r="Q397" s="23"/>
      <c r="R397" s="23"/>
      <c r="S397" s="22"/>
    </row>
    <row r="398" spans="1:19" ht="13" x14ac:dyDescent="0.15">
      <c r="A398" s="23"/>
      <c r="B398" s="24"/>
      <c r="C398" s="26"/>
      <c r="D398" s="23"/>
      <c r="E398" s="26"/>
      <c r="F398" s="24"/>
      <c r="G398" s="34"/>
      <c r="H398" s="23"/>
      <c r="I398" s="23"/>
      <c r="J398" s="35"/>
      <c r="K398" s="23"/>
      <c r="L398" s="23"/>
      <c r="M398" s="22"/>
      <c r="P398" s="22"/>
      <c r="Q398" s="23"/>
      <c r="R398" s="23"/>
      <c r="S398" s="22"/>
    </row>
    <row r="399" spans="1:19" ht="13" x14ac:dyDescent="0.15">
      <c r="A399" s="23"/>
      <c r="B399" s="24"/>
      <c r="C399" s="26"/>
      <c r="D399" s="23"/>
      <c r="E399" s="26"/>
      <c r="F399" s="24"/>
      <c r="G399" s="34"/>
      <c r="H399" s="23"/>
      <c r="I399" s="23"/>
      <c r="J399" s="35"/>
      <c r="K399" s="23"/>
      <c r="L399" s="23"/>
      <c r="M399" s="22"/>
      <c r="P399" s="22"/>
      <c r="Q399" s="23"/>
      <c r="R399" s="23"/>
      <c r="S399" s="22"/>
    </row>
    <row r="400" spans="1:19" ht="13" x14ac:dyDescent="0.15">
      <c r="A400" s="23"/>
      <c r="B400" s="24"/>
      <c r="C400" s="26"/>
      <c r="D400" s="23"/>
      <c r="E400" s="26"/>
      <c r="F400" s="24"/>
      <c r="G400" s="34"/>
      <c r="H400" s="23"/>
      <c r="I400" s="23"/>
      <c r="J400" s="35"/>
      <c r="K400" s="23"/>
      <c r="L400" s="23"/>
      <c r="M400" s="22"/>
      <c r="P400" s="22"/>
      <c r="Q400" s="23"/>
      <c r="R400" s="23"/>
      <c r="S400" s="22"/>
    </row>
    <row r="401" spans="1:19" ht="13" x14ac:dyDescent="0.15">
      <c r="A401" s="23"/>
      <c r="B401" s="24"/>
      <c r="C401" s="26"/>
      <c r="D401" s="23"/>
      <c r="E401" s="26"/>
      <c r="F401" s="24"/>
      <c r="G401" s="34"/>
      <c r="H401" s="23"/>
      <c r="I401" s="23"/>
      <c r="J401" s="35"/>
      <c r="K401" s="23"/>
      <c r="L401" s="23"/>
      <c r="M401" s="22"/>
      <c r="P401" s="22"/>
      <c r="Q401" s="23"/>
      <c r="R401" s="23"/>
      <c r="S401" s="22"/>
    </row>
    <row r="402" spans="1:19" ht="13" x14ac:dyDescent="0.15">
      <c r="A402" s="23"/>
      <c r="B402" s="24"/>
      <c r="C402" s="26"/>
      <c r="D402" s="23"/>
      <c r="E402" s="26"/>
      <c r="F402" s="24"/>
      <c r="G402" s="34"/>
      <c r="H402" s="23"/>
      <c r="I402" s="23"/>
      <c r="J402" s="35"/>
      <c r="K402" s="23"/>
      <c r="L402" s="23"/>
      <c r="M402" s="22"/>
      <c r="P402" s="22"/>
      <c r="Q402" s="23"/>
      <c r="R402" s="23"/>
      <c r="S402" s="22"/>
    </row>
    <row r="403" spans="1:19" ht="13" x14ac:dyDescent="0.15">
      <c r="A403" s="23"/>
      <c r="B403" s="24"/>
      <c r="C403" s="26"/>
      <c r="D403" s="23"/>
      <c r="E403" s="26"/>
      <c r="F403" s="24"/>
      <c r="G403" s="34"/>
      <c r="H403" s="23"/>
      <c r="I403" s="23"/>
      <c r="J403" s="35"/>
      <c r="K403" s="23"/>
      <c r="L403" s="23"/>
      <c r="M403" s="22"/>
      <c r="P403" s="22"/>
      <c r="Q403" s="23"/>
      <c r="R403" s="23"/>
      <c r="S403" s="22"/>
    </row>
    <row r="404" spans="1:19" ht="13" x14ac:dyDescent="0.15">
      <c r="A404" s="23"/>
      <c r="B404" s="24"/>
      <c r="C404" s="26"/>
      <c r="D404" s="23"/>
      <c r="E404" s="26"/>
      <c r="F404" s="24"/>
      <c r="G404" s="34"/>
      <c r="H404" s="23"/>
      <c r="I404" s="23"/>
      <c r="J404" s="35"/>
      <c r="K404" s="23"/>
      <c r="L404" s="23"/>
      <c r="M404" s="22"/>
      <c r="P404" s="22"/>
      <c r="Q404" s="23"/>
      <c r="R404" s="23"/>
      <c r="S404" s="22"/>
    </row>
    <row r="405" spans="1:19" ht="13" x14ac:dyDescent="0.15">
      <c r="A405" s="23"/>
      <c r="B405" s="24"/>
      <c r="C405" s="26"/>
      <c r="D405" s="23"/>
      <c r="E405" s="26"/>
      <c r="F405" s="24"/>
      <c r="G405" s="34"/>
      <c r="H405" s="23"/>
      <c r="I405" s="23"/>
      <c r="J405" s="35"/>
      <c r="K405" s="23"/>
      <c r="L405" s="23"/>
      <c r="M405" s="22"/>
      <c r="P405" s="22"/>
      <c r="Q405" s="23"/>
      <c r="R405" s="23"/>
      <c r="S405" s="22"/>
    </row>
    <row r="406" spans="1:19" ht="13" x14ac:dyDescent="0.15">
      <c r="A406" s="23"/>
      <c r="B406" s="24"/>
      <c r="C406" s="26"/>
      <c r="D406" s="23"/>
      <c r="E406" s="26"/>
      <c r="F406" s="24"/>
      <c r="G406" s="34"/>
      <c r="H406" s="23"/>
      <c r="I406" s="23"/>
      <c r="J406" s="35"/>
      <c r="K406" s="23"/>
      <c r="L406" s="23"/>
      <c r="M406" s="22"/>
      <c r="P406" s="22"/>
      <c r="Q406" s="23"/>
      <c r="R406" s="23"/>
      <c r="S406" s="22"/>
    </row>
    <row r="407" spans="1:19" ht="13" x14ac:dyDescent="0.15">
      <c r="A407" s="23"/>
      <c r="B407" s="24"/>
      <c r="C407" s="26"/>
      <c r="D407" s="23"/>
      <c r="E407" s="26"/>
      <c r="F407" s="24"/>
      <c r="G407" s="34"/>
      <c r="H407" s="23"/>
      <c r="I407" s="23"/>
      <c r="J407" s="35"/>
      <c r="K407" s="23"/>
      <c r="L407" s="23"/>
      <c r="M407" s="22"/>
      <c r="P407" s="22"/>
      <c r="Q407" s="23"/>
      <c r="R407" s="23"/>
      <c r="S407" s="22"/>
    </row>
    <row r="408" spans="1:19" ht="13" x14ac:dyDescent="0.15">
      <c r="A408" s="23"/>
      <c r="B408" s="24"/>
      <c r="C408" s="26"/>
      <c r="D408" s="23"/>
      <c r="E408" s="26"/>
      <c r="F408" s="24"/>
      <c r="G408" s="34"/>
      <c r="H408" s="23"/>
      <c r="I408" s="23"/>
      <c r="J408" s="35"/>
      <c r="K408" s="23"/>
      <c r="L408" s="23"/>
      <c r="M408" s="22"/>
      <c r="P408" s="22"/>
      <c r="Q408" s="23"/>
      <c r="R408" s="23"/>
      <c r="S408" s="22"/>
    </row>
    <row r="409" spans="1:19" ht="13" x14ac:dyDescent="0.15">
      <c r="A409" s="23"/>
      <c r="B409" s="24"/>
      <c r="C409" s="26"/>
      <c r="D409" s="23"/>
      <c r="E409" s="26"/>
      <c r="F409" s="24"/>
      <c r="G409" s="34"/>
      <c r="H409" s="23"/>
      <c r="I409" s="23"/>
      <c r="J409" s="35"/>
      <c r="K409" s="23"/>
      <c r="L409" s="23"/>
      <c r="M409" s="22"/>
      <c r="P409" s="22"/>
      <c r="Q409" s="23"/>
      <c r="R409" s="23"/>
      <c r="S409" s="22"/>
    </row>
    <row r="410" spans="1:19" ht="13" x14ac:dyDescent="0.15">
      <c r="A410" s="23"/>
      <c r="B410" s="24"/>
      <c r="C410" s="26"/>
      <c r="D410" s="23"/>
      <c r="E410" s="26"/>
      <c r="F410" s="24"/>
      <c r="G410" s="34"/>
      <c r="H410" s="23"/>
      <c r="I410" s="23"/>
      <c r="J410" s="35"/>
      <c r="K410" s="23"/>
      <c r="L410" s="23"/>
      <c r="M410" s="22"/>
      <c r="P410" s="22"/>
      <c r="Q410" s="23"/>
      <c r="R410" s="23"/>
      <c r="S410" s="22"/>
    </row>
    <row r="411" spans="1:19" ht="13" x14ac:dyDescent="0.15">
      <c r="A411" s="23"/>
      <c r="B411" s="24"/>
      <c r="C411" s="26"/>
      <c r="D411" s="23"/>
      <c r="E411" s="26"/>
      <c r="F411" s="24"/>
      <c r="G411" s="34"/>
      <c r="H411" s="23"/>
      <c r="I411" s="23"/>
      <c r="J411" s="35"/>
      <c r="K411" s="23"/>
      <c r="L411" s="23"/>
      <c r="M411" s="22"/>
      <c r="P411" s="22"/>
      <c r="Q411" s="23"/>
      <c r="R411" s="23"/>
      <c r="S411" s="22"/>
    </row>
    <row r="412" spans="1:19" ht="13" x14ac:dyDescent="0.15">
      <c r="A412" s="23"/>
      <c r="B412" s="24"/>
      <c r="C412" s="26"/>
      <c r="D412" s="23"/>
      <c r="E412" s="26"/>
      <c r="F412" s="24"/>
      <c r="G412" s="34"/>
      <c r="H412" s="23"/>
      <c r="I412" s="23"/>
      <c r="J412" s="35"/>
      <c r="K412" s="23"/>
      <c r="L412" s="23"/>
      <c r="M412" s="22"/>
      <c r="P412" s="22"/>
      <c r="Q412" s="23"/>
      <c r="R412" s="23"/>
      <c r="S412" s="22"/>
    </row>
    <row r="413" spans="1:19" ht="13" x14ac:dyDescent="0.15">
      <c r="A413" s="23"/>
      <c r="B413" s="24"/>
      <c r="C413" s="26"/>
      <c r="D413" s="23"/>
      <c r="E413" s="26"/>
      <c r="F413" s="24"/>
      <c r="G413" s="34"/>
      <c r="H413" s="23"/>
      <c r="I413" s="23"/>
      <c r="J413" s="35"/>
      <c r="K413" s="23"/>
      <c r="L413" s="23"/>
      <c r="M413" s="22"/>
      <c r="P413" s="22"/>
      <c r="Q413" s="23"/>
      <c r="R413" s="23"/>
      <c r="S413" s="22"/>
    </row>
    <row r="414" spans="1:19" ht="13" x14ac:dyDescent="0.15">
      <c r="A414" s="23"/>
      <c r="B414" s="24"/>
      <c r="C414" s="26"/>
      <c r="D414" s="23"/>
      <c r="E414" s="26"/>
      <c r="F414" s="24"/>
      <c r="G414" s="34"/>
      <c r="H414" s="23"/>
      <c r="I414" s="23"/>
      <c r="J414" s="35"/>
      <c r="K414" s="23"/>
      <c r="L414" s="23"/>
      <c r="M414" s="22"/>
      <c r="P414" s="22"/>
      <c r="Q414" s="23"/>
      <c r="R414" s="23"/>
      <c r="S414" s="22"/>
    </row>
    <row r="415" spans="1:19" ht="13" x14ac:dyDescent="0.15">
      <c r="A415" s="23"/>
      <c r="B415" s="24"/>
      <c r="C415" s="26"/>
      <c r="D415" s="23"/>
      <c r="E415" s="26"/>
      <c r="F415" s="24"/>
      <c r="G415" s="34"/>
      <c r="H415" s="23"/>
      <c r="I415" s="23"/>
      <c r="J415" s="35"/>
      <c r="K415" s="23"/>
      <c r="L415" s="23"/>
      <c r="M415" s="22"/>
      <c r="P415" s="22"/>
      <c r="Q415" s="23"/>
      <c r="R415" s="23"/>
      <c r="S415" s="22"/>
    </row>
    <row r="416" spans="1:19" ht="13" x14ac:dyDescent="0.15">
      <c r="A416" s="23"/>
      <c r="B416" s="24"/>
      <c r="C416" s="26"/>
      <c r="D416" s="23"/>
      <c r="E416" s="26"/>
      <c r="F416" s="24"/>
      <c r="G416" s="34"/>
      <c r="H416" s="23"/>
      <c r="I416" s="23"/>
      <c r="J416" s="35"/>
      <c r="K416" s="23"/>
      <c r="L416" s="23"/>
      <c r="M416" s="22"/>
      <c r="P416" s="22"/>
      <c r="Q416" s="23"/>
      <c r="R416" s="23"/>
      <c r="S416" s="22"/>
    </row>
    <row r="417" spans="1:19" ht="13" x14ac:dyDescent="0.15">
      <c r="A417" s="23"/>
      <c r="B417" s="24"/>
      <c r="C417" s="26"/>
      <c r="D417" s="23"/>
      <c r="E417" s="26"/>
      <c r="F417" s="24"/>
      <c r="G417" s="34"/>
      <c r="H417" s="23"/>
      <c r="I417" s="23"/>
      <c r="J417" s="35"/>
      <c r="K417" s="23"/>
      <c r="L417" s="23"/>
      <c r="M417" s="22"/>
      <c r="P417" s="22"/>
      <c r="Q417" s="23"/>
      <c r="R417" s="23"/>
      <c r="S417" s="22"/>
    </row>
    <row r="418" spans="1:19" ht="13" x14ac:dyDescent="0.15">
      <c r="A418" s="23"/>
      <c r="B418" s="24"/>
      <c r="C418" s="26"/>
      <c r="D418" s="23"/>
      <c r="E418" s="26"/>
      <c r="F418" s="24"/>
      <c r="G418" s="34"/>
      <c r="H418" s="23"/>
      <c r="I418" s="23"/>
      <c r="J418" s="35"/>
      <c r="K418" s="23"/>
      <c r="L418" s="23"/>
      <c r="M418" s="22"/>
      <c r="P418" s="22"/>
      <c r="Q418" s="23"/>
      <c r="R418" s="23"/>
      <c r="S418" s="22"/>
    </row>
    <row r="419" spans="1:19" ht="13" x14ac:dyDescent="0.15">
      <c r="A419" s="23"/>
      <c r="B419" s="24"/>
      <c r="C419" s="26"/>
      <c r="D419" s="23"/>
      <c r="E419" s="26"/>
      <c r="F419" s="24"/>
      <c r="G419" s="34"/>
      <c r="H419" s="23"/>
      <c r="I419" s="23"/>
      <c r="J419" s="35"/>
      <c r="K419" s="23"/>
      <c r="L419" s="23"/>
      <c r="M419" s="22"/>
      <c r="P419" s="22"/>
      <c r="Q419" s="23"/>
      <c r="R419" s="23"/>
      <c r="S419" s="22"/>
    </row>
    <row r="420" spans="1:19" ht="13" x14ac:dyDescent="0.15">
      <c r="A420" s="23"/>
      <c r="B420" s="24"/>
      <c r="C420" s="26"/>
      <c r="D420" s="23"/>
      <c r="E420" s="26"/>
      <c r="F420" s="24"/>
      <c r="G420" s="34"/>
      <c r="H420" s="23"/>
      <c r="I420" s="23"/>
      <c r="J420" s="35"/>
      <c r="K420" s="23"/>
      <c r="L420" s="23"/>
      <c r="M420" s="22"/>
      <c r="P420" s="22"/>
      <c r="Q420" s="23"/>
      <c r="R420" s="23"/>
      <c r="S420" s="22"/>
    </row>
    <row r="421" spans="1:19" ht="13" x14ac:dyDescent="0.15">
      <c r="A421" s="23"/>
      <c r="B421" s="24"/>
      <c r="C421" s="26"/>
      <c r="D421" s="23"/>
      <c r="E421" s="26"/>
      <c r="F421" s="24"/>
      <c r="G421" s="34"/>
      <c r="H421" s="23"/>
      <c r="I421" s="23"/>
      <c r="J421" s="35"/>
      <c r="K421" s="23"/>
      <c r="L421" s="23"/>
      <c r="M421" s="22"/>
      <c r="P421" s="22"/>
      <c r="Q421" s="23"/>
      <c r="R421" s="23"/>
      <c r="S421" s="22"/>
    </row>
    <row r="422" spans="1:19" ht="13" x14ac:dyDescent="0.15">
      <c r="A422" s="23"/>
      <c r="B422" s="24"/>
      <c r="C422" s="26"/>
      <c r="D422" s="23"/>
      <c r="E422" s="26"/>
      <c r="F422" s="24"/>
      <c r="G422" s="34"/>
      <c r="H422" s="23"/>
      <c r="I422" s="23"/>
      <c r="J422" s="35"/>
      <c r="K422" s="23"/>
      <c r="L422" s="23"/>
      <c r="M422" s="22"/>
      <c r="P422" s="22"/>
      <c r="Q422" s="23"/>
      <c r="R422" s="23"/>
      <c r="S422" s="22"/>
    </row>
    <row r="423" spans="1:19" ht="13" x14ac:dyDescent="0.15">
      <c r="A423" s="23"/>
      <c r="B423" s="24"/>
      <c r="C423" s="26"/>
      <c r="D423" s="23"/>
      <c r="E423" s="26"/>
      <c r="F423" s="24"/>
      <c r="G423" s="34"/>
      <c r="H423" s="23"/>
      <c r="I423" s="23"/>
      <c r="J423" s="35"/>
      <c r="K423" s="23"/>
      <c r="L423" s="23"/>
      <c r="M423" s="22"/>
      <c r="P423" s="22"/>
      <c r="Q423" s="23"/>
      <c r="R423" s="23"/>
      <c r="S423" s="22"/>
    </row>
    <row r="424" spans="1:19" ht="13" x14ac:dyDescent="0.15">
      <c r="A424" s="23"/>
      <c r="B424" s="24"/>
      <c r="C424" s="26"/>
      <c r="D424" s="23"/>
      <c r="E424" s="26"/>
      <c r="F424" s="24"/>
      <c r="G424" s="34"/>
      <c r="H424" s="23"/>
      <c r="I424" s="23"/>
      <c r="J424" s="35"/>
      <c r="K424" s="23"/>
      <c r="L424" s="23"/>
      <c r="M424" s="22"/>
      <c r="P424" s="22"/>
      <c r="Q424" s="23"/>
      <c r="R424" s="23"/>
      <c r="S424" s="22"/>
    </row>
    <row r="425" spans="1:19" ht="13" x14ac:dyDescent="0.15">
      <c r="A425" s="23"/>
      <c r="B425" s="24"/>
      <c r="C425" s="26"/>
      <c r="D425" s="23"/>
      <c r="E425" s="26"/>
      <c r="F425" s="24"/>
      <c r="G425" s="34"/>
      <c r="H425" s="23"/>
      <c r="I425" s="23"/>
      <c r="J425" s="35"/>
      <c r="K425" s="23"/>
      <c r="L425" s="23"/>
      <c r="M425" s="22"/>
      <c r="P425" s="22"/>
      <c r="Q425" s="23"/>
      <c r="R425" s="23"/>
      <c r="S425" s="22"/>
    </row>
    <row r="426" spans="1:19" ht="13" x14ac:dyDescent="0.15">
      <c r="A426" s="23"/>
      <c r="B426" s="24"/>
      <c r="C426" s="26"/>
      <c r="D426" s="23"/>
      <c r="E426" s="26"/>
      <c r="F426" s="24"/>
      <c r="G426" s="34"/>
      <c r="H426" s="23"/>
      <c r="I426" s="23"/>
      <c r="J426" s="35"/>
      <c r="K426" s="23"/>
      <c r="L426" s="23"/>
      <c r="M426" s="22"/>
      <c r="P426" s="22"/>
      <c r="Q426" s="23"/>
      <c r="R426" s="23"/>
      <c r="S426" s="22"/>
    </row>
    <row r="427" spans="1:19" ht="13" x14ac:dyDescent="0.15">
      <c r="A427" s="23"/>
      <c r="B427" s="24"/>
      <c r="C427" s="26"/>
      <c r="D427" s="23"/>
      <c r="E427" s="26"/>
      <c r="F427" s="24"/>
      <c r="G427" s="34"/>
      <c r="H427" s="23"/>
      <c r="I427" s="23"/>
      <c r="J427" s="35"/>
      <c r="K427" s="23"/>
      <c r="L427" s="23"/>
      <c r="M427" s="22"/>
      <c r="P427" s="22"/>
      <c r="Q427" s="23"/>
      <c r="R427" s="23"/>
      <c r="S427" s="22"/>
    </row>
    <row r="428" spans="1:19" ht="13" x14ac:dyDescent="0.15">
      <c r="A428" s="23"/>
      <c r="B428" s="24"/>
      <c r="C428" s="26"/>
      <c r="D428" s="23"/>
      <c r="E428" s="26"/>
      <c r="F428" s="24"/>
      <c r="G428" s="34"/>
      <c r="H428" s="23"/>
      <c r="I428" s="23"/>
      <c r="J428" s="35"/>
      <c r="K428" s="23"/>
      <c r="L428" s="23"/>
      <c r="M428" s="22"/>
      <c r="P428" s="22"/>
      <c r="Q428" s="23"/>
      <c r="R428" s="23"/>
      <c r="S428" s="22"/>
    </row>
    <row r="429" spans="1:19" ht="13" x14ac:dyDescent="0.15">
      <c r="A429" s="23"/>
      <c r="B429" s="24"/>
      <c r="C429" s="26"/>
      <c r="D429" s="23"/>
      <c r="E429" s="26"/>
      <c r="F429" s="24"/>
      <c r="G429" s="34"/>
      <c r="H429" s="23"/>
      <c r="I429" s="23"/>
      <c r="J429" s="35"/>
      <c r="K429" s="23"/>
      <c r="L429" s="23"/>
      <c r="M429" s="22"/>
      <c r="P429" s="22"/>
      <c r="Q429" s="23"/>
      <c r="R429" s="23"/>
      <c r="S429" s="22"/>
    </row>
    <row r="430" spans="1:19" ht="13" x14ac:dyDescent="0.15">
      <c r="A430" s="23"/>
      <c r="B430" s="24"/>
      <c r="C430" s="26"/>
      <c r="D430" s="23"/>
      <c r="E430" s="26"/>
      <c r="F430" s="24"/>
      <c r="G430" s="34"/>
      <c r="H430" s="23"/>
      <c r="I430" s="23"/>
      <c r="J430" s="35"/>
      <c r="K430" s="23"/>
      <c r="L430" s="23"/>
      <c r="M430" s="22"/>
      <c r="P430" s="22"/>
      <c r="Q430" s="23"/>
      <c r="R430" s="23"/>
      <c r="S430" s="22"/>
    </row>
    <row r="431" spans="1:19" ht="13" x14ac:dyDescent="0.15">
      <c r="A431" s="23"/>
      <c r="B431" s="24"/>
      <c r="C431" s="26"/>
      <c r="D431" s="23"/>
      <c r="E431" s="26"/>
      <c r="F431" s="24"/>
      <c r="G431" s="34"/>
      <c r="H431" s="23"/>
      <c r="I431" s="23"/>
      <c r="J431" s="35"/>
      <c r="K431" s="23"/>
      <c r="L431" s="23"/>
      <c r="M431" s="22"/>
      <c r="P431" s="22"/>
      <c r="Q431" s="23"/>
      <c r="R431" s="23"/>
      <c r="S431" s="22"/>
    </row>
    <row r="432" spans="1:19" ht="13" x14ac:dyDescent="0.15">
      <c r="A432" s="23"/>
      <c r="B432" s="24"/>
      <c r="C432" s="26"/>
      <c r="D432" s="23"/>
      <c r="E432" s="26"/>
      <c r="F432" s="24"/>
      <c r="G432" s="34"/>
      <c r="H432" s="23"/>
      <c r="I432" s="23"/>
      <c r="J432" s="35"/>
      <c r="K432" s="23"/>
      <c r="L432" s="23"/>
      <c r="M432" s="22"/>
      <c r="P432" s="22"/>
      <c r="Q432" s="23"/>
      <c r="R432" s="23"/>
      <c r="S432" s="22"/>
    </row>
    <row r="433" spans="1:19" ht="13" x14ac:dyDescent="0.15">
      <c r="A433" s="23"/>
      <c r="B433" s="24"/>
      <c r="C433" s="26"/>
      <c r="D433" s="23"/>
      <c r="E433" s="26"/>
      <c r="F433" s="24"/>
      <c r="G433" s="34"/>
      <c r="H433" s="23"/>
      <c r="I433" s="23"/>
      <c r="J433" s="35"/>
      <c r="K433" s="23"/>
      <c r="L433" s="23"/>
      <c r="M433" s="22"/>
      <c r="P433" s="22"/>
      <c r="Q433" s="23"/>
      <c r="R433" s="23"/>
      <c r="S433" s="22"/>
    </row>
    <row r="434" spans="1:19" ht="13" x14ac:dyDescent="0.15">
      <c r="A434" s="23"/>
      <c r="B434" s="24"/>
      <c r="C434" s="26"/>
      <c r="D434" s="23"/>
      <c r="E434" s="26"/>
      <c r="F434" s="24"/>
      <c r="G434" s="34"/>
      <c r="H434" s="23"/>
      <c r="I434" s="23"/>
      <c r="J434" s="35"/>
      <c r="K434" s="23"/>
      <c r="L434" s="23"/>
      <c r="M434" s="22"/>
      <c r="P434" s="22"/>
      <c r="Q434" s="23"/>
      <c r="R434" s="23"/>
      <c r="S434" s="22"/>
    </row>
    <row r="435" spans="1:19" ht="13" x14ac:dyDescent="0.15">
      <c r="A435" s="23"/>
      <c r="B435" s="24"/>
      <c r="C435" s="26"/>
      <c r="D435" s="23"/>
      <c r="E435" s="26"/>
      <c r="F435" s="24"/>
      <c r="G435" s="34"/>
      <c r="H435" s="23"/>
      <c r="I435" s="23"/>
      <c r="J435" s="35"/>
      <c r="K435" s="23"/>
      <c r="L435" s="23"/>
      <c r="M435" s="22"/>
      <c r="P435" s="22"/>
      <c r="Q435" s="23"/>
      <c r="R435" s="23"/>
      <c r="S435" s="22"/>
    </row>
    <row r="436" spans="1:19" ht="13" x14ac:dyDescent="0.15">
      <c r="A436" s="23"/>
      <c r="B436" s="24"/>
      <c r="C436" s="26"/>
      <c r="D436" s="23"/>
      <c r="E436" s="26"/>
      <c r="F436" s="24"/>
      <c r="G436" s="34"/>
      <c r="H436" s="23"/>
      <c r="I436" s="23"/>
      <c r="J436" s="35"/>
      <c r="K436" s="23"/>
      <c r="L436" s="23"/>
      <c r="M436" s="22"/>
      <c r="P436" s="22"/>
      <c r="Q436" s="23"/>
      <c r="R436" s="23"/>
      <c r="S436" s="22"/>
    </row>
    <row r="437" spans="1:19" ht="13" x14ac:dyDescent="0.15">
      <c r="A437" s="23"/>
      <c r="B437" s="24"/>
      <c r="C437" s="26"/>
      <c r="D437" s="23"/>
      <c r="E437" s="26"/>
      <c r="F437" s="24"/>
      <c r="G437" s="34"/>
      <c r="H437" s="23"/>
      <c r="I437" s="23"/>
      <c r="J437" s="35"/>
      <c r="K437" s="23"/>
      <c r="L437" s="23"/>
      <c r="M437" s="22"/>
      <c r="P437" s="22"/>
      <c r="Q437" s="23"/>
      <c r="R437" s="23"/>
      <c r="S437" s="22"/>
    </row>
    <row r="438" spans="1:19" ht="13" x14ac:dyDescent="0.15">
      <c r="A438" s="23"/>
      <c r="B438" s="24"/>
      <c r="C438" s="26"/>
      <c r="D438" s="23"/>
      <c r="E438" s="26"/>
      <c r="F438" s="24"/>
      <c r="G438" s="34"/>
      <c r="H438" s="23"/>
      <c r="I438" s="23"/>
      <c r="J438" s="35"/>
      <c r="K438" s="23"/>
      <c r="L438" s="23"/>
      <c r="M438" s="22"/>
      <c r="P438" s="22"/>
      <c r="Q438" s="23"/>
      <c r="R438" s="23"/>
      <c r="S438" s="22"/>
    </row>
    <row r="439" spans="1:19" ht="13" x14ac:dyDescent="0.15">
      <c r="A439" s="23"/>
      <c r="B439" s="24"/>
      <c r="C439" s="26"/>
      <c r="D439" s="23"/>
      <c r="E439" s="26"/>
      <c r="F439" s="24"/>
      <c r="G439" s="34"/>
      <c r="H439" s="23"/>
      <c r="I439" s="23"/>
      <c r="J439" s="35"/>
      <c r="K439" s="23"/>
      <c r="L439" s="23"/>
      <c r="M439" s="22"/>
      <c r="P439" s="22"/>
      <c r="Q439" s="23"/>
      <c r="R439" s="23"/>
      <c r="S439" s="22"/>
    </row>
    <row r="440" spans="1:19" ht="13" x14ac:dyDescent="0.15">
      <c r="A440" s="23"/>
      <c r="B440" s="24"/>
      <c r="C440" s="26"/>
      <c r="D440" s="23"/>
      <c r="E440" s="26"/>
      <c r="F440" s="24"/>
      <c r="G440" s="34"/>
      <c r="H440" s="23"/>
      <c r="I440" s="23"/>
      <c r="J440" s="35"/>
      <c r="K440" s="23"/>
      <c r="L440" s="23"/>
      <c r="M440" s="22"/>
      <c r="P440" s="22"/>
      <c r="Q440" s="23"/>
      <c r="R440" s="23"/>
      <c r="S440" s="22"/>
    </row>
    <row r="441" spans="1:19" ht="13" x14ac:dyDescent="0.15">
      <c r="A441" s="23"/>
      <c r="B441" s="24"/>
      <c r="C441" s="26"/>
      <c r="D441" s="23"/>
      <c r="E441" s="26"/>
      <c r="F441" s="24"/>
      <c r="G441" s="34"/>
      <c r="H441" s="23"/>
      <c r="I441" s="23"/>
      <c r="J441" s="35"/>
      <c r="K441" s="23"/>
      <c r="L441" s="23"/>
      <c r="M441" s="22"/>
      <c r="P441" s="22"/>
      <c r="Q441" s="23"/>
      <c r="R441" s="23"/>
      <c r="S441" s="22"/>
    </row>
    <row r="442" spans="1:19" ht="13" x14ac:dyDescent="0.15">
      <c r="A442" s="23"/>
      <c r="B442" s="24"/>
      <c r="C442" s="26"/>
      <c r="D442" s="23"/>
      <c r="E442" s="26"/>
      <c r="F442" s="24"/>
      <c r="G442" s="34"/>
      <c r="H442" s="23"/>
      <c r="I442" s="23"/>
      <c r="J442" s="35"/>
      <c r="K442" s="23"/>
      <c r="L442" s="23"/>
      <c r="M442" s="22"/>
      <c r="P442" s="22"/>
      <c r="Q442" s="23"/>
      <c r="R442" s="23"/>
      <c r="S442" s="22"/>
    </row>
    <row r="443" spans="1:19" ht="13" x14ac:dyDescent="0.15">
      <c r="A443" s="23"/>
      <c r="B443" s="24"/>
      <c r="C443" s="26"/>
      <c r="D443" s="23"/>
      <c r="E443" s="26"/>
      <c r="F443" s="24"/>
      <c r="G443" s="34"/>
      <c r="H443" s="23"/>
      <c r="I443" s="23"/>
      <c r="J443" s="35"/>
      <c r="K443" s="23"/>
      <c r="L443" s="23"/>
      <c r="M443" s="22"/>
      <c r="P443" s="22"/>
      <c r="Q443" s="23"/>
      <c r="R443" s="23"/>
      <c r="S443" s="22"/>
    </row>
    <row r="444" spans="1:19" ht="13" x14ac:dyDescent="0.15">
      <c r="A444" s="23"/>
      <c r="B444" s="24"/>
      <c r="C444" s="26"/>
      <c r="D444" s="23"/>
      <c r="E444" s="26"/>
      <c r="F444" s="24"/>
      <c r="G444" s="34"/>
      <c r="H444" s="23"/>
      <c r="I444" s="23"/>
      <c r="J444" s="35"/>
      <c r="K444" s="23"/>
      <c r="L444" s="23"/>
      <c r="M444" s="22"/>
      <c r="P444" s="22"/>
      <c r="Q444" s="23"/>
      <c r="R444" s="23"/>
      <c r="S444" s="22"/>
    </row>
    <row r="445" spans="1:19" ht="13" x14ac:dyDescent="0.15">
      <c r="A445" s="23"/>
      <c r="B445" s="24"/>
      <c r="C445" s="26"/>
      <c r="D445" s="23"/>
      <c r="E445" s="26"/>
      <c r="F445" s="24"/>
      <c r="G445" s="34"/>
      <c r="H445" s="23"/>
      <c r="I445" s="23"/>
      <c r="J445" s="35"/>
      <c r="K445" s="23"/>
      <c r="L445" s="23"/>
      <c r="M445" s="22"/>
      <c r="P445" s="22"/>
      <c r="Q445" s="23"/>
      <c r="R445" s="23"/>
      <c r="S445" s="22"/>
    </row>
    <row r="446" spans="1:19" ht="13" x14ac:dyDescent="0.15">
      <c r="A446" s="23"/>
      <c r="B446" s="24"/>
      <c r="C446" s="26"/>
      <c r="D446" s="23"/>
      <c r="E446" s="26"/>
      <c r="F446" s="24"/>
      <c r="G446" s="34"/>
      <c r="H446" s="23"/>
      <c r="I446" s="23"/>
      <c r="J446" s="35"/>
      <c r="K446" s="23"/>
      <c r="L446" s="23"/>
      <c r="M446" s="22"/>
      <c r="P446" s="22"/>
      <c r="Q446" s="23"/>
      <c r="R446" s="23"/>
      <c r="S446" s="22"/>
    </row>
    <row r="447" spans="1:19" ht="13" x14ac:dyDescent="0.15">
      <c r="A447" s="23"/>
      <c r="B447" s="24"/>
      <c r="C447" s="26"/>
      <c r="D447" s="23"/>
      <c r="E447" s="26"/>
      <c r="F447" s="24"/>
      <c r="G447" s="34"/>
      <c r="H447" s="23"/>
      <c r="I447" s="23"/>
      <c r="J447" s="35"/>
      <c r="K447" s="23"/>
      <c r="L447" s="23"/>
      <c r="M447" s="22"/>
      <c r="P447" s="22"/>
      <c r="Q447" s="23"/>
      <c r="R447" s="23"/>
      <c r="S447" s="22"/>
    </row>
    <row r="448" spans="1:19" ht="13" x14ac:dyDescent="0.15">
      <c r="A448" s="23"/>
      <c r="B448" s="24"/>
      <c r="C448" s="26"/>
      <c r="D448" s="23"/>
      <c r="E448" s="26"/>
      <c r="F448" s="24"/>
      <c r="G448" s="34"/>
      <c r="H448" s="23"/>
      <c r="I448" s="23"/>
      <c r="J448" s="35"/>
      <c r="K448" s="23"/>
      <c r="L448" s="23"/>
      <c r="M448" s="22"/>
      <c r="P448" s="22"/>
      <c r="Q448" s="23"/>
      <c r="R448" s="23"/>
      <c r="S448" s="22"/>
    </row>
    <row r="449" spans="1:19" ht="13" x14ac:dyDescent="0.15">
      <c r="A449" s="23"/>
      <c r="B449" s="24"/>
      <c r="C449" s="26"/>
      <c r="D449" s="23"/>
      <c r="E449" s="26"/>
      <c r="F449" s="24"/>
      <c r="G449" s="34"/>
      <c r="H449" s="23"/>
      <c r="I449" s="23"/>
      <c r="J449" s="35"/>
      <c r="K449" s="23"/>
      <c r="L449" s="23"/>
      <c r="M449" s="22"/>
      <c r="P449" s="22"/>
      <c r="Q449" s="23"/>
      <c r="R449" s="23"/>
      <c r="S449" s="22"/>
    </row>
    <row r="450" spans="1:19" ht="13" x14ac:dyDescent="0.15">
      <c r="A450" s="23"/>
      <c r="B450" s="24"/>
      <c r="C450" s="26"/>
      <c r="D450" s="23"/>
      <c r="E450" s="26"/>
      <c r="F450" s="24"/>
      <c r="G450" s="34"/>
      <c r="H450" s="23"/>
      <c r="I450" s="23"/>
      <c r="J450" s="35"/>
      <c r="K450" s="23"/>
      <c r="L450" s="23"/>
      <c r="M450" s="22"/>
      <c r="P450" s="22"/>
      <c r="Q450" s="23"/>
      <c r="R450" s="23"/>
      <c r="S450" s="22"/>
    </row>
    <row r="451" spans="1:19" ht="13" x14ac:dyDescent="0.15">
      <c r="A451" s="23"/>
      <c r="B451" s="24"/>
      <c r="C451" s="26"/>
      <c r="D451" s="23"/>
      <c r="E451" s="26"/>
      <c r="F451" s="24"/>
      <c r="G451" s="34"/>
      <c r="H451" s="23"/>
      <c r="I451" s="23"/>
      <c r="J451" s="35"/>
      <c r="K451" s="23"/>
      <c r="L451" s="23"/>
      <c r="M451" s="22"/>
      <c r="P451" s="22"/>
      <c r="Q451" s="23"/>
      <c r="R451" s="23"/>
      <c r="S451" s="22"/>
    </row>
    <row r="452" spans="1:19" ht="13" x14ac:dyDescent="0.15">
      <c r="A452" s="23"/>
      <c r="B452" s="24"/>
      <c r="C452" s="26"/>
      <c r="D452" s="23"/>
      <c r="E452" s="26"/>
      <c r="F452" s="24"/>
      <c r="G452" s="34"/>
      <c r="H452" s="23"/>
      <c r="I452" s="23"/>
      <c r="J452" s="35"/>
      <c r="K452" s="23"/>
      <c r="L452" s="23"/>
      <c r="M452" s="22"/>
      <c r="P452" s="22"/>
      <c r="Q452" s="23"/>
      <c r="R452" s="23"/>
      <c r="S452" s="22"/>
    </row>
    <row r="453" spans="1:19" ht="13" x14ac:dyDescent="0.15">
      <c r="A453" s="23"/>
      <c r="B453" s="24"/>
      <c r="C453" s="26"/>
      <c r="D453" s="23"/>
      <c r="E453" s="26"/>
      <c r="F453" s="24"/>
      <c r="G453" s="34"/>
      <c r="H453" s="23"/>
      <c r="I453" s="23"/>
      <c r="J453" s="35"/>
      <c r="K453" s="23"/>
      <c r="L453" s="23"/>
      <c r="M453" s="22"/>
      <c r="P453" s="22"/>
      <c r="Q453" s="23"/>
      <c r="R453" s="23"/>
      <c r="S453" s="22"/>
    </row>
    <row r="454" spans="1:19" ht="13" x14ac:dyDescent="0.15">
      <c r="A454" s="23"/>
      <c r="B454" s="24"/>
      <c r="C454" s="26"/>
      <c r="D454" s="23"/>
      <c r="E454" s="26"/>
      <c r="F454" s="24"/>
      <c r="G454" s="34"/>
      <c r="H454" s="23"/>
      <c r="I454" s="23"/>
      <c r="J454" s="35"/>
      <c r="K454" s="23"/>
      <c r="L454" s="23"/>
      <c r="M454" s="22"/>
      <c r="P454" s="22"/>
      <c r="Q454" s="23"/>
      <c r="R454" s="23"/>
      <c r="S454" s="22"/>
    </row>
    <row r="455" spans="1:19" ht="13" x14ac:dyDescent="0.15">
      <c r="A455" s="23"/>
      <c r="B455" s="24"/>
      <c r="C455" s="26"/>
      <c r="D455" s="23"/>
      <c r="E455" s="26"/>
      <c r="F455" s="24"/>
      <c r="G455" s="34"/>
      <c r="H455" s="23"/>
      <c r="I455" s="23"/>
      <c r="J455" s="35"/>
      <c r="K455" s="23"/>
      <c r="L455" s="23"/>
      <c r="M455" s="22"/>
      <c r="P455" s="22"/>
      <c r="Q455" s="23"/>
      <c r="R455" s="23"/>
      <c r="S455" s="22"/>
    </row>
    <row r="456" spans="1:19" ht="13" x14ac:dyDescent="0.15">
      <c r="A456" s="23"/>
      <c r="B456" s="24"/>
      <c r="C456" s="26"/>
      <c r="D456" s="23"/>
      <c r="E456" s="26"/>
      <c r="F456" s="24"/>
      <c r="G456" s="34"/>
      <c r="H456" s="23"/>
      <c r="I456" s="23"/>
      <c r="J456" s="35"/>
      <c r="K456" s="23"/>
      <c r="L456" s="23"/>
      <c r="M456" s="22"/>
      <c r="P456" s="22"/>
      <c r="Q456" s="23"/>
      <c r="R456" s="23"/>
      <c r="S456" s="22"/>
    </row>
    <row r="457" spans="1:19" ht="13" x14ac:dyDescent="0.15">
      <c r="A457" s="23"/>
      <c r="B457" s="24"/>
      <c r="C457" s="26"/>
      <c r="D457" s="23"/>
      <c r="E457" s="26"/>
      <c r="F457" s="24"/>
      <c r="G457" s="34"/>
      <c r="H457" s="23"/>
      <c r="I457" s="23"/>
      <c r="J457" s="35"/>
      <c r="K457" s="23"/>
      <c r="L457" s="23"/>
      <c r="M457" s="22"/>
      <c r="P457" s="22"/>
      <c r="Q457" s="23"/>
      <c r="R457" s="23"/>
      <c r="S457" s="22"/>
    </row>
    <row r="458" spans="1:19" ht="13" x14ac:dyDescent="0.15">
      <c r="A458" s="23"/>
      <c r="B458" s="24"/>
      <c r="C458" s="26"/>
      <c r="D458" s="23"/>
      <c r="E458" s="26"/>
      <c r="F458" s="24"/>
      <c r="G458" s="34"/>
      <c r="H458" s="23"/>
      <c r="I458" s="23"/>
      <c r="J458" s="35"/>
      <c r="K458" s="23"/>
      <c r="L458" s="23"/>
      <c r="M458" s="22"/>
      <c r="P458" s="22"/>
      <c r="Q458" s="23"/>
      <c r="R458" s="23"/>
      <c r="S458" s="22"/>
    </row>
    <row r="459" spans="1:19" ht="13" x14ac:dyDescent="0.15">
      <c r="A459" s="23"/>
      <c r="B459" s="24"/>
      <c r="C459" s="26"/>
      <c r="D459" s="23"/>
      <c r="E459" s="26"/>
      <c r="F459" s="24"/>
      <c r="G459" s="34"/>
      <c r="H459" s="23"/>
      <c r="I459" s="23"/>
      <c r="J459" s="35"/>
      <c r="K459" s="23"/>
      <c r="L459" s="23"/>
      <c r="M459" s="22"/>
      <c r="P459" s="22"/>
      <c r="Q459" s="23"/>
      <c r="R459" s="23"/>
      <c r="S459" s="22"/>
    </row>
    <row r="460" spans="1:19" ht="13" x14ac:dyDescent="0.15">
      <c r="A460" s="23"/>
      <c r="B460" s="24"/>
      <c r="C460" s="26"/>
      <c r="D460" s="23"/>
      <c r="E460" s="26"/>
      <c r="F460" s="24"/>
      <c r="G460" s="34"/>
      <c r="H460" s="23"/>
      <c r="I460" s="23"/>
      <c r="J460" s="35"/>
      <c r="K460" s="23"/>
      <c r="L460" s="23"/>
      <c r="M460" s="22"/>
      <c r="P460" s="22"/>
      <c r="Q460" s="23"/>
      <c r="R460" s="23"/>
      <c r="S460" s="22"/>
    </row>
    <row r="461" spans="1:19" ht="13" x14ac:dyDescent="0.15">
      <c r="A461" s="23"/>
      <c r="B461" s="24"/>
      <c r="C461" s="26"/>
      <c r="D461" s="23"/>
      <c r="E461" s="26"/>
      <c r="F461" s="24"/>
      <c r="G461" s="34"/>
      <c r="H461" s="23"/>
      <c r="I461" s="23"/>
      <c r="J461" s="35"/>
      <c r="K461" s="23"/>
      <c r="L461" s="23"/>
      <c r="M461" s="22"/>
      <c r="P461" s="22"/>
      <c r="Q461" s="23"/>
      <c r="R461" s="23"/>
      <c r="S461" s="22"/>
    </row>
    <row r="462" spans="1:19" ht="13" x14ac:dyDescent="0.15">
      <c r="A462" s="23"/>
      <c r="B462" s="24"/>
      <c r="C462" s="26"/>
      <c r="D462" s="23"/>
      <c r="E462" s="26"/>
      <c r="F462" s="24"/>
      <c r="G462" s="34"/>
      <c r="H462" s="23"/>
      <c r="I462" s="23"/>
      <c r="J462" s="35"/>
      <c r="K462" s="23"/>
      <c r="L462" s="23"/>
      <c r="M462" s="22"/>
      <c r="P462" s="22"/>
      <c r="Q462" s="23"/>
      <c r="R462" s="23"/>
      <c r="S462" s="22"/>
    </row>
    <row r="463" spans="1:19" ht="13" x14ac:dyDescent="0.15">
      <c r="A463" s="23"/>
      <c r="B463" s="24"/>
      <c r="C463" s="26"/>
      <c r="D463" s="23"/>
      <c r="E463" s="26"/>
      <c r="F463" s="24"/>
      <c r="G463" s="34"/>
      <c r="H463" s="23"/>
      <c r="I463" s="23"/>
      <c r="J463" s="35"/>
      <c r="K463" s="23"/>
      <c r="L463" s="23"/>
      <c r="M463" s="22"/>
      <c r="P463" s="22"/>
      <c r="Q463" s="23"/>
      <c r="R463" s="23"/>
      <c r="S463" s="22"/>
    </row>
    <row r="464" spans="1:19" ht="13" x14ac:dyDescent="0.15">
      <c r="A464" s="23"/>
      <c r="B464" s="24"/>
      <c r="C464" s="26"/>
      <c r="D464" s="23"/>
      <c r="E464" s="26"/>
      <c r="F464" s="24"/>
      <c r="G464" s="34"/>
      <c r="H464" s="23"/>
      <c r="I464" s="23"/>
      <c r="J464" s="35"/>
      <c r="K464" s="23"/>
      <c r="L464" s="23"/>
      <c r="M464" s="22"/>
      <c r="P464" s="22"/>
      <c r="Q464" s="23"/>
      <c r="R464" s="23"/>
      <c r="S464" s="22"/>
    </row>
    <row r="465" spans="1:19" ht="13" x14ac:dyDescent="0.15">
      <c r="A465" s="23"/>
      <c r="B465" s="24"/>
      <c r="C465" s="26"/>
      <c r="D465" s="23"/>
      <c r="E465" s="26"/>
      <c r="F465" s="24"/>
      <c r="G465" s="34"/>
      <c r="H465" s="23"/>
      <c r="I465" s="23"/>
      <c r="J465" s="35"/>
      <c r="K465" s="23"/>
      <c r="L465" s="23"/>
      <c r="M465" s="22"/>
      <c r="P465" s="22"/>
      <c r="Q465" s="23"/>
      <c r="R465" s="23"/>
      <c r="S465" s="22"/>
    </row>
    <row r="466" spans="1:19" ht="13" x14ac:dyDescent="0.15">
      <c r="A466" s="23"/>
      <c r="B466" s="24"/>
      <c r="C466" s="26"/>
      <c r="D466" s="23"/>
      <c r="E466" s="26"/>
      <c r="F466" s="24"/>
      <c r="G466" s="34"/>
      <c r="H466" s="23"/>
      <c r="I466" s="23"/>
      <c r="J466" s="35"/>
      <c r="K466" s="23"/>
      <c r="L466" s="23"/>
      <c r="M466" s="22"/>
      <c r="P466" s="22"/>
      <c r="Q466" s="23"/>
      <c r="R466" s="23"/>
      <c r="S466" s="22"/>
    </row>
    <row r="467" spans="1:19" ht="13" x14ac:dyDescent="0.15">
      <c r="A467" s="23"/>
      <c r="B467" s="24"/>
      <c r="C467" s="26"/>
      <c r="D467" s="23"/>
      <c r="E467" s="26"/>
      <c r="F467" s="24"/>
      <c r="G467" s="34"/>
      <c r="H467" s="23"/>
      <c r="I467" s="23"/>
      <c r="J467" s="35"/>
      <c r="K467" s="23"/>
      <c r="L467" s="23"/>
      <c r="M467" s="22"/>
      <c r="P467" s="22"/>
      <c r="Q467" s="23"/>
      <c r="R467" s="23"/>
      <c r="S467" s="22"/>
    </row>
    <row r="468" spans="1:19" ht="13" x14ac:dyDescent="0.15">
      <c r="A468" s="23"/>
      <c r="B468" s="24"/>
      <c r="C468" s="26"/>
      <c r="D468" s="23"/>
      <c r="E468" s="26"/>
      <c r="F468" s="24"/>
      <c r="G468" s="34"/>
      <c r="H468" s="23"/>
      <c r="I468" s="23"/>
      <c r="J468" s="35"/>
      <c r="K468" s="23"/>
      <c r="L468" s="23"/>
      <c r="M468" s="22"/>
      <c r="P468" s="22"/>
      <c r="Q468" s="23"/>
      <c r="R468" s="23"/>
      <c r="S468" s="22"/>
    </row>
    <row r="469" spans="1:19" ht="13" x14ac:dyDescent="0.15">
      <c r="A469" s="23"/>
      <c r="B469" s="24"/>
      <c r="C469" s="26"/>
      <c r="D469" s="23"/>
      <c r="E469" s="26"/>
      <c r="F469" s="24"/>
      <c r="G469" s="34"/>
      <c r="H469" s="23"/>
      <c r="I469" s="23"/>
      <c r="J469" s="35"/>
      <c r="K469" s="23"/>
      <c r="L469" s="23"/>
      <c r="M469" s="22"/>
      <c r="P469" s="22"/>
      <c r="Q469" s="23"/>
      <c r="R469" s="23"/>
      <c r="S469" s="22"/>
    </row>
    <row r="470" spans="1:19" ht="13" x14ac:dyDescent="0.15">
      <c r="A470" s="23"/>
      <c r="B470" s="24"/>
      <c r="C470" s="26"/>
      <c r="D470" s="23"/>
      <c r="E470" s="26"/>
      <c r="F470" s="24"/>
      <c r="G470" s="34"/>
      <c r="H470" s="23"/>
      <c r="I470" s="23"/>
      <c r="J470" s="35"/>
      <c r="K470" s="23"/>
      <c r="L470" s="23"/>
      <c r="M470" s="22"/>
      <c r="P470" s="22"/>
      <c r="Q470" s="23"/>
      <c r="R470" s="23"/>
      <c r="S470" s="22"/>
    </row>
    <row r="471" spans="1:19" ht="13" x14ac:dyDescent="0.15">
      <c r="A471" s="23"/>
      <c r="B471" s="24"/>
      <c r="C471" s="26"/>
      <c r="D471" s="23"/>
      <c r="E471" s="26"/>
      <c r="F471" s="24"/>
      <c r="G471" s="34"/>
      <c r="H471" s="23"/>
      <c r="I471" s="23"/>
      <c r="J471" s="35"/>
      <c r="K471" s="23"/>
      <c r="L471" s="23"/>
      <c r="M471" s="22"/>
      <c r="P471" s="22"/>
      <c r="Q471" s="23"/>
      <c r="R471" s="23"/>
      <c r="S471" s="22"/>
    </row>
    <row r="472" spans="1:19" ht="13" x14ac:dyDescent="0.15">
      <c r="A472" s="23"/>
      <c r="B472" s="24"/>
      <c r="C472" s="26"/>
      <c r="D472" s="23"/>
      <c r="E472" s="26"/>
      <c r="F472" s="24"/>
      <c r="G472" s="34"/>
      <c r="H472" s="23"/>
      <c r="I472" s="23"/>
      <c r="J472" s="35"/>
      <c r="K472" s="23"/>
      <c r="L472" s="23"/>
      <c r="M472" s="22"/>
      <c r="P472" s="22"/>
      <c r="Q472" s="23"/>
      <c r="R472" s="23"/>
      <c r="S472" s="22"/>
    </row>
    <row r="473" spans="1:19" ht="13" x14ac:dyDescent="0.15">
      <c r="A473" s="23"/>
      <c r="B473" s="24"/>
      <c r="C473" s="26"/>
      <c r="D473" s="23"/>
      <c r="E473" s="26"/>
      <c r="F473" s="24"/>
      <c r="G473" s="34"/>
      <c r="H473" s="23"/>
      <c r="I473" s="23"/>
      <c r="J473" s="35"/>
      <c r="K473" s="23"/>
      <c r="L473" s="23"/>
      <c r="M473" s="22"/>
      <c r="P473" s="22"/>
      <c r="Q473" s="23"/>
      <c r="R473" s="23"/>
      <c r="S473" s="22"/>
    </row>
    <row r="474" spans="1:19" ht="13" x14ac:dyDescent="0.15">
      <c r="A474" s="23"/>
      <c r="B474" s="24"/>
      <c r="C474" s="26"/>
      <c r="D474" s="23"/>
      <c r="E474" s="26"/>
      <c r="F474" s="24"/>
      <c r="G474" s="34"/>
      <c r="H474" s="23"/>
      <c r="I474" s="23"/>
      <c r="J474" s="35"/>
      <c r="K474" s="23"/>
      <c r="L474" s="23"/>
      <c r="M474" s="22"/>
      <c r="P474" s="22"/>
      <c r="Q474" s="23"/>
      <c r="R474" s="23"/>
      <c r="S474" s="22"/>
    </row>
    <row r="475" spans="1:19" ht="13" x14ac:dyDescent="0.15">
      <c r="A475" s="23"/>
      <c r="B475" s="24"/>
      <c r="C475" s="26"/>
      <c r="D475" s="23"/>
      <c r="E475" s="26"/>
      <c r="F475" s="24"/>
      <c r="G475" s="34"/>
      <c r="H475" s="23"/>
      <c r="I475" s="23"/>
      <c r="J475" s="35"/>
      <c r="K475" s="23"/>
      <c r="L475" s="23"/>
      <c r="M475" s="22"/>
      <c r="P475" s="22"/>
      <c r="Q475" s="23"/>
      <c r="R475" s="23"/>
      <c r="S475" s="22"/>
    </row>
    <row r="476" spans="1:19" ht="13" x14ac:dyDescent="0.15">
      <c r="A476" s="23"/>
      <c r="B476" s="24"/>
      <c r="C476" s="26"/>
      <c r="D476" s="23"/>
      <c r="E476" s="26"/>
      <c r="F476" s="24"/>
      <c r="G476" s="34"/>
      <c r="H476" s="23"/>
      <c r="I476" s="23"/>
      <c r="J476" s="35"/>
      <c r="K476" s="23"/>
      <c r="L476" s="23"/>
      <c r="M476" s="22"/>
      <c r="P476" s="22"/>
      <c r="Q476" s="23"/>
      <c r="R476" s="23"/>
      <c r="S476" s="22"/>
    </row>
    <row r="477" spans="1:19" ht="13" x14ac:dyDescent="0.15">
      <c r="A477" s="23"/>
      <c r="B477" s="24"/>
      <c r="C477" s="26"/>
      <c r="D477" s="23"/>
      <c r="E477" s="26"/>
      <c r="F477" s="24"/>
      <c r="G477" s="34"/>
      <c r="H477" s="23"/>
      <c r="I477" s="23"/>
      <c r="J477" s="35"/>
      <c r="K477" s="23"/>
      <c r="L477" s="23"/>
      <c r="M477" s="22"/>
      <c r="P477" s="22"/>
      <c r="Q477" s="23"/>
      <c r="R477" s="23"/>
      <c r="S477" s="22"/>
    </row>
    <row r="478" spans="1:19" ht="13" x14ac:dyDescent="0.15">
      <c r="A478" s="23"/>
      <c r="B478" s="24"/>
      <c r="C478" s="26"/>
      <c r="D478" s="23"/>
      <c r="E478" s="26"/>
      <c r="F478" s="24"/>
      <c r="G478" s="34"/>
      <c r="H478" s="23"/>
      <c r="I478" s="23"/>
      <c r="J478" s="35"/>
      <c r="K478" s="23"/>
      <c r="L478" s="23"/>
      <c r="M478" s="22"/>
      <c r="P478" s="22"/>
      <c r="Q478" s="23"/>
      <c r="R478" s="23"/>
      <c r="S478" s="22"/>
    </row>
    <row r="479" spans="1:19" ht="13" x14ac:dyDescent="0.15">
      <c r="A479" s="23"/>
      <c r="B479" s="24"/>
      <c r="C479" s="26"/>
      <c r="D479" s="23"/>
      <c r="E479" s="26"/>
      <c r="F479" s="24"/>
      <c r="G479" s="34"/>
      <c r="H479" s="23"/>
      <c r="I479" s="23"/>
      <c r="J479" s="35"/>
      <c r="K479" s="23"/>
      <c r="L479" s="23"/>
      <c r="M479" s="22"/>
      <c r="P479" s="22"/>
      <c r="Q479" s="23"/>
      <c r="R479" s="23"/>
      <c r="S479" s="22"/>
    </row>
    <row r="480" spans="1:19" ht="13" x14ac:dyDescent="0.15">
      <c r="A480" s="23"/>
      <c r="B480" s="24"/>
      <c r="C480" s="26"/>
      <c r="D480" s="23"/>
      <c r="E480" s="26"/>
      <c r="F480" s="24"/>
      <c r="G480" s="34"/>
      <c r="H480" s="23"/>
      <c r="I480" s="23"/>
      <c r="J480" s="35"/>
      <c r="K480" s="23"/>
      <c r="L480" s="23"/>
      <c r="M480" s="22"/>
      <c r="P480" s="22"/>
      <c r="Q480" s="23"/>
      <c r="R480" s="23"/>
      <c r="S480" s="22"/>
    </row>
    <row r="481" spans="1:19" ht="13" x14ac:dyDescent="0.15">
      <c r="A481" s="23"/>
      <c r="B481" s="24"/>
      <c r="C481" s="26"/>
      <c r="D481" s="23"/>
      <c r="E481" s="26"/>
      <c r="F481" s="24"/>
      <c r="G481" s="34"/>
      <c r="H481" s="23"/>
      <c r="I481" s="23"/>
      <c r="J481" s="35"/>
      <c r="K481" s="23"/>
      <c r="L481" s="23"/>
      <c r="M481" s="22"/>
      <c r="P481" s="22"/>
      <c r="Q481" s="23"/>
      <c r="R481" s="23"/>
      <c r="S481" s="22"/>
    </row>
    <row r="482" spans="1:19" ht="13" x14ac:dyDescent="0.15">
      <c r="A482" s="23"/>
      <c r="B482" s="24"/>
      <c r="C482" s="26"/>
      <c r="D482" s="23"/>
      <c r="E482" s="26"/>
      <c r="F482" s="24"/>
      <c r="G482" s="34"/>
      <c r="H482" s="23"/>
      <c r="I482" s="23"/>
      <c r="J482" s="35"/>
      <c r="K482" s="23"/>
      <c r="L482" s="23"/>
      <c r="M482" s="22"/>
      <c r="P482" s="22"/>
      <c r="Q482" s="23"/>
      <c r="R482" s="23"/>
      <c r="S482" s="22"/>
    </row>
    <row r="483" spans="1:19" ht="13" x14ac:dyDescent="0.15">
      <c r="A483" s="23"/>
      <c r="B483" s="24"/>
      <c r="C483" s="26"/>
      <c r="D483" s="23"/>
      <c r="E483" s="26"/>
      <c r="F483" s="24"/>
      <c r="G483" s="34"/>
      <c r="H483" s="23"/>
      <c r="I483" s="23"/>
      <c r="J483" s="35"/>
      <c r="K483" s="23"/>
      <c r="L483" s="23"/>
      <c r="M483" s="22"/>
      <c r="P483" s="22"/>
      <c r="Q483" s="23"/>
      <c r="R483" s="23"/>
      <c r="S483" s="22"/>
    </row>
    <row r="484" spans="1:19" ht="13" x14ac:dyDescent="0.15">
      <c r="A484" s="23"/>
      <c r="B484" s="24"/>
      <c r="C484" s="26"/>
      <c r="D484" s="23"/>
      <c r="E484" s="26"/>
      <c r="F484" s="24"/>
      <c r="G484" s="34"/>
      <c r="H484" s="23"/>
      <c r="I484" s="23"/>
      <c r="J484" s="35"/>
      <c r="K484" s="23"/>
      <c r="L484" s="23"/>
      <c r="M484" s="22"/>
      <c r="P484" s="22"/>
      <c r="Q484" s="23"/>
      <c r="R484" s="23"/>
      <c r="S484" s="22"/>
    </row>
    <row r="485" spans="1:19" ht="13" x14ac:dyDescent="0.15">
      <c r="A485" s="23"/>
      <c r="B485" s="24"/>
      <c r="C485" s="26"/>
      <c r="D485" s="23"/>
      <c r="E485" s="26"/>
      <c r="F485" s="24"/>
      <c r="G485" s="34"/>
      <c r="H485" s="23"/>
      <c r="I485" s="23"/>
      <c r="J485" s="35"/>
      <c r="K485" s="23"/>
      <c r="L485" s="23"/>
      <c r="M485" s="22"/>
      <c r="P485" s="22"/>
      <c r="Q485" s="23"/>
      <c r="R485" s="23"/>
      <c r="S485" s="22"/>
    </row>
    <row r="486" spans="1:19" ht="13" x14ac:dyDescent="0.15">
      <c r="A486" s="23"/>
      <c r="B486" s="24"/>
      <c r="C486" s="26"/>
      <c r="D486" s="23"/>
      <c r="E486" s="26"/>
      <c r="F486" s="24"/>
      <c r="G486" s="34"/>
      <c r="H486" s="23"/>
      <c r="I486" s="23"/>
      <c r="J486" s="35"/>
      <c r="K486" s="23"/>
      <c r="L486" s="23"/>
      <c r="M486" s="22"/>
      <c r="P486" s="22"/>
      <c r="Q486" s="23"/>
      <c r="R486" s="23"/>
      <c r="S486" s="22"/>
    </row>
    <row r="487" spans="1:19" ht="13" x14ac:dyDescent="0.15">
      <c r="A487" s="23"/>
      <c r="B487" s="24"/>
      <c r="C487" s="26"/>
      <c r="D487" s="23"/>
      <c r="E487" s="26"/>
      <c r="F487" s="24"/>
      <c r="G487" s="34"/>
      <c r="H487" s="23"/>
      <c r="I487" s="23"/>
      <c r="J487" s="35"/>
      <c r="K487" s="23"/>
      <c r="L487" s="23"/>
      <c r="M487" s="22"/>
      <c r="P487" s="22"/>
      <c r="Q487" s="23"/>
      <c r="R487" s="23"/>
      <c r="S487" s="22"/>
    </row>
    <row r="488" spans="1:19" ht="13" x14ac:dyDescent="0.15">
      <c r="A488" s="23"/>
      <c r="B488" s="24"/>
      <c r="C488" s="26"/>
      <c r="D488" s="23"/>
      <c r="E488" s="26"/>
      <c r="F488" s="24"/>
      <c r="G488" s="34"/>
      <c r="H488" s="23"/>
      <c r="I488" s="23"/>
      <c r="J488" s="35"/>
      <c r="K488" s="23"/>
      <c r="L488" s="23"/>
      <c r="M488" s="22"/>
      <c r="P488" s="22"/>
      <c r="Q488" s="23"/>
      <c r="R488" s="23"/>
      <c r="S488" s="22"/>
    </row>
    <row r="489" spans="1:19" ht="13" x14ac:dyDescent="0.15">
      <c r="A489" s="23"/>
      <c r="B489" s="24"/>
      <c r="C489" s="26"/>
      <c r="D489" s="23"/>
      <c r="E489" s="26"/>
      <c r="F489" s="24"/>
      <c r="G489" s="34"/>
      <c r="H489" s="23"/>
      <c r="I489" s="23"/>
      <c r="J489" s="35"/>
      <c r="K489" s="23"/>
      <c r="L489" s="23"/>
      <c r="M489" s="22"/>
      <c r="P489" s="22"/>
      <c r="Q489" s="23"/>
      <c r="R489" s="23"/>
      <c r="S489" s="22"/>
    </row>
    <row r="490" spans="1:19" ht="13" x14ac:dyDescent="0.15">
      <c r="A490" s="23"/>
      <c r="B490" s="24"/>
      <c r="C490" s="26"/>
      <c r="D490" s="23"/>
      <c r="E490" s="26"/>
      <c r="F490" s="24"/>
      <c r="G490" s="34"/>
      <c r="H490" s="23"/>
      <c r="I490" s="23"/>
      <c r="J490" s="35"/>
      <c r="K490" s="23"/>
      <c r="L490" s="23"/>
      <c r="M490" s="22"/>
      <c r="P490" s="22"/>
      <c r="Q490" s="23"/>
      <c r="R490" s="23"/>
      <c r="S490" s="22"/>
    </row>
    <row r="491" spans="1:19" ht="13" x14ac:dyDescent="0.15">
      <c r="A491" s="23"/>
      <c r="B491" s="24"/>
      <c r="C491" s="26"/>
      <c r="D491" s="23"/>
      <c r="E491" s="26"/>
      <c r="F491" s="24"/>
      <c r="G491" s="34"/>
      <c r="H491" s="23"/>
      <c r="I491" s="23"/>
      <c r="J491" s="35"/>
      <c r="K491" s="23"/>
      <c r="L491" s="23"/>
      <c r="M491" s="22"/>
      <c r="P491" s="22"/>
      <c r="Q491" s="23"/>
      <c r="R491" s="23"/>
      <c r="S491" s="22"/>
    </row>
    <row r="492" spans="1:19" ht="13" x14ac:dyDescent="0.15">
      <c r="A492" s="23"/>
      <c r="B492" s="24"/>
      <c r="C492" s="26"/>
      <c r="D492" s="23"/>
      <c r="E492" s="26"/>
      <c r="F492" s="24"/>
      <c r="G492" s="34"/>
      <c r="H492" s="23"/>
      <c r="I492" s="23"/>
      <c r="J492" s="35"/>
      <c r="K492" s="23"/>
      <c r="L492" s="23"/>
      <c r="M492" s="22"/>
      <c r="P492" s="22"/>
      <c r="Q492" s="23"/>
      <c r="R492" s="23"/>
      <c r="S492" s="22"/>
    </row>
    <row r="493" spans="1:19" ht="13" x14ac:dyDescent="0.15">
      <c r="A493" s="23"/>
      <c r="B493" s="24"/>
      <c r="C493" s="26"/>
      <c r="D493" s="23"/>
      <c r="E493" s="26"/>
      <c r="F493" s="24"/>
      <c r="G493" s="34"/>
      <c r="H493" s="23"/>
      <c r="I493" s="23"/>
      <c r="J493" s="35"/>
      <c r="K493" s="23"/>
      <c r="L493" s="23"/>
      <c r="M493" s="22"/>
      <c r="P493" s="22"/>
      <c r="Q493" s="23"/>
      <c r="R493" s="23"/>
      <c r="S493" s="22"/>
    </row>
    <row r="494" spans="1:19" ht="13" x14ac:dyDescent="0.15">
      <c r="A494" s="23"/>
      <c r="B494" s="24"/>
      <c r="C494" s="26"/>
      <c r="D494" s="23"/>
      <c r="E494" s="26"/>
      <c r="F494" s="24"/>
      <c r="G494" s="34"/>
      <c r="H494" s="23"/>
      <c r="I494" s="23"/>
      <c r="J494" s="35"/>
      <c r="K494" s="23"/>
      <c r="L494" s="23"/>
      <c r="M494" s="22"/>
      <c r="P494" s="22"/>
      <c r="Q494" s="23"/>
      <c r="R494" s="23"/>
      <c r="S494" s="22"/>
    </row>
    <row r="495" spans="1:19" ht="13" x14ac:dyDescent="0.15">
      <c r="A495" s="23"/>
      <c r="B495" s="24"/>
      <c r="C495" s="26"/>
      <c r="D495" s="23"/>
      <c r="E495" s="26"/>
      <c r="F495" s="24"/>
      <c r="G495" s="34"/>
      <c r="H495" s="23"/>
      <c r="I495" s="23"/>
      <c r="J495" s="35"/>
      <c r="K495" s="23"/>
      <c r="L495" s="23"/>
      <c r="M495" s="22"/>
      <c r="P495" s="22"/>
      <c r="Q495" s="23"/>
      <c r="R495" s="23"/>
      <c r="S495" s="22"/>
    </row>
    <row r="496" spans="1:19" ht="13" x14ac:dyDescent="0.15">
      <c r="A496" s="23"/>
      <c r="B496" s="24"/>
      <c r="C496" s="26"/>
      <c r="D496" s="23"/>
      <c r="E496" s="26"/>
      <c r="F496" s="24"/>
      <c r="G496" s="34"/>
      <c r="H496" s="23"/>
      <c r="I496" s="23"/>
      <c r="J496" s="35"/>
      <c r="K496" s="23"/>
      <c r="L496" s="23"/>
      <c r="M496" s="22"/>
      <c r="P496" s="22"/>
      <c r="Q496" s="23"/>
      <c r="R496" s="23"/>
      <c r="S496" s="22"/>
    </row>
    <row r="497" spans="1:19" ht="13" x14ac:dyDescent="0.15">
      <c r="A497" s="23"/>
      <c r="B497" s="24"/>
      <c r="C497" s="26"/>
      <c r="D497" s="23"/>
      <c r="E497" s="26"/>
      <c r="F497" s="24"/>
      <c r="G497" s="34"/>
      <c r="H497" s="23"/>
      <c r="I497" s="23"/>
      <c r="J497" s="35"/>
      <c r="K497" s="23"/>
      <c r="L497" s="23"/>
      <c r="M497" s="22"/>
      <c r="P497" s="22"/>
      <c r="Q497" s="23"/>
      <c r="R497" s="23"/>
      <c r="S497" s="22"/>
    </row>
    <row r="498" spans="1:19" ht="13" x14ac:dyDescent="0.15">
      <c r="A498" s="23"/>
      <c r="B498" s="24"/>
      <c r="C498" s="26"/>
      <c r="D498" s="23"/>
      <c r="E498" s="26"/>
      <c r="F498" s="24"/>
      <c r="G498" s="34"/>
      <c r="H498" s="23"/>
      <c r="I498" s="23"/>
      <c r="J498" s="35"/>
      <c r="K498" s="23"/>
      <c r="L498" s="23"/>
      <c r="M498" s="22"/>
      <c r="P498" s="22"/>
      <c r="Q498" s="23"/>
      <c r="R498" s="23"/>
      <c r="S498" s="22"/>
    </row>
    <row r="499" spans="1:19" ht="13" x14ac:dyDescent="0.15">
      <c r="A499" s="23"/>
      <c r="B499" s="24"/>
      <c r="C499" s="26"/>
      <c r="D499" s="23"/>
      <c r="E499" s="26"/>
      <c r="F499" s="24"/>
      <c r="G499" s="34"/>
      <c r="H499" s="23"/>
      <c r="I499" s="23"/>
      <c r="J499" s="35"/>
      <c r="K499" s="23"/>
      <c r="L499" s="23"/>
      <c r="M499" s="22"/>
      <c r="P499" s="22"/>
      <c r="Q499" s="23"/>
      <c r="R499" s="23"/>
      <c r="S499" s="22"/>
    </row>
    <row r="500" spans="1:19" ht="13" x14ac:dyDescent="0.15">
      <c r="A500" s="23"/>
      <c r="B500" s="24"/>
      <c r="C500" s="26"/>
      <c r="D500" s="23"/>
      <c r="E500" s="26"/>
      <c r="F500" s="24"/>
      <c r="G500" s="34"/>
      <c r="H500" s="23"/>
      <c r="I500" s="23"/>
      <c r="J500" s="35"/>
      <c r="K500" s="23"/>
      <c r="L500" s="23"/>
      <c r="M500" s="22"/>
      <c r="P500" s="22"/>
      <c r="Q500" s="23"/>
      <c r="R500" s="23"/>
      <c r="S500" s="22"/>
    </row>
    <row r="501" spans="1:19" ht="13" x14ac:dyDescent="0.15">
      <c r="A501" s="23"/>
      <c r="B501" s="24"/>
      <c r="C501" s="26"/>
      <c r="D501" s="23"/>
      <c r="E501" s="26"/>
      <c r="F501" s="24"/>
      <c r="G501" s="34"/>
      <c r="H501" s="23"/>
      <c r="I501" s="23"/>
      <c r="J501" s="35"/>
      <c r="K501" s="23"/>
      <c r="L501" s="23"/>
      <c r="M501" s="22"/>
      <c r="P501" s="22"/>
      <c r="Q501" s="23"/>
      <c r="R501" s="23"/>
      <c r="S501" s="22"/>
    </row>
    <row r="502" spans="1:19" ht="13" x14ac:dyDescent="0.15">
      <c r="A502" s="23"/>
      <c r="B502" s="24"/>
      <c r="C502" s="26"/>
      <c r="D502" s="23"/>
      <c r="E502" s="26"/>
      <c r="F502" s="24"/>
      <c r="G502" s="34"/>
      <c r="H502" s="23"/>
      <c r="I502" s="23"/>
      <c r="J502" s="35"/>
      <c r="K502" s="23"/>
      <c r="L502" s="23"/>
      <c r="M502" s="22"/>
      <c r="P502" s="22"/>
      <c r="Q502" s="23"/>
      <c r="R502" s="23"/>
      <c r="S502" s="22"/>
    </row>
    <row r="503" spans="1:19" ht="13" x14ac:dyDescent="0.15">
      <c r="A503" s="23"/>
      <c r="B503" s="24"/>
      <c r="C503" s="26"/>
      <c r="D503" s="23"/>
      <c r="E503" s="26"/>
      <c r="F503" s="24"/>
      <c r="G503" s="34"/>
      <c r="H503" s="23"/>
      <c r="I503" s="23"/>
      <c r="J503" s="35"/>
      <c r="K503" s="23"/>
      <c r="L503" s="23"/>
      <c r="M503" s="22"/>
      <c r="P503" s="22"/>
      <c r="Q503" s="23"/>
      <c r="R503" s="23"/>
      <c r="S503" s="22"/>
    </row>
    <row r="504" spans="1:19" ht="13" x14ac:dyDescent="0.15">
      <c r="A504" s="23"/>
      <c r="B504" s="24"/>
      <c r="C504" s="26"/>
      <c r="D504" s="23"/>
      <c r="E504" s="26"/>
      <c r="F504" s="24"/>
      <c r="G504" s="34"/>
      <c r="H504" s="23"/>
      <c r="I504" s="23"/>
      <c r="J504" s="35"/>
      <c r="K504" s="23"/>
      <c r="L504" s="23"/>
      <c r="M504" s="22"/>
      <c r="P504" s="22"/>
      <c r="Q504" s="23"/>
      <c r="R504" s="23"/>
      <c r="S504" s="22"/>
    </row>
    <row r="505" spans="1:19" ht="13" x14ac:dyDescent="0.15">
      <c r="A505" s="23"/>
      <c r="B505" s="24"/>
      <c r="C505" s="26"/>
      <c r="D505" s="23"/>
      <c r="E505" s="26"/>
      <c r="F505" s="24"/>
      <c r="G505" s="34"/>
      <c r="H505" s="23"/>
      <c r="I505" s="23"/>
      <c r="J505" s="35"/>
      <c r="K505" s="23"/>
      <c r="L505" s="23"/>
      <c r="M505" s="22"/>
      <c r="P505" s="22"/>
      <c r="Q505" s="23"/>
      <c r="R505" s="23"/>
      <c r="S505" s="22"/>
    </row>
    <row r="506" spans="1:19" ht="13" x14ac:dyDescent="0.15">
      <c r="A506" s="23"/>
      <c r="B506" s="24"/>
      <c r="C506" s="26"/>
      <c r="D506" s="23"/>
      <c r="E506" s="26"/>
      <c r="F506" s="24"/>
      <c r="G506" s="34"/>
      <c r="H506" s="23"/>
      <c r="I506" s="23"/>
      <c r="J506" s="35"/>
      <c r="K506" s="23"/>
      <c r="L506" s="23"/>
      <c r="M506" s="22"/>
      <c r="P506" s="22"/>
      <c r="Q506" s="23"/>
      <c r="R506" s="23"/>
      <c r="S506" s="22"/>
    </row>
    <row r="507" spans="1:19" ht="13" x14ac:dyDescent="0.15">
      <c r="A507" s="23"/>
      <c r="B507" s="24"/>
      <c r="C507" s="26"/>
      <c r="D507" s="23"/>
      <c r="E507" s="26"/>
      <c r="F507" s="24"/>
      <c r="G507" s="34"/>
      <c r="H507" s="23"/>
      <c r="I507" s="23"/>
      <c r="J507" s="35"/>
      <c r="K507" s="23"/>
      <c r="L507" s="23"/>
      <c r="M507" s="22"/>
      <c r="P507" s="22"/>
      <c r="Q507" s="23"/>
      <c r="R507" s="23"/>
      <c r="S507" s="22"/>
    </row>
    <row r="508" spans="1:19" ht="13" x14ac:dyDescent="0.15">
      <c r="A508" s="23"/>
      <c r="B508" s="24"/>
      <c r="C508" s="26"/>
      <c r="D508" s="23"/>
      <c r="E508" s="26"/>
      <c r="F508" s="24"/>
      <c r="G508" s="34"/>
      <c r="H508" s="23"/>
      <c r="I508" s="23"/>
      <c r="J508" s="35"/>
      <c r="K508" s="23"/>
      <c r="L508" s="23"/>
      <c r="M508" s="22"/>
      <c r="P508" s="22"/>
      <c r="Q508" s="23"/>
      <c r="R508" s="23"/>
      <c r="S508" s="22"/>
    </row>
    <row r="509" spans="1:19" ht="13" x14ac:dyDescent="0.15">
      <c r="A509" s="23"/>
      <c r="B509" s="24"/>
      <c r="C509" s="26"/>
      <c r="D509" s="23"/>
      <c r="E509" s="26"/>
      <c r="F509" s="24"/>
      <c r="G509" s="34"/>
      <c r="H509" s="23"/>
      <c r="I509" s="23"/>
      <c r="J509" s="35"/>
      <c r="K509" s="23"/>
      <c r="L509" s="23"/>
      <c r="M509" s="22"/>
      <c r="P509" s="22"/>
      <c r="Q509" s="23"/>
      <c r="R509" s="23"/>
      <c r="S509" s="22"/>
    </row>
    <row r="510" spans="1:19" ht="13" x14ac:dyDescent="0.15">
      <c r="A510" s="23"/>
      <c r="B510" s="24"/>
      <c r="C510" s="26"/>
      <c r="D510" s="23"/>
      <c r="E510" s="26"/>
      <c r="F510" s="24"/>
      <c r="G510" s="34"/>
      <c r="H510" s="23"/>
      <c r="I510" s="23"/>
      <c r="J510" s="35"/>
      <c r="K510" s="23"/>
      <c r="L510" s="23"/>
      <c r="M510" s="22"/>
      <c r="P510" s="22"/>
      <c r="Q510" s="23"/>
      <c r="R510" s="23"/>
      <c r="S510" s="22"/>
    </row>
    <row r="511" spans="1:19" ht="13" x14ac:dyDescent="0.15">
      <c r="A511" s="23"/>
      <c r="B511" s="24"/>
      <c r="C511" s="26"/>
      <c r="D511" s="23"/>
      <c r="E511" s="26"/>
      <c r="F511" s="24"/>
      <c r="G511" s="34"/>
      <c r="H511" s="23"/>
      <c r="I511" s="23"/>
      <c r="J511" s="35"/>
      <c r="K511" s="23"/>
      <c r="L511" s="23"/>
      <c r="M511" s="22"/>
      <c r="P511" s="22"/>
      <c r="Q511" s="23"/>
      <c r="R511" s="23"/>
      <c r="S511" s="22"/>
    </row>
    <row r="512" spans="1:19" ht="13" x14ac:dyDescent="0.15">
      <c r="A512" s="23"/>
      <c r="B512" s="24"/>
      <c r="C512" s="26"/>
      <c r="D512" s="23"/>
      <c r="E512" s="26"/>
      <c r="F512" s="24"/>
      <c r="G512" s="34"/>
      <c r="H512" s="23"/>
      <c r="I512" s="23"/>
      <c r="J512" s="35"/>
      <c r="K512" s="23"/>
      <c r="L512" s="23"/>
      <c r="M512" s="22"/>
      <c r="P512" s="22"/>
      <c r="Q512" s="23"/>
      <c r="R512" s="23"/>
      <c r="S512" s="22"/>
    </row>
    <row r="513" spans="1:19" ht="13" x14ac:dyDescent="0.15">
      <c r="A513" s="23"/>
      <c r="B513" s="24"/>
      <c r="C513" s="26"/>
      <c r="D513" s="23"/>
      <c r="E513" s="26"/>
      <c r="F513" s="24"/>
      <c r="G513" s="34"/>
      <c r="H513" s="23"/>
      <c r="I513" s="23"/>
      <c r="J513" s="35"/>
      <c r="K513" s="23"/>
      <c r="L513" s="23"/>
      <c r="M513" s="22"/>
      <c r="P513" s="22"/>
      <c r="Q513" s="23"/>
      <c r="R513" s="23"/>
      <c r="S513" s="22"/>
    </row>
    <row r="514" spans="1:19" ht="13" x14ac:dyDescent="0.15">
      <c r="A514" s="23"/>
      <c r="B514" s="24"/>
      <c r="C514" s="26"/>
      <c r="D514" s="23"/>
      <c r="E514" s="26"/>
      <c r="F514" s="24"/>
      <c r="G514" s="34"/>
      <c r="H514" s="23"/>
      <c r="I514" s="23"/>
      <c r="J514" s="35"/>
      <c r="K514" s="23"/>
      <c r="L514" s="23"/>
      <c r="M514" s="22"/>
      <c r="P514" s="22"/>
      <c r="Q514" s="23"/>
      <c r="R514" s="23"/>
      <c r="S514" s="22"/>
    </row>
    <row r="515" spans="1:19" ht="13" x14ac:dyDescent="0.15">
      <c r="A515" s="23"/>
      <c r="B515" s="24"/>
      <c r="C515" s="26"/>
      <c r="D515" s="23"/>
      <c r="E515" s="26"/>
      <c r="F515" s="24"/>
      <c r="G515" s="34"/>
      <c r="H515" s="23"/>
      <c r="I515" s="23"/>
      <c r="J515" s="35"/>
      <c r="K515" s="23"/>
      <c r="L515" s="23"/>
      <c r="M515" s="22"/>
      <c r="P515" s="22"/>
      <c r="Q515" s="23"/>
      <c r="R515" s="23"/>
      <c r="S515" s="22"/>
    </row>
    <row r="516" spans="1:19" ht="13" x14ac:dyDescent="0.15">
      <c r="A516" s="23"/>
      <c r="B516" s="24"/>
      <c r="C516" s="26"/>
      <c r="D516" s="23"/>
      <c r="E516" s="26"/>
      <c r="F516" s="24"/>
      <c r="G516" s="34"/>
      <c r="H516" s="23"/>
      <c r="I516" s="23"/>
      <c r="J516" s="35"/>
      <c r="K516" s="23"/>
      <c r="L516" s="23"/>
      <c r="M516" s="22"/>
      <c r="P516" s="22"/>
      <c r="Q516" s="23"/>
      <c r="R516" s="23"/>
      <c r="S516" s="22"/>
    </row>
    <row r="517" spans="1:19" ht="13" x14ac:dyDescent="0.15">
      <c r="A517" s="23"/>
      <c r="B517" s="24"/>
      <c r="C517" s="26"/>
      <c r="D517" s="23"/>
      <c r="E517" s="26"/>
      <c r="F517" s="24"/>
      <c r="G517" s="34"/>
      <c r="H517" s="23"/>
      <c r="I517" s="23"/>
      <c r="J517" s="35"/>
      <c r="K517" s="23"/>
      <c r="L517" s="23"/>
      <c r="M517" s="22"/>
      <c r="P517" s="22"/>
      <c r="Q517" s="23"/>
      <c r="R517" s="23"/>
      <c r="S517" s="22"/>
    </row>
    <row r="518" spans="1:19" ht="13" x14ac:dyDescent="0.15">
      <c r="A518" s="23"/>
      <c r="B518" s="24"/>
      <c r="C518" s="26"/>
      <c r="D518" s="23"/>
      <c r="E518" s="26"/>
      <c r="F518" s="24"/>
      <c r="G518" s="34"/>
      <c r="H518" s="23"/>
      <c r="I518" s="23"/>
      <c r="J518" s="35"/>
      <c r="K518" s="23"/>
      <c r="L518" s="23"/>
      <c r="M518" s="22"/>
      <c r="P518" s="22"/>
      <c r="Q518" s="23"/>
      <c r="R518" s="23"/>
      <c r="S518" s="22"/>
    </row>
    <row r="519" spans="1:19" ht="13" x14ac:dyDescent="0.15">
      <c r="A519" s="23"/>
      <c r="B519" s="24"/>
      <c r="C519" s="26"/>
      <c r="D519" s="23"/>
      <c r="E519" s="26"/>
      <c r="F519" s="24"/>
      <c r="G519" s="34"/>
      <c r="H519" s="23"/>
      <c r="I519" s="23"/>
      <c r="J519" s="35"/>
      <c r="K519" s="23"/>
      <c r="L519" s="23"/>
      <c r="M519" s="22"/>
      <c r="P519" s="22"/>
      <c r="Q519" s="23"/>
      <c r="R519" s="23"/>
      <c r="S519" s="22"/>
    </row>
    <row r="520" spans="1:19" ht="13" x14ac:dyDescent="0.15">
      <c r="A520" s="23"/>
      <c r="B520" s="24"/>
      <c r="C520" s="26"/>
      <c r="D520" s="23"/>
      <c r="E520" s="26"/>
      <c r="F520" s="24"/>
      <c r="G520" s="34"/>
      <c r="H520" s="23"/>
      <c r="I520" s="23"/>
      <c r="J520" s="35"/>
      <c r="K520" s="23"/>
      <c r="L520" s="23"/>
      <c r="M520" s="22"/>
      <c r="P520" s="22"/>
      <c r="Q520" s="23"/>
      <c r="R520" s="23"/>
      <c r="S520" s="22"/>
    </row>
    <row r="521" spans="1:19" ht="13" x14ac:dyDescent="0.15">
      <c r="A521" s="23"/>
      <c r="B521" s="24"/>
      <c r="C521" s="26"/>
      <c r="D521" s="23"/>
      <c r="E521" s="26"/>
      <c r="F521" s="24"/>
      <c r="G521" s="34"/>
      <c r="H521" s="23"/>
      <c r="I521" s="23"/>
      <c r="J521" s="35"/>
      <c r="K521" s="23"/>
      <c r="L521" s="23"/>
      <c r="M521" s="22"/>
      <c r="P521" s="22"/>
      <c r="Q521" s="23"/>
      <c r="R521" s="23"/>
      <c r="S521" s="22"/>
    </row>
    <row r="522" spans="1:19" ht="13" x14ac:dyDescent="0.15">
      <c r="A522" s="23"/>
      <c r="B522" s="24"/>
      <c r="C522" s="26"/>
      <c r="D522" s="23"/>
      <c r="E522" s="26"/>
      <c r="F522" s="24"/>
      <c r="G522" s="34"/>
      <c r="H522" s="23"/>
      <c r="I522" s="23"/>
      <c r="J522" s="35"/>
      <c r="K522" s="23"/>
      <c r="L522" s="23"/>
      <c r="M522" s="22"/>
      <c r="P522" s="22"/>
      <c r="Q522" s="23"/>
      <c r="R522" s="23"/>
      <c r="S522" s="22"/>
    </row>
    <row r="523" spans="1:19" ht="13" x14ac:dyDescent="0.15">
      <c r="A523" s="23"/>
      <c r="B523" s="24"/>
      <c r="C523" s="26"/>
      <c r="D523" s="23"/>
      <c r="E523" s="26"/>
      <c r="F523" s="24"/>
      <c r="G523" s="34"/>
      <c r="H523" s="23"/>
      <c r="I523" s="23"/>
      <c r="J523" s="35"/>
      <c r="K523" s="23"/>
      <c r="L523" s="23"/>
      <c r="M523" s="22"/>
      <c r="P523" s="22"/>
      <c r="Q523" s="23"/>
      <c r="R523" s="23"/>
      <c r="S523" s="22"/>
    </row>
    <row r="524" spans="1:19" ht="13" x14ac:dyDescent="0.15">
      <c r="A524" s="23"/>
      <c r="B524" s="24"/>
      <c r="C524" s="26"/>
      <c r="D524" s="23"/>
      <c r="E524" s="26"/>
      <c r="F524" s="24"/>
      <c r="G524" s="34"/>
      <c r="H524" s="23"/>
      <c r="I524" s="23"/>
      <c r="J524" s="35"/>
      <c r="K524" s="23"/>
      <c r="L524" s="23"/>
      <c r="M524" s="22"/>
      <c r="P524" s="22"/>
      <c r="Q524" s="23"/>
      <c r="R524" s="23"/>
      <c r="S524" s="22"/>
    </row>
    <row r="525" spans="1:19" ht="13" x14ac:dyDescent="0.15">
      <c r="A525" s="23"/>
      <c r="B525" s="24"/>
      <c r="C525" s="26"/>
      <c r="D525" s="23"/>
      <c r="E525" s="26"/>
      <c r="F525" s="24"/>
      <c r="G525" s="34"/>
      <c r="H525" s="23"/>
      <c r="I525" s="23"/>
      <c r="J525" s="35"/>
      <c r="K525" s="23"/>
      <c r="L525" s="23"/>
      <c r="M525" s="22"/>
      <c r="P525" s="22"/>
      <c r="Q525" s="23"/>
      <c r="R525" s="23"/>
      <c r="S525" s="22"/>
    </row>
    <row r="526" spans="1:19" ht="13" x14ac:dyDescent="0.15">
      <c r="A526" s="23"/>
      <c r="B526" s="24"/>
      <c r="C526" s="26"/>
      <c r="D526" s="23"/>
      <c r="E526" s="26"/>
      <c r="F526" s="24"/>
      <c r="G526" s="34"/>
      <c r="H526" s="23"/>
      <c r="I526" s="23"/>
      <c r="J526" s="35"/>
      <c r="K526" s="23"/>
      <c r="L526" s="23"/>
      <c r="M526" s="22"/>
      <c r="P526" s="22"/>
      <c r="Q526" s="23"/>
      <c r="R526" s="23"/>
      <c r="S526" s="22"/>
    </row>
    <row r="527" spans="1:19" ht="13" x14ac:dyDescent="0.15">
      <c r="A527" s="23"/>
      <c r="B527" s="24"/>
      <c r="C527" s="26"/>
      <c r="D527" s="23"/>
      <c r="E527" s="26"/>
      <c r="F527" s="24"/>
      <c r="G527" s="34"/>
      <c r="H527" s="23"/>
      <c r="I527" s="23"/>
      <c r="J527" s="35"/>
      <c r="K527" s="23"/>
      <c r="L527" s="23"/>
      <c r="M527" s="22"/>
      <c r="P527" s="22"/>
      <c r="Q527" s="23"/>
      <c r="R527" s="23"/>
      <c r="S527" s="22"/>
    </row>
    <row r="528" spans="1:19" ht="13" x14ac:dyDescent="0.15">
      <c r="A528" s="23"/>
      <c r="B528" s="24"/>
      <c r="C528" s="26"/>
      <c r="D528" s="23"/>
      <c r="E528" s="26"/>
      <c r="F528" s="24"/>
      <c r="G528" s="34"/>
      <c r="H528" s="23"/>
      <c r="I528" s="23"/>
      <c r="J528" s="35"/>
      <c r="K528" s="23"/>
      <c r="L528" s="23"/>
      <c r="M528" s="22"/>
      <c r="P528" s="22"/>
      <c r="Q528" s="23"/>
      <c r="R528" s="23"/>
      <c r="S528" s="22"/>
    </row>
    <row r="529" spans="1:19" ht="13" x14ac:dyDescent="0.15">
      <c r="A529" s="23"/>
      <c r="B529" s="24"/>
      <c r="C529" s="26"/>
      <c r="D529" s="23"/>
      <c r="E529" s="26"/>
      <c r="F529" s="24"/>
      <c r="G529" s="34"/>
      <c r="H529" s="23"/>
      <c r="I529" s="23"/>
      <c r="J529" s="35"/>
      <c r="K529" s="23"/>
      <c r="L529" s="23"/>
      <c r="M529" s="22"/>
      <c r="P529" s="22"/>
      <c r="Q529" s="23"/>
      <c r="R529" s="23"/>
      <c r="S529" s="22"/>
    </row>
    <row r="530" spans="1:19" ht="13" x14ac:dyDescent="0.15">
      <c r="A530" s="23"/>
      <c r="B530" s="24"/>
      <c r="C530" s="26"/>
      <c r="D530" s="23"/>
      <c r="E530" s="26"/>
      <c r="F530" s="24"/>
      <c r="G530" s="34"/>
      <c r="H530" s="23"/>
      <c r="I530" s="23"/>
      <c r="J530" s="35"/>
      <c r="K530" s="23"/>
      <c r="L530" s="23"/>
      <c r="M530" s="22"/>
      <c r="P530" s="22"/>
      <c r="Q530" s="23"/>
      <c r="R530" s="23"/>
      <c r="S530" s="22"/>
    </row>
    <row r="531" spans="1:19" ht="13" x14ac:dyDescent="0.15">
      <c r="A531" s="23"/>
      <c r="B531" s="24"/>
      <c r="C531" s="26"/>
      <c r="D531" s="23"/>
      <c r="E531" s="26"/>
      <c r="F531" s="24"/>
      <c r="G531" s="34"/>
      <c r="H531" s="23"/>
      <c r="I531" s="23"/>
      <c r="J531" s="35"/>
      <c r="K531" s="23"/>
      <c r="L531" s="23"/>
      <c r="M531" s="22"/>
      <c r="P531" s="22"/>
      <c r="Q531" s="23"/>
      <c r="R531" s="23"/>
      <c r="S531" s="22"/>
    </row>
    <row r="532" spans="1:19" ht="13" x14ac:dyDescent="0.15">
      <c r="A532" s="23"/>
      <c r="B532" s="24"/>
      <c r="C532" s="26"/>
      <c r="D532" s="23"/>
      <c r="E532" s="26"/>
      <c r="F532" s="24"/>
      <c r="G532" s="34"/>
      <c r="H532" s="23"/>
      <c r="I532" s="23"/>
      <c r="J532" s="35"/>
      <c r="K532" s="23"/>
      <c r="L532" s="23"/>
      <c r="M532" s="22"/>
      <c r="P532" s="22"/>
      <c r="Q532" s="23"/>
      <c r="R532" s="23"/>
      <c r="S532" s="22"/>
    </row>
    <row r="533" spans="1:19" ht="13" x14ac:dyDescent="0.15">
      <c r="A533" s="23"/>
      <c r="B533" s="24"/>
      <c r="C533" s="26"/>
      <c r="D533" s="23"/>
      <c r="E533" s="26"/>
      <c r="F533" s="24"/>
      <c r="G533" s="34"/>
      <c r="H533" s="23"/>
      <c r="I533" s="23"/>
      <c r="J533" s="35"/>
      <c r="K533" s="23"/>
      <c r="L533" s="23"/>
      <c r="M533" s="22"/>
      <c r="P533" s="22"/>
      <c r="Q533" s="23"/>
      <c r="R533" s="23"/>
      <c r="S533" s="22"/>
    </row>
    <row r="534" spans="1:19" ht="13" x14ac:dyDescent="0.15">
      <c r="A534" s="23"/>
      <c r="B534" s="24"/>
      <c r="C534" s="26"/>
      <c r="D534" s="23"/>
      <c r="E534" s="26"/>
      <c r="F534" s="24"/>
      <c r="G534" s="34"/>
      <c r="H534" s="23"/>
      <c r="I534" s="23"/>
      <c r="J534" s="35"/>
      <c r="K534" s="23"/>
      <c r="L534" s="23"/>
      <c r="M534" s="22"/>
      <c r="P534" s="22"/>
      <c r="Q534" s="23"/>
      <c r="R534" s="23"/>
      <c r="S534" s="22"/>
    </row>
    <row r="535" spans="1:19" ht="13" x14ac:dyDescent="0.15">
      <c r="A535" s="23"/>
      <c r="B535" s="24"/>
      <c r="C535" s="26"/>
      <c r="D535" s="23"/>
      <c r="E535" s="26"/>
      <c r="F535" s="24"/>
      <c r="G535" s="34"/>
      <c r="H535" s="23"/>
      <c r="I535" s="23"/>
      <c r="J535" s="35"/>
      <c r="K535" s="23"/>
      <c r="L535" s="23"/>
      <c r="M535" s="22"/>
      <c r="P535" s="22"/>
      <c r="Q535" s="23"/>
      <c r="R535" s="23"/>
      <c r="S535" s="22"/>
    </row>
    <row r="536" spans="1:19" ht="13" x14ac:dyDescent="0.15">
      <c r="A536" s="23"/>
      <c r="B536" s="24"/>
      <c r="C536" s="26"/>
      <c r="D536" s="23"/>
      <c r="E536" s="26"/>
      <c r="F536" s="24"/>
      <c r="G536" s="34"/>
      <c r="H536" s="23"/>
      <c r="I536" s="23"/>
      <c r="J536" s="35"/>
      <c r="K536" s="23"/>
      <c r="L536" s="23"/>
      <c r="M536" s="22"/>
      <c r="P536" s="22"/>
      <c r="Q536" s="23"/>
      <c r="R536" s="23"/>
      <c r="S536" s="22"/>
    </row>
    <row r="537" spans="1:19" ht="13" x14ac:dyDescent="0.15">
      <c r="A537" s="23"/>
      <c r="B537" s="24"/>
      <c r="C537" s="26"/>
      <c r="D537" s="23"/>
      <c r="E537" s="26"/>
      <c r="F537" s="24"/>
      <c r="G537" s="34"/>
      <c r="H537" s="23"/>
      <c r="I537" s="23"/>
      <c r="J537" s="35"/>
      <c r="K537" s="23"/>
      <c r="L537" s="23"/>
      <c r="M537" s="22"/>
      <c r="P537" s="22"/>
      <c r="Q537" s="23"/>
      <c r="R537" s="23"/>
      <c r="S537" s="22"/>
    </row>
    <row r="538" spans="1:19" ht="13" x14ac:dyDescent="0.15">
      <c r="A538" s="23"/>
      <c r="B538" s="24"/>
      <c r="C538" s="26"/>
      <c r="D538" s="23"/>
      <c r="E538" s="26"/>
      <c r="F538" s="24"/>
      <c r="G538" s="34"/>
      <c r="H538" s="23"/>
      <c r="I538" s="23"/>
      <c r="J538" s="35"/>
      <c r="K538" s="23"/>
      <c r="L538" s="23"/>
      <c r="M538" s="22"/>
      <c r="P538" s="22"/>
      <c r="Q538" s="23"/>
      <c r="R538" s="23"/>
      <c r="S538" s="22"/>
    </row>
    <row r="539" spans="1:19" ht="13" x14ac:dyDescent="0.15">
      <c r="A539" s="23"/>
      <c r="B539" s="24"/>
      <c r="C539" s="26"/>
      <c r="D539" s="23"/>
      <c r="E539" s="26"/>
      <c r="F539" s="24"/>
      <c r="G539" s="34"/>
      <c r="H539" s="23"/>
      <c r="I539" s="23"/>
      <c r="J539" s="35"/>
      <c r="K539" s="23"/>
      <c r="L539" s="23"/>
      <c r="M539" s="22"/>
      <c r="P539" s="22"/>
      <c r="Q539" s="23"/>
      <c r="R539" s="23"/>
      <c r="S539" s="22"/>
    </row>
    <row r="540" spans="1:19" ht="13" x14ac:dyDescent="0.15">
      <c r="A540" s="23"/>
      <c r="B540" s="24"/>
      <c r="C540" s="26"/>
      <c r="D540" s="23"/>
      <c r="E540" s="26"/>
      <c r="F540" s="24"/>
      <c r="G540" s="34"/>
      <c r="H540" s="23"/>
      <c r="I540" s="23"/>
      <c r="J540" s="35"/>
      <c r="K540" s="23"/>
      <c r="L540" s="23"/>
      <c r="M540" s="22"/>
      <c r="P540" s="22"/>
      <c r="Q540" s="23"/>
      <c r="R540" s="23"/>
      <c r="S540" s="22"/>
    </row>
    <row r="541" spans="1:19" ht="13" x14ac:dyDescent="0.15">
      <c r="A541" s="23"/>
      <c r="B541" s="24"/>
      <c r="C541" s="26"/>
      <c r="D541" s="23"/>
      <c r="E541" s="26"/>
      <c r="F541" s="24"/>
      <c r="G541" s="34"/>
      <c r="H541" s="23"/>
      <c r="I541" s="23"/>
      <c r="J541" s="35"/>
      <c r="K541" s="23"/>
      <c r="L541" s="23"/>
      <c r="M541" s="22"/>
      <c r="P541" s="22"/>
      <c r="Q541" s="23"/>
      <c r="R541" s="23"/>
      <c r="S541" s="22"/>
    </row>
    <row r="542" spans="1:19" ht="13" x14ac:dyDescent="0.15">
      <c r="A542" s="23"/>
      <c r="B542" s="24"/>
      <c r="C542" s="26"/>
      <c r="D542" s="23"/>
      <c r="E542" s="26"/>
      <c r="F542" s="24"/>
      <c r="G542" s="34"/>
      <c r="H542" s="23"/>
      <c r="I542" s="23"/>
      <c r="J542" s="35"/>
      <c r="K542" s="23"/>
      <c r="L542" s="23"/>
      <c r="M542" s="22"/>
      <c r="P542" s="22"/>
      <c r="Q542" s="23"/>
      <c r="R542" s="23"/>
      <c r="S542" s="22"/>
    </row>
    <row r="543" spans="1:19" ht="13" x14ac:dyDescent="0.15">
      <c r="A543" s="23"/>
      <c r="B543" s="24"/>
      <c r="C543" s="26"/>
      <c r="D543" s="23"/>
      <c r="E543" s="26"/>
      <c r="F543" s="24"/>
      <c r="G543" s="34"/>
      <c r="H543" s="23"/>
      <c r="I543" s="23"/>
      <c r="J543" s="35"/>
      <c r="K543" s="23"/>
      <c r="L543" s="23"/>
      <c r="M543" s="22"/>
      <c r="P543" s="22"/>
      <c r="Q543" s="23"/>
      <c r="R543" s="23"/>
      <c r="S543" s="22"/>
    </row>
    <row r="544" spans="1:19" ht="13" x14ac:dyDescent="0.15">
      <c r="A544" s="23"/>
      <c r="B544" s="24"/>
      <c r="C544" s="26"/>
      <c r="D544" s="23"/>
      <c r="E544" s="26"/>
      <c r="F544" s="24"/>
      <c r="G544" s="34"/>
      <c r="H544" s="23"/>
      <c r="I544" s="23"/>
      <c r="J544" s="35"/>
      <c r="K544" s="23"/>
      <c r="L544" s="23"/>
      <c r="M544" s="22"/>
      <c r="P544" s="22"/>
      <c r="Q544" s="23"/>
      <c r="R544" s="23"/>
      <c r="S544" s="22"/>
    </row>
    <row r="545" spans="1:19" ht="13" x14ac:dyDescent="0.15">
      <c r="A545" s="23"/>
      <c r="B545" s="24"/>
      <c r="C545" s="26"/>
      <c r="D545" s="23"/>
      <c r="E545" s="26"/>
      <c r="F545" s="24"/>
      <c r="G545" s="34"/>
      <c r="H545" s="23"/>
      <c r="I545" s="23"/>
      <c r="J545" s="35"/>
      <c r="K545" s="23"/>
      <c r="L545" s="23"/>
      <c r="M545" s="22"/>
      <c r="P545" s="22"/>
      <c r="Q545" s="23"/>
      <c r="R545" s="23"/>
      <c r="S545" s="22"/>
    </row>
    <row r="546" spans="1:19" ht="13" x14ac:dyDescent="0.15">
      <c r="A546" s="23"/>
      <c r="B546" s="24"/>
      <c r="C546" s="26"/>
      <c r="D546" s="23"/>
      <c r="E546" s="26"/>
      <c r="F546" s="24"/>
      <c r="G546" s="34"/>
      <c r="H546" s="23"/>
      <c r="I546" s="23"/>
      <c r="J546" s="35"/>
      <c r="K546" s="23"/>
      <c r="L546" s="23"/>
      <c r="M546" s="22"/>
      <c r="P546" s="22"/>
      <c r="Q546" s="23"/>
      <c r="R546" s="23"/>
      <c r="S546" s="22"/>
    </row>
    <row r="547" spans="1:19" ht="13" x14ac:dyDescent="0.15">
      <c r="A547" s="23"/>
      <c r="B547" s="24"/>
      <c r="C547" s="26"/>
      <c r="D547" s="23"/>
      <c r="E547" s="26"/>
      <c r="F547" s="24"/>
      <c r="G547" s="34"/>
      <c r="H547" s="23"/>
      <c r="I547" s="23"/>
      <c r="J547" s="35"/>
      <c r="K547" s="23"/>
      <c r="L547" s="23"/>
      <c r="M547" s="22"/>
      <c r="P547" s="22"/>
      <c r="Q547" s="23"/>
      <c r="R547" s="23"/>
      <c r="S547" s="22"/>
    </row>
    <row r="548" spans="1:19" ht="13" x14ac:dyDescent="0.15">
      <c r="A548" s="23"/>
      <c r="B548" s="24"/>
      <c r="C548" s="26"/>
      <c r="D548" s="23"/>
      <c r="E548" s="26"/>
      <c r="F548" s="24"/>
      <c r="G548" s="34"/>
      <c r="H548" s="23"/>
      <c r="I548" s="23"/>
      <c r="J548" s="35"/>
      <c r="K548" s="23"/>
      <c r="L548" s="23"/>
      <c r="M548" s="22"/>
      <c r="P548" s="22"/>
      <c r="Q548" s="23"/>
      <c r="R548" s="23"/>
      <c r="S548" s="22"/>
    </row>
    <row r="549" spans="1:19" ht="13" x14ac:dyDescent="0.15">
      <c r="A549" s="23"/>
      <c r="B549" s="24"/>
      <c r="C549" s="26"/>
      <c r="D549" s="23"/>
      <c r="E549" s="26"/>
      <c r="F549" s="24"/>
      <c r="G549" s="34"/>
      <c r="H549" s="23"/>
      <c r="I549" s="23"/>
      <c r="J549" s="35"/>
      <c r="K549" s="23"/>
      <c r="L549" s="23"/>
      <c r="M549" s="22"/>
      <c r="P549" s="22"/>
      <c r="Q549" s="23"/>
      <c r="R549" s="23"/>
      <c r="S549" s="22"/>
    </row>
    <row r="550" spans="1:19" ht="13" x14ac:dyDescent="0.15">
      <c r="A550" s="23"/>
      <c r="B550" s="24"/>
      <c r="C550" s="26"/>
      <c r="D550" s="23"/>
      <c r="E550" s="26"/>
      <c r="F550" s="24"/>
      <c r="G550" s="34"/>
      <c r="H550" s="23"/>
      <c r="I550" s="23"/>
      <c r="J550" s="35"/>
      <c r="K550" s="23"/>
      <c r="L550" s="23"/>
      <c r="M550" s="22"/>
      <c r="P550" s="22"/>
      <c r="Q550" s="23"/>
      <c r="R550" s="23"/>
      <c r="S550" s="22"/>
    </row>
    <row r="551" spans="1:19" ht="13" x14ac:dyDescent="0.15">
      <c r="A551" s="23"/>
      <c r="B551" s="24"/>
      <c r="C551" s="26"/>
      <c r="D551" s="23"/>
      <c r="E551" s="26"/>
      <c r="F551" s="24"/>
      <c r="G551" s="34"/>
      <c r="H551" s="23"/>
      <c r="I551" s="23"/>
      <c r="J551" s="35"/>
      <c r="K551" s="23"/>
      <c r="L551" s="23"/>
      <c r="M551" s="22"/>
      <c r="P551" s="22"/>
      <c r="Q551" s="23"/>
      <c r="R551" s="23"/>
      <c r="S551" s="22"/>
    </row>
    <row r="552" spans="1:19" ht="13" x14ac:dyDescent="0.15">
      <c r="A552" s="23"/>
      <c r="B552" s="24"/>
      <c r="C552" s="26"/>
      <c r="D552" s="23"/>
      <c r="E552" s="26"/>
      <c r="F552" s="24"/>
      <c r="G552" s="34"/>
      <c r="H552" s="23"/>
      <c r="I552" s="23"/>
      <c r="J552" s="35"/>
      <c r="K552" s="23"/>
      <c r="L552" s="23"/>
      <c r="M552" s="22"/>
      <c r="P552" s="22"/>
      <c r="Q552" s="23"/>
      <c r="R552" s="23"/>
      <c r="S552" s="22"/>
    </row>
    <row r="553" spans="1:19" ht="13" x14ac:dyDescent="0.15">
      <c r="A553" s="23"/>
      <c r="B553" s="24"/>
      <c r="C553" s="26"/>
      <c r="D553" s="23"/>
      <c r="E553" s="26"/>
      <c r="F553" s="24"/>
      <c r="G553" s="34"/>
      <c r="H553" s="23"/>
      <c r="I553" s="23"/>
      <c r="J553" s="35"/>
      <c r="K553" s="23"/>
      <c r="L553" s="23"/>
      <c r="M553" s="22"/>
      <c r="P553" s="22"/>
      <c r="Q553" s="23"/>
      <c r="R553" s="23"/>
      <c r="S553" s="22"/>
    </row>
    <row r="554" spans="1:19" ht="13" x14ac:dyDescent="0.15">
      <c r="A554" s="23"/>
      <c r="B554" s="24"/>
      <c r="C554" s="26"/>
      <c r="D554" s="23"/>
      <c r="E554" s="26"/>
      <c r="F554" s="24"/>
      <c r="G554" s="34"/>
      <c r="H554" s="23"/>
      <c r="I554" s="23"/>
      <c r="J554" s="35"/>
      <c r="K554" s="23"/>
      <c r="L554" s="23"/>
      <c r="M554" s="22"/>
      <c r="P554" s="22"/>
      <c r="Q554" s="23"/>
      <c r="R554" s="23"/>
      <c r="S554" s="22"/>
    </row>
    <row r="555" spans="1:19" ht="13" x14ac:dyDescent="0.15">
      <c r="A555" s="23"/>
      <c r="B555" s="24"/>
      <c r="C555" s="26"/>
      <c r="D555" s="23"/>
      <c r="E555" s="26"/>
      <c r="F555" s="24"/>
      <c r="G555" s="34"/>
      <c r="H555" s="23"/>
      <c r="I555" s="23"/>
      <c r="J555" s="35"/>
      <c r="K555" s="23"/>
      <c r="L555" s="23"/>
      <c r="M555" s="22"/>
      <c r="P555" s="22"/>
      <c r="Q555" s="23"/>
      <c r="R555" s="23"/>
      <c r="S555" s="22"/>
    </row>
    <row r="556" spans="1:19" ht="13" x14ac:dyDescent="0.15">
      <c r="A556" s="23"/>
      <c r="B556" s="24"/>
      <c r="C556" s="26"/>
      <c r="D556" s="23"/>
      <c r="E556" s="26"/>
      <c r="F556" s="24"/>
      <c r="G556" s="34"/>
      <c r="H556" s="23"/>
      <c r="I556" s="23"/>
      <c r="J556" s="35"/>
      <c r="K556" s="23"/>
      <c r="L556" s="23"/>
      <c r="M556" s="22"/>
      <c r="P556" s="22"/>
      <c r="Q556" s="23"/>
      <c r="R556" s="23"/>
      <c r="S556" s="22"/>
    </row>
    <row r="557" spans="1:19" ht="13" x14ac:dyDescent="0.15">
      <c r="A557" s="23"/>
      <c r="B557" s="24"/>
      <c r="C557" s="26"/>
      <c r="D557" s="23"/>
      <c r="E557" s="26"/>
      <c r="F557" s="24"/>
      <c r="G557" s="34"/>
      <c r="H557" s="23"/>
      <c r="I557" s="23"/>
      <c r="J557" s="35"/>
      <c r="K557" s="23"/>
      <c r="L557" s="23"/>
      <c r="M557" s="22"/>
      <c r="P557" s="22"/>
      <c r="Q557" s="23"/>
      <c r="R557" s="23"/>
      <c r="S557" s="22"/>
    </row>
    <row r="558" spans="1:19" ht="13" x14ac:dyDescent="0.15">
      <c r="A558" s="23"/>
      <c r="B558" s="24"/>
      <c r="C558" s="26"/>
      <c r="D558" s="23"/>
      <c r="E558" s="26"/>
      <c r="F558" s="24"/>
      <c r="G558" s="34"/>
      <c r="H558" s="23"/>
      <c r="I558" s="23"/>
      <c r="J558" s="35"/>
      <c r="K558" s="23"/>
      <c r="L558" s="23"/>
      <c r="M558" s="22"/>
      <c r="P558" s="22"/>
      <c r="Q558" s="23"/>
      <c r="R558" s="23"/>
      <c r="S558" s="22"/>
    </row>
    <row r="559" spans="1:19" ht="13" x14ac:dyDescent="0.15">
      <c r="A559" s="23"/>
      <c r="B559" s="24"/>
      <c r="C559" s="26"/>
      <c r="D559" s="23"/>
      <c r="E559" s="26"/>
      <c r="F559" s="24"/>
      <c r="G559" s="34"/>
      <c r="H559" s="23"/>
      <c r="I559" s="23"/>
      <c r="J559" s="35"/>
      <c r="K559" s="23"/>
      <c r="L559" s="23"/>
      <c r="M559" s="22"/>
      <c r="P559" s="22"/>
      <c r="Q559" s="23"/>
      <c r="R559" s="23"/>
      <c r="S559" s="22"/>
    </row>
    <row r="560" spans="1:19" ht="13" x14ac:dyDescent="0.15">
      <c r="A560" s="23"/>
      <c r="B560" s="24"/>
      <c r="C560" s="26"/>
      <c r="D560" s="23"/>
      <c r="E560" s="26"/>
      <c r="F560" s="24"/>
      <c r="G560" s="34"/>
      <c r="H560" s="23"/>
      <c r="I560" s="23"/>
      <c r="J560" s="35"/>
      <c r="K560" s="23"/>
      <c r="L560" s="23"/>
      <c r="M560" s="22"/>
      <c r="P560" s="22"/>
      <c r="Q560" s="23"/>
      <c r="R560" s="23"/>
      <c r="S560" s="22"/>
    </row>
    <row r="561" spans="1:19" ht="13" x14ac:dyDescent="0.15">
      <c r="A561" s="23"/>
      <c r="B561" s="24"/>
      <c r="C561" s="26"/>
      <c r="D561" s="23"/>
      <c r="E561" s="26"/>
      <c r="F561" s="24"/>
      <c r="G561" s="34"/>
      <c r="H561" s="23"/>
      <c r="I561" s="23"/>
      <c r="J561" s="35"/>
      <c r="K561" s="23"/>
      <c r="L561" s="23"/>
      <c r="M561" s="22"/>
      <c r="P561" s="22"/>
      <c r="Q561" s="23"/>
      <c r="R561" s="23"/>
      <c r="S561" s="22"/>
    </row>
    <row r="562" spans="1:19" ht="13" x14ac:dyDescent="0.15">
      <c r="A562" s="23"/>
      <c r="B562" s="24"/>
      <c r="C562" s="26"/>
      <c r="D562" s="23"/>
      <c r="E562" s="26"/>
      <c r="F562" s="24"/>
      <c r="G562" s="34"/>
      <c r="H562" s="23"/>
      <c r="I562" s="23"/>
      <c r="J562" s="35"/>
      <c r="K562" s="23"/>
      <c r="L562" s="23"/>
      <c r="M562" s="22"/>
      <c r="P562" s="22"/>
      <c r="Q562" s="23"/>
      <c r="R562" s="23"/>
      <c r="S562" s="22"/>
    </row>
    <row r="563" spans="1:19" ht="13" x14ac:dyDescent="0.15">
      <c r="A563" s="23"/>
      <c r="B563" s="24"/>
      <c r="C563" s="26"/>
      <c r="D563" s="23"/>
      <c r="E563" s="26"/>
      <c r="F563" s="24"/>
      <c r="G563" s="34"/>
      <c r="H563" s="23"/>
      <c r="I563" s="23"/>
      <c r="J563" s="35"/>
      <c r="K563" s="23"/>
      <c r="L563" s="23"/>
      <c r="M563" s="22"/>
      <c r="P563" s="22"/>
      <c r="Q563" s="23"/>
      <c r="R563" s="23"/>
      <c r="S563" s="22"/>
    </row>
    <row r="564" spans="1:19" ht="13" x14ac:dyDescent="0.15">
      <c r="A564" s="23"/>
      <c r="B564" s="24"/>
      <c r="C564" s="26"/>
      <c r="D564" s="23"/>
      <c r="E564" s="26"/>
      <c r="F564" s="24"/>
      <c r="G564" s="34"/>
      <c r="H564" s="23"/>
      <c r="I564" s="23"/>
      <c r="J564" s="35"/>
      <c r="K564" s="23"/>
      <c r="L564" s="23"/>
      <c r="M564" s="22"/>
      <c r="P564" s="22"/>
      <c r="Q564" s="23"/>
      <c r="R564" s="23"/>
      <c r="S564" s="22"/>
    </row>
    <row r="565" spans="1:19" ht="13" x14ac:dyDescent="0.15">
      <c r="A565" s="23"/>
      <c r="B565" s="24"/>
      <c r="C565" s="26"/>
      <c r="D565" s="23"/>
      <c r="E565" s="26"/>
      <c r="F565" s="24"/>
      <c r="G565" s="34"/>
      <c r="H565" s="23"/>
      <c r="I565" s="23"/>
      <c r="J565" s="35"/>
      <c r="K565" s="23"/>
      <c r="L565" s="23"/>
      <c r="M565" s="22"/>
      <c r="P565" s="22"/>
      <c r="Q565" s="23"/>
      <c r="R565" s="23"/>
      <c r="S565" s="22"/>
    </row>
    <row r="566" spans="1:19" ht="13" x14ac:dyDescent="0.15">
      <c r="A566" s="23"/>
      <c r="B566" s="24"/>
      <c r="C566" s="26"/>
      <c r="D566" s="23"/>
      <c r="E566" s="26"/>
      <c r="F566" s="24"/>
      <c r="G566" s="34"/>
      <c r="H566" s="23"/>
      <c r="I566" s="23"/>
      <c r="J566" s="35"/>
      <c r="K566" s="23"/>
      <c r="L566" s="23"/>
      <c r="M566" s="22"/>
      <c r="P566" s="22"/>
      <c r="Q566" s="23"/>
      <c r="R566" s="23"/>
      <c r="S566" s="22"/>
    </row>
    <row r="567" spans="1:19" ht="13" x14ac:dyDescent="0.15">
      <c r="A567" s="23"/>
      <c r="B567" s="24"/>
      <c r="C567" s="26"/>
      <c r="D567" s="23"/>
      <c r="E567" s="26"/>
      <c r="F567" s="24"/>
      <c r="G567" s="34"/>
      <c r="H567" s="23"/>
      <c r="I567" s="23"/>
      <c r="J567" s="35"/>
      <c r="K567" s="23"/>
      <c r="L567" s="23"/>
      <c r="M567" s="22"/>
      <c r="P567" s="22"/>
      <c r="Q567" s="23"/>
      <c r="R567" s="23"/>
      <c r="S567" s="22"/>
    </row>
    <row r="568" spans="1:19" ht="13" x14ac:dyDescent="0.15">
      <c r="A568" s="23"/>
      <c r="B568" s="24"/>
      <c r="C568" s="26"/>
      <c r="D568" s="23"/>
      <c r="E568" s="26"/>
      <c r="F568" s="24"/>
      <c r="G568" s="34"/>
      <c r="H568" s="23"/>
      <c r="I568" s="23"/>
      <c r="J568" s="35"/>
      <c r="K568" s="23"/>
      <c r="L568" s="23"/>
      <c r="M568" s="22"/>
      <c r="P568" s="22"/>
      <c r="Q568" s="23"/>
      <c r="R568" s="23"/>
      <c r="S568" s="22"/>
    </row>
    <row r="569" spans="1:19" ht="13" x14ac:dyDescent="0.15">
      <c r="A569" s="23"/>
      <c r="B569" s="24"/>
      <c r="C569" s="26"/>
      <c r="D569" s="23"/>
      <c r="E569" s="26"/>
      <c r="F569" s="24"/>
      <c r="G569" s="34"/>
      <c r="H569" s="23"/>
      <c r="I569" s="23"/>
      <c r="J569" s="35"/>
      <c r="K569" s="23"/>
      <c r="L569" s="23"/>
      <c r="M569" s="22"/>
      <c r="P569" s="22"/>
      <c r="Q569" s="23"/>
      <c r="R569" s="23"/>
      <c r="S569" s="22"/>
    </row>
    <row r="570" spans="1:19" ht="13" x14ac:dyDescent="0.15">
      <c r="A570" s="23"/>
      <c r="B570" s="24"/>
      <c r="C570" s="26"/>
      <c r="D570" s="23"/>
      <c r="E570" s="26"/>
      <c r="F570" s="24"/>
      <c r="G570" s="34"/>
      <c r="H570" s="23"/>
      <c r="I570" s="23"/>
      <c r="J570" s="35"/>
      <c r="K570" s="23"/>
      <c r="L570" s="23"/>
      <c r="M570" s="22"/>
      <c r="P570" s="22"/>
      <c r="Q570" s="23"/>
      <c r="R570" s="23"/>
      <c r="S570" s="22"/>
    </row>
    <row r="571" spans="1:19" ht="13" x14ac:dyDescent="0.15">
      <c r="A571" s="23"/>
      <c r="B571" s="24"/>
      <c r="C571" s="26"/>
      <c r="D571" s="23"/>
      <c r="E571" s="26"/>
      <c r="F571" s="24"/>
      <c r="G571" s="34"/>
      <c r="H571" s="23"/>
      <c r="I571" s="23"/>
      <c r="J571" s="35"/>
      <c r="K571" s="23"/>
      <c r="L571" s="23"/>
      <c r="M571" s="22"/>
      <c r="P571" s="22"/>
      <c r="Q571" s="23"/>
      <c r="R571" s="23"/>
      <c r="S571" s="22"/>
    </row>
    <row r="572" spans="1:19" ht="13" x14ac:dyDescent="0.15">
      <c r="A572" s="23"/>
      <c r="B572" s="24"/>
      <c r="C572" s="26"/>
      <c r="D572" s="23"/>
      <c r="E572" s="26"/>
      <c r="F572" s="24"/>
      <c r="G572" s="34"/>
      <c r="H572" s="23"/>
      <c r="I572" s="23"/>
      <c r="J572" s="35"/>
      <c r="K572" s="23"/>
      <c r="L572" s="23"/>
      <c r="M572" s="22"/>
      <c r="P572" s="22"/>
      <c r="Q572" s="23"/>
      <c r="R572" s="23"/>
      <c r="S572" s="22"/>
    </row>
    <row r="573" spans="1:19" ht="13" x14ac:dyDescent="0.15">
      <c r="A573" s="23"/>
      <c r="B573" s="24"/>
      <c r="C573" s="26"/>
      <c r="D573" s="23"/>
      <c r="E573" s="26"/>
      <c r="F573" s="24"/>
      <c r="G573" s="34"/>
      <c r="H573" s="23"/>
      <c r="I573" s="23"/>
      <c r="J573" s="35"/>
      <c r="K573" s="23"/>
      <c r="L573" s="23"/>
      <c r="M573" s="22"/>
      <c r="P573" s="22"/>
      <c r="Q573" s="23"/>
      <c r="R573" s="23"/>
      <c r="S573" s="22"/>
    </row>
    <row r="574" spans="1:19" ht="13" x14ac:dyDescent="0.15">
      <c r="A574" s="23"/>
      <c r="B574" s="24"/>
      <c r="C574" s="26"/>
      <c r="D574" s="23"/>
      <c r="E574" s="26"/>
      <c r="F574" s="24"/>
      <c r="G574" s="34"/>
      <c r="H574" s="23"/>
      <c r="I574" s="23"/>
      <c r="J574" s="35"/>
      <c r="K574" s="23"/>
      <c r="L574" s="23"/>
      <c r="M574" s="22"/>
      <c r="P574" s="22"/>
      <c r="Q574" s="23"/>
      <c r="R574" s="23"/>
      <c r="S574" s="22"/>
    </row>
    <row r="575" spans="1:19" ht="13" x14ac:dyDescent="0.15">
      <c r="A575" s="23"/>
      <c r="B575" s="24"/>
      <c r="C575" s="26"/>
      <c r="D575" s="23"/>
      <c r="E575" s="26"/>
      <c r="F575" s="24"/>
      <c r="G575" s="34"/>
      <c r="H575" s="23"/>
      <c r="I575" s="23"/>
      <c r="J575" s="35"/>
      <c r="K575" s="23"/>
      <c r="L575" s="23"/>
      <c r="M575" s="22"/>
      <c r="P575" s="22"/>
      <c r="Q575" s="23"/>
      <c r="R575" s="23"/>
      <c r="S575" s="22"/>
    </row>
    <row r="576" spans="1:19" ht="13" x14ac:dyDescent="0.15">
      <c r="A576" s="23"/>
      <c r="B576" s="24"/>
      <c r="C576" s="26"/>
      <c r="D576" s="23"/>
      <c r="E576" s="26"/>
      <c r="F576" s="24"/>
      <c r="G576" s="34"/>
      <c r="H576" s="23"/>
      <c r="I576" s="23"/>
      <c r="J576" s="35"/>
      <c r="K576" s="23"/>
      <c r="L576" s="23"/>
      <c r="M576" s="22"/>
      <c r="P576" s="22"/>
      <c r="Q576" s="23"/>
      <c r="R576" s="23"/>
      <c r="S576" s="22"/>
    </row>
    <row r="577" spans="1:19" ht="13" x14ac:dyDescent="0.15">
      <c r="A577" s="23"/>
      <c r="B577" s="24"/>
      <c r="C577" s="26"/>
      <c r="D577" s="23"/>
      <c r="E577" s="26"/>
      <c r="F577" s="24"/>
      <c r="G577" s="34"/>
      <c r="H577" s="23"/>
      <c r="I577" s="23"/>
      <c r="J577" s="35"/>
      <c r="K577" s="23"/>
      <c r="L577" s="23"/>
      <c r="M577" s="22"/>
      <c r="P577" s="22"/>
      <c r="Q577" s="23"/>
      <c r="R577" s="23"/>
      <c r="S577" s="22"/>
    </row>
    <row r="578" spans="1:19" ht="13" x14ac:dyDescent="0.15">
      <c r="A578" s="23"/>
      <c r="B578" s="24"/>
      <c r="C578" s="26"/>
      <c r="D578" s="23"/>
      <c r="E578" s="26"/>
      <c r="F578" s="24"/>
      <c r="G578" s="34"/>
      <c r="H578" s="23"/>
      <c r="I578" s="23"/>
      <c r="J578" s="35"/>
      <c r="K578" s="23"/>
      <c r="L578" s="23"/>
      <c r="M578" s="22"/>
      <c r="P578" s="22"/>
      <c r="Q578" s="23"/>
      <c r="R578" s="23"/>
      <c r="S578" s="22"/>
    </row>
    <row r="579" spans="1:19" ht="13" x14ac:dyDescent="0.15">
      <c r="A579" s="23"/>
      <c r="B579" s="24"/>
      <c r="C579" s="26"/>
      <c r="D579" s="23"/>
      <c r="E579" s="26"/>
      <c r="F579" s="24"/>
      <c r="G579" s="34"/>
      <c r="H579" s="23"/>
      <c r="I579" s="23"/>
      <c r="J579" s="35"/>
      <c r="K579" s="23"/>
      <c r="L579" s="23"/>
      <c r="M579" s="22"/>
      <c r="P579" s="22"/>
      <c r="Q579" s="23"/>
      <c r="R579" s="23"/>
      <c r="S579" s="22"/>
    </row>
    <row r="580" spans="1:19" ht="13" x14ac:dyDescent="0.15">
      <c r="A580" s="23"/>
      <c r="B580" s="24"/>
      <c r="C580" s="26"/>
      <c r="D580" s="23"/>
      <c r="E580" s="26"/>
      <c r="F580" s="24"/>
      <c r="G580" s="34"/>
      <c r="H580" s="23"/>
      <c r="I580" s="23"/>
      <c r="J580" s="35"/>
      <c r="K580" s="23"/>
      <c r="L580" s="23"/>
      <c r="M580" s="22"/>
      <c r="P580" s="22"/>
      <c r="Q580" s="23"/>
      <c r="R580" s="23"/>
      <c r="S580" s="22"/>
    </row>
    <row r="581" spans="1:19" ht="13" x14ac:dyDescent="0.15">
      <c r="A581" s="23"/>
      <c r="B581" s="24"/>
      <c r="C581" s="26"/>
      <c r="D581" s="23"/>
      <c r="E581" s="26"/>
      <c r="F581" s="24"/>
      <c r="G581" s="34"/>
      <c r="H581" s="23"/>
      <c r="I581" s="23"/>
      <c r="J581" s="35"/>
      <c r="K581" s="23"/>
      <c r="L581" s="23"/>
      <c r="M581" s="22"/>
      <c r="P581" s="22"/>
      <c r="Q581" s="23"/>
      <c r="R581" s="23"/>
      <c r="S581" s="22"/>
    </row>
    <row r="582" spans="1:19" ht="13" x14ac:dyDescent="0.15">
      <c r="A582" s="23"/>
      <c r="B582" s="24"/>
      <c r="C582" s="26"/>
      <c r="D582" s="23"/>
      <c r="E582" s="26"/>
      <c r="F582" s="24"/>
      <c r="G582" s="34"/>
      <c r="H582" s="23"/>
      <c r="I582" s="23"/>
      <c r="J582" s="35"/>
      <c r="K582" s="23"/>
      <c r="L582" s="23"/>
      <c r="M582" s="22"/>
      <c r="P582" s="22"/>
      <c r="Q582" s="23"/>
      <c r="R582" s="23"/>
      <c r="S582" s="22"/>
    </row>
    <row r="583" spans="1:19" ht="13" x14ac:dyDescent="0.15">
      <c r="A583" s="23"/>
      <c r="B583" s="24"/>
      <c r="C583" s="26"/>
      <c r="D583" s="23"/>
      <c r="E583" s="26"/>
      <c r="F583" s="24"/>
      <c r="G583" s="34"/>
      <c r="H583" s="23"/>
      <c r="I583" s="23"/>
      <c r="J583" s="35"/>
      <c r="K583" s="23"/>
      <c r="L583" s="23"/>
      <c r="M583" s="22"/>
      <c r="P583" s="22"/>
      <c r="Q583" s="23"/>
      <c r="R583" s="23"/>
      <c r="S583" s="22"/>
    </row>
    <row r="584" spans="1:19" ht="13" x14ac:dyDescent="0.15">
      <c r="A584" s="23"/>
      <c r="B584" s="24"/>
      <c r="C584" s="26"/>
      <c r="D584" s="23"/>
      <c r="E584" s="26"/>
      <c r="F584" s="24"/>
      <c r="G584" s="34"/>
      <c r="H584" s="23"/>
      <c r="I584" s="23"/>
      <c r="J584" s="35"/>
      <c r="K584" s="23"/>
      <c r="L584" s="23"/>
      <c r="M584" s="22"/>
      <c r="P584" s="22"/>
      <c r="Q584" s="23"/>
      <c r="R584" s="23"/>
      <c r="S584" s="22"/>
    </row>
    <row r="585" spans="1:19" ht="13" x14ac:dyDescent="0.15">
      <c r="A585" s="23"/>
      <c r="B585" s="24"/>
      <c r="C585" s="26"/>
      <c r="D585" s="23"/>
      <c r="E585" s="26"/>
      <c r="F585" s="24"/>
      <c r="G585" s="34"/>
      <c r="H585" s="23"/>
      <c r="I585" s="23"/>
      <c r="J585" s="35"/>
      <c r="K585" s="23"/>
      <c r="L585" s="23"/>
      <c r="M585" s="22"/>
      <c r="P585" s="22"/>
      <c r="Q585" s="23"/>
      <c r="R585" s="23"/>
      <c r="S585" s="22"/>
    </row>
    <row r="586" spans="1:19" ht="13" x14ac:dyDescent="0.15">
      <c r="A586" s="23"/>
      <c r="B586" s="24"/>
      <c r="C586" s="26"/>
      <c r="D586" s="23"/>
      <c r="E586" s="26"/>
      <c r="F586" s="24"/>
      <c r="G586" s="34"/>
      <c r="H586" s="23"/>
      <c r="I586" s="23"/>
      <c r="J586" s="35"/>
      <c r="K586" s="23"/>
      <c r="L586" s="23"/>
      <c r="M586" s="22"/>
      <c r="P586" s="22"/>
      <c r="Q586" s="23"/>
      <c r="R586" s="23"/>
      <c r="S586" s="22"/>
    </row>
    <row r="587" spans="1:19" ht="13" x14ac:dyDescent="0.15">
      <c r="A587" s="23"/>
      <c r="B587" s="24"/>
      <c r="C587" s="26"/>
      <c r="D587" s="23"/>
      <c r="E587" s="26"/>
      <c r="F587" s="24"/>
      <c r="G587" s="34"/>
      <c r="H587" s="23"/>
      <c r="I587" s="23"/>
      <c r="J587" s="35"/>
      <c r="K587" s="23"/>
      <c r="L587" s="23"/>
      <c r="M587" s="22"/>
      <c r="P587" s="22"/>
      <c r="Q587" s="23"/>
      <c r="R587" s="23"/>
      <c r="S587" s="22"/>
    </row>
    <row r="588" spans="1:19" ht="13" x14ac:dyDescent="0.15">
      <c r="A588" s="23"/>
      <c r="B588" s="24"/>
      <c r="C588" s="26"/>
      <c r="D588" s="23"/>
      <c r="E588" s="26"/>
      <c r="F588" s="24"/>
      <c r="G588" s="34"/>
      <c r="H588" s="23"/>
      <c r="I588" s="23"/>
      <c r="J588" s="35"/>
      <c r="K588" s="23"/>
      <c r="L588" s="23"/>
      <c r="M588" s="22"/>
      <c r="P588" s="22"/>
      <c r="Q588" s="23"/>
      <c r="R588" s="23"/>
      <c r="S588" s="22"/>
    </row>
    <row r="589" spans="1:19" ht="13" x14ac:dyDescent="0.15">
      <c r="A589" s="23"/>
      <c r="B589" s="24"/>
      <c r="C589" s="26"/>
      <c r="D589" s="23"/>
      <c r="E589" s="26"/>
      <c r="F589" s="24"/>
      <c r="G589" s="34"/>
      <c r="H589" s="23"/>
      <c r="I589" s="23"/>
      <c r="J589" s="35"/>
      <c r="K589" s="23"/>
      <c r="L589" s="23"/>
      <c r="M589" s="22"/>
      <c r="P589" s="22"/>
      <c r="Q589" s="23"/>
      <c r="R589" s="23"/>
      <c r="S589" s="22"/>
    </row>
    <row r="590" spans="1:19" ht="13" x14ac:dyDescent="0.15">
      <c r="A590" s="23"/>
      <c r="B590" s="24"/>
      <c r="C590" s="26"/>
      <c r="D590" s="23"/>
      <c r="E590" s="26"/>
      <c r="F590" s="24"/>
      <c r="G590" s="34"/>
      <c r="H590" s="23"/>
      <c r="I590" s="23"/>
      <c r="J590" s="35"/>
      <c r="K590" s="23"/>
      <c r="L590" s="23"/>
      <c r="M590" s="22"/>
      <c r="P590" s="22"/>
      <c r="Q590" s="23"/>
      <c r="R590" s="23"/>
      <c r="S590" s="22"/>
    </row>
    <row r="591" spans="1:19" ht="13" x14ac:dyDescent="0.15">
      <c r="A591" s="23"/>
      <c r="B591" s="24"/>
      <c r="C591" s="26"/>
      <c r="D591" s="23"/>
      <c r="E591" s="26"/>
      <c r="F591" s="24"/>
      <c r="G591" s="34"/>
      <c r="H591" s="23"/>
      <c r="I591" s="23"/>
      <c r="J591" s="35"/>
      <c r="K591" s="23"/>
      <c r="L591" s="23"/>
      <c r="M591" s="22"/>
      <c r="P591" s="22"/>
      <c r="Q591" s="23"/>
      <c r="R591" s="23"/>
      <c r="S591" s="22"/>
    </row>
    <row r="592" spans="1:19" ht="13" x14ac:dyDescent="0.15">
      <c r="A592" s="23"/>
      <c r="B592" s="24"/>
      <c r="C592" s="26"/>
      <c r="D592" s="23"/>
      <c r="E592" s="26"/>
      <c r="F592" s="24"/>
      <c r="G592" s="34"/>
      <c r="H592" s="23"/>
      <c r="I592" s="23"/>
      <c r="J592" s="35"/>
      <c r="K592" s="23"/>
      <c r="L592" s="23"/>
      <c r="M592" s="22"/>
      <c r="P592" s="22"/>
      <c r="Q592" s="23"/>
      <c r="R592" s="23"/>
      <c r="S592" s="22"/>
    </row>
    <row r="593" spans="1:19" ht="13" x14ac:dyDescent="0.15">
      <c r="A593" s="23"/>
      <c r="B593" s="24"/>
      <c r="C593" s="26"/>
      <c r="D593" s="23"/>
      <c r="E593" s="26"/>
      <c r="F593" s="24"/>
      <c r="G593" s="34"/>
      <c r="H593" s="23"/>
      <c r="I593" s="23"/>
      <c r="J593" s="35"/>
      <c r="K593" s="23"/>
      <c r="L593" s="23"/>
      <c r="M593" s="22"/>
      <c r="P593" s="22"/>
      <c r="Q593" s="23"/>
      <c r="R593" s="23"/>
      <c r="S593" s="22"/>
    </row>
    <row r="594" spans="1:19" ht="13" x14ac:dyDescent="0.15">
      <c r="A594" s="23"/>
      <c r="B594" s="24"/>
      <c r="C594" s="26"/>
      <c r="D594" s="23"/>
      <c r="E594" s="26"/>
      <c r="F594" s="24"/>
      <c r="G594" s="34"/>
      <c r="H594" s="23"/>
      <c r="I594" s="23"/>
      <c r="J594" s="35"/>
      <c r="K594" s="23"/>
      <c r="L594" s="23"/>
      <c r="M594" s="22"/>
      <c r="P594" s="22"/>
      <c r="Q594" s="23"/>
      <c r="R594" s="23"/>
      <c r="S594" s="22"/>
    </row>
    <row r="595" spans="1:19" ht="13" x14ac:dyDescent="0.15">
      <c r="A595" s="23"/>
      <c r="B595" s="24"/>
      <c r="C595" s="26"/>
      <c r="D595" s="23"/>
      <c r="E595" s="26"/>
      <c r="F595" s="24"/>
      <c r="G595" s="34"/>
      <c r="H595" s="23"/>
      <c r="I595" s="23"/>
      <c r="J595" s="35"/>
      <c r="K595" s="23"/>
      <c r="L595" s="23"/>
      <c r="M595" s="22"/>
      <c r="P595" s="22"/>
      <c r="Q595" s="23"/>
      <c r="R595" s="23"/>
      <c r="S595" s="22"/>
    </row>
    <row r="596" spans="1:19" ht="13" x14ac:dyDescent="0.15">
      <c r="A596" s="23"/>
      <c r="B596" s="24"/>
      <c r="C596" s="26"/>
      <c r="D596" s="23"/>
      <c r="E596" s="26"/>
      <c r="F596" s="24"/>
      <c r="G596" s="34"/>
      <c r="H596" s="23"/>
      <c r="I596" s="23"/>
      <c r="J596" s="35"/>
      <c r="K596" s="23"/>
      <c r="L596" s="23"/>
      <c r="M596" s="22"/>
      <c r="P596" s="22"/>
      <c r="Q596" s="23"/>
      <c r="R596" s="23"/>
      <c r="S596" s="22"/>
    </row>
    <row r="597" spans="1:19" ht="13" x14ac:dyDescent="0.15">
      <c r="A597" s="23"/>
      <c r="B597" s="24"/>
      <c r="C597" s="26"/>
      <c r="D597" s="23"/>
      <c r="E597" s="26"/>
      <c r="F597" s="24"/>
      <c r="G597" s="34"/>
      <c r="H597" s="23"/>
      <c r="I597" s="23"/>
      <c r="J597" s="35"/>
      <c r="K597" s="23"/>
      <c r="L597" s="23"/>
      <c r="M597" s="22"/>
      <c r="P597" s="22"/>
      <c r="Q597" s="23"/>
      <c r="R597" s="23"/>
      <c r="S597" s="22"/>
    </row>
    <row r="598" spans="1:19" ht="13" x14ac:dyDescent="0.15">
      <c r="A598" s="23"/>
      <c r="B598" s="24"/>
      <c r="C598" s="26"/>
      <c r="D598" s="23"/>
      <c r="E598" s="26"/>
      <c r="F598" s="24"/>
      <c r="G598" s="34"/>
      <c r="H598" s="23"/>
      <c r="I598" s="23"/>
      <c r="J598" s="35"/>
      <c r="K598" s="23"/>
      <c r="L598" s="23"/>
      <c r="M598" s="22"/>
      <c r="P598" s="22"/>
      <c r="Q598" s="23"/>
      <c r="R598" s="23"/>
      <c r="S598" s="22"/>
    </row>
    <row r="599" spans="1:19" ht="13" x14ac:dyDescent="0.15">
      <c r="A599" s="23"/>
      <c r="B599" s="24"/>
      <c r="C599" s="26"/>
      <c r="D599" s="23"/>
      <c r="E599" s="26"/>
      <c r="F599" s="24"/>
      <c r="G599" s="34"/>
      <c r="H599" s="23"/>
      <c r="I599" s="23"/>
      <c r="J599" s="35"/>
      <c r="K599" s="23"/>
      <c r="L599" s="23"/>
      <c r="M599" s="22"/>
      <c r="P599" s="22"/>
      <c r="Q599" s="23"/>
      <c r="R599" s="23"/>
      <c r="S599" s="22"/>
    </row>
    <row r="600" spans="1:19" ht="13" x14ac:dyDescent="0.15">
      <c r="A600" s="23"/>
      <c r="B600" s="24"/>
      <c r="C600" s="26"/>
      <c r="D600" s="23"/>
      <c r="E600" s="26"/>
      <c r="F600" s="24"/>
      <c r="G600" s="34"/>
      <c r="H600" s="23"/>
      <c r="I600" s="23"/>
      <c r="J600" s="35"/>
      <c r="K600" s="23"/>
      <c r="L600" s="23"/>
      <c r="M600" s="22"/>
      <c r="P600" s="22"/>
      <c r="Q600" s="23"/>
      <c r="R600" s="23"/>
      <c r="S600" s="22"/>
    </row>
    <row r="601" spans="1:19" ht="13" x14ac:dyDescent="0.15">
      <c r="A601" s="23"/>
      <c r="B601" s="24"/>
      <c r="C601" s="26"/>
      <c r="D601" s="23"/>
      <c r="E601" s="26"/>
      <c r="F601" s="24"/>
      <c r="G601" s="34"/>
      <c r="H601" s="23"/>
      <c r="I601" s="23"/>
      <c r="J601" s="35"/>
      <c r="K601" s="23"/>
      <c r="L601" s="23"/>
      <c r="M601" s="22"/>
      <c r="P601" s="22"/>
      <c r="Q601" s="23"/>
      <c r="R601" s="23"/>
      <c r="S601" s="22"/>
    </row>
    <row r="602" spans="1:19" ht="13" x14ac:dyDescent="0.15">
      <c r="A602" s="23"/>
      <c r="B602" s="24"/>
      <c r="C602" s="26"/>
      <c r="D602" s="23"/>
      <c r="E602" s="26"/>
      <c r="F602" s="24"/>
      <c r="G602" s="34"/>
      <c r="H602" s="23"/>
      <c r="I602" s="23"/>
      <c r="J602" s="35"/>
      <c r="K602" s="23"/>
      <c r="L602" s="23"/>
      <c r="M602" s="22"/>
      <c r="P602" s="22"/>
      <c r="Q602" s="23"/>
      <c r="R602" s="23"/>
      <c r="S602" s="22"/>
    </row>
    <row r="603" spans="1:19" ht="13" x14ac:dyDescent="0.15">
      <c r="A603" s="23"/>
      <c r="B603" s="24"/>
      <c r="C603" s="26"/>
      <c r="D603" s="23"/>
      <c r="E603" s="26"/>
      <c r="F603" s="24"/>
      <c r="G603" s="34"/>
      <c r="H603" s="23"/>
      <c r="I603" s="23"/>
      <c r="J603" s="35"/>
      <c r="K603" s="23"/>
      <c r="L603" s="23"/>
      <c r="M603" s="22"/>
      <c r="P603" s="22"/>
      <c r="Q603" s="23"/>
      <c r="R603" s="23"/>
      <c r="S603" s="22"/>
    </row>
    <row r="604" spans="1:19" ht="13" x14ac:dyDescent="0.15">
      <c r="A604" s="23"/>
      <c r="B604" s="24"/>
      <c r="C604" s="26"/>
      <c r="D604" s="23"/>
      <c r="E604" s="26"/>
      <c r="F604" s="24"/>
      <c r="G604" s="34"/>
      <c r="H604" s="23"/>
      <c r="I604" s="23"/>
      <c r="J604" s="35"/>
      <c r="K604" s="23"/>
      <c r="L604" s="23"/>
      <c r="M604" s="22"/>
      <c r="P604" s="22"/>
      <c r="Q604" s="23"/>
      <c r="R604" s="23"/>
      <c r="S604" s="22"/>
    </row>
    <row r="605" spans="1:19" ht="13" x14ac:dyDescent="0.15">
      <c r="A605" s="23"/>
      <c r="B605" s="24"/>
      <c r="C605" s="26"/>
      <c r="D605" s="23"/>
      <c r="E605" s="26"/>
      <c r="F605" s="24"/>
      <c r="G605" s="34"/>
      <c r="H605" s="23"/>
      <c r="I605" s="23"/>
      <c r="J605" s="35"/>
      <c r="K605" s="23"/>
      <c r="L605" s="23"/>
      <c r="M605" s="22"/>
      <c r="P605" s="22"/>
      <c r="Q605" s="23"/>
      <c r="R605" s="23"/>
      <c r="S605" s="22"/>
    </row>
    <row r="606" spans="1:19" ht="13" x14ac:dyDescent="0.15">
      <c r="A606" s="23"/>
      <c r="B606" s="24"/>
      <c r="C606" s="26"/>
      <c r="D606" s="23"/>
      <c r="E606" s="26"/>
      <c r="F606" s="24"/>
      <c r="G606" s="34"/>
      <c r="H606" s="23"/>
      <c r="I606" s="23"/>
      <c r="J606" s="35"/>
      <c r="K606" s="23"/>
      <c r="L606" s="23"/>
      <c r="M606" s="22"/>
      <c r="P606" s="22"/>
      <c r="Q606" s="23"/>
      <c r="R606" s="23"/>
      <c r="S606" s="22"/>
    </row>
    <row r="607" spans="1:19" ht="13" x14ac:dyDescent="0.15">
      <c r="A607" s="23"/>
      <c r="B607" s="24"/>
      <c r="C607" s="26"/>
      <c r="D607" s="23"/>
      <c r="E607" s="26"/>
      <c r="F607" s="24"/>
      <c r="G607" s="34"/>
      <c r="H607" s="23"/>
      <c r="I607" s="23"/>
      <c r="J607" s="35"/>
      <c r="K607" s="23"/>
      <c r="L607" s="23"/>
      <c r="M607" s="22"/>
      <c r="P607" s="22"/>
      <c r="Q607" s="23"/>
      <c r="R607" s="23"/>
      <c r="S607" s="22"/>
    </row>
    <row r="608" spans="1:19" ht="13" x14ac:dyDescent="0.15">
      <c r="A608" s="23"/>
      <c r="B608" s="24"/>
      <c r="C608" s="26"/>
      <c r="D608" s="23"/>
      <c r="E608" s="26"/>
      <c r="F608" s="24"/>
      <c r="G608" s="34"/>
      <c r="H608" s="23"/>
      <c r="I608" s="23"/>
      <c r="J608" s="35"/>
      <c r="K608" s="23"/>
      <c r="L608" s="23"/>
      <c r="M608" s="22"/>
      <c r="P608" s="22"/>
      <c r="Q608" s="23"/>
      <c r="R608" s="23"/>
      <c r="S608" s="22"/>
    </row>
    <row r="609" spans="1:19" ht="13" x14ac:dyDescent="0.15">
      <c r="A609" s="23"/>
      <c r="B609" s="24"/>
      <c r="C609" s="26"/>
      <c r="D609" s="23"/>
      <c r="E609" s="26"/>
      <c r="F609" s="24"/>
      <c r="G609" s="34"/>
      <c r="H609" s="23"/>
      <c r="I609" s="23"/>
      <c r="J609" s="35"/>
      <c r="K609" s="23"/>
      <c r="L609" s="23"/>
      <c r="M609" s="22"/>
      <c r="P609" s="22"/>
      <c r="Q609" s="23"/>
      <c r="R609" s="23"/>
      <c r="S609" s="22"/>
    </row>
    <row r="610" spans="1:19" ht="13" x14ac:dyDescent="0.15">
      <c r="A610" s="23"/>
      <c r="B610" s="24"/>
      <c r="C610" s="26"/>
      <c r="D610" s="23"/>
      <c r="E610" s="26"/>
      <c r="F610" s="24"/>
      <c r="G610" s="34"/>
      <c r="H610" s="23"/>
      <c r="I610" s="23"/>
      <c r="J610" s="35"/>
      <c r="K610" s="23"/>
      <c r="L610" s="23"/>
      <c r="M610" s="22"/>
      <c r="P610" s="22"/>
      <c r="Q610" s="23"/>
      <c r="R610" s="23"/>
      <c r="S610" s="22"/>
    </row>
    <row r="611" spans="1:19" ht="13" x14ac:dyDescent="0.15">
      <c r="A611" s="23"/>
      <c r="B611" s="24"/>
      <c r="C611" s="26"/>
      <c r="D611" s="23"/>
      <c r="E611" s="26"/>
      <c r="F611" s="24"/>
      <c r="G611" s="34"/>
      <c r="H611" s="23"/>
      <c r="I611" s="23"/>
      <c r="J611" s="35"/>
      <c r="K611" s="23"/>
      <c r="L611" s="23"/>
      <c r="M611" s="22"/>
      <c r="P611" s="22"/>
      <c r="Q611" s="23"/>
      <c r="R611" s="23"/>
      <c r="S611" s="22"/>
    </row>
    <row r="612" spans="1:19" ht="13" x14ac:dyDescent="0.15">
      <c r="A612" s="23"/>
      <c r="B612" s="24"/>
      <c r="C612" s="26"/>
      <c r="D612" s="23"/>
      <c r="E612" s="26"/>
      <c r="F612" s="24"/>
      <c r="G612" s="34"/>
      <c r="H612" s="23"/>
      <c r="I612" s="23"/>
      <c r="J612" s="35"/>
      <c r="K612" s="23"/>
      <c r="L612" s="23"/>
      <c r="M612" s="22"/>
      <c r="P612" s="22"/>
      <c r="Q612" s="23"/>
      <c r="R612" s="23"/>
      <c r="S612" s="22"/>
    </row>
    <row r="613" spans="1:19" ht="13" x14ac:dyDescent="0.15">
      <c r="A613" s="23"/>
      <c r="B613" s="24"/>
      <c r="C613" s="26"/>
      <c r="D613" s="23"/>
      <c r="E613" s="26"/>
      <c r="F613" s="24"/>
      <c r="G613" s="34"/>
      <c r="H613" s="23"/>
      <c r="I613" s="23"/>
      <c r="J613" s="35"/>
      <c r="K613" s="23"/>
      <c r="L613" s="23"/>
      <c r="M613" s="22"/>
      <c r="P613" s="22"/>
      <c r="Q613" s="23"/>
      <c r="R613" s="23"/>
      <c r="S613" s="22"/>
    </row>
    <row r="614" spans="1:19" ht="13" x14ac:dyDescent="0.15">
      <c r="A614" s="23"/>
      <c r="B614" s="24"/>
      <c r="C614" s="26"/>
      <c r="D614" s="23"/>
      <c r="E614" s="26"/>
      <c r="F614" s="24"/>
      <c r="G614" s="34"/>
      <c r="H614" s="23"/>
      <c r="I614" s="23"/>
      <c r="J614" s="35"/>
      <c r="K614" s="23"/>
      <c r="L614" s="23"/>
      <c r="M614" s="22"/>
      <c r="P614" s="22"/>
      <c r="Q614" s="23"/>
      <c r="R614" s="23"/>
      <c r="S614" s="22"/>
    </row>
    <row r="615" spans="1:19" ht="13" x14ac:dyDescent="0.15">
      <c r="A615" s="23"/>
      <c r="B615" s="24"/>
      <c r="C615" s="26"/>
      <c r="D615" s="23"/>
      <c r="E615" s="26"/>
      <c r="F615" s="24"/>
      <c r="G615" s="34"/>
      <c r="H615" s="23"/>
      <c r="I615" s="23"/>
      <c r="J615" s="35"/>
      <c r="K615" s="23"/>
      <c r="L615" s="23"/>
      <c r="M615" s="22"/>
      <c r="P615" s="22"/>
      <c r="Q615" s="23"/>
      <c r="R615" s="23"/>
      <c r="S615" s="22"/>
    </row>
    <row r="616" spans="1:19" ht="13" x14ac:dyDescent="0.15">
      <c r="A616" s="23"/>
      <c r="B616" s="24"/>
      <c r="C616" s="26"/>
      <c r="D616" s="23"/>
      <c r="E616" s="26"/>
      <c r="F616" s="24"/>
      <c r="G616" s="34"/>
      <c r="H616" s="23"/>
      <c r="I616" s="23"/>
      <c r="J616" s="35"/>
      <c r="K616" s="23"/>
      <c r="L616" s="23"/>
      <c r="M616" s="22"/>
      <c r="P616" s="22"/>
      <c r="Q616" s="23"/>
      <c r="R616" s="23"/>
      <c r="S616" s="22"/>
    </row>
    <row r="617" spans="1:19" ht="13" x14ac:dyDescent="0.15">
      <c r="A617" s="23"/>
      <c r="B617" s="24"/>
      <c r="C617" s="26"/>
      <c r="D617" s="23"/>
      <c r="E617" s="26"/>
      <c r="F617" s="24"/>
      <c r="G617" s="34"/>
      <c r="H617" s="23"/>
      <c r="I617" s="23"/>
      <c r="J617" s="35"/>
      <c r="K617" s="23"/>
      <c r="L617" s="23"/>
      <c r="M617" s="22"/>
      <c r="P617" s="22"/>
      <c r="Q617" s="23"/>
      <c r="R617" s="23"/>
      <c r="S617" s="22"/>
    </row>
    <row r="618" spans="1:19" ht="13" x14ac:dyDescent="0.15">
      <c r="A618" s="23"/>
      <c r="B618" s="24"/>
      <c r="C618" s="26"/>
      <c r="D618" s="23"/>
      <c r="E618" s="26"/>
      <c r="F618" s="24"/>
      <c r="G618" s="34"/>
      <c r="H618" s="23"/>
      <c r="I618" s="23"/>
      <c r="J618" s="35"/>
      <c r="K618" s="23"/>
      <c r="L618" s="23"/>
      <c r="M618" s="22"/>
      <c r="P618" s="22"/>
      <c r="Q618" s="23"/>
      <c r="R618" s="23"/>
      <c r="S618" s="22"/>
    </row>
    <row r="619" spans="1:19" ht="13" x14ac:dyDescent="0.15">
      <c r="A619" s="23"/>
      <c r="B619" s="24"/>
      <c r="C619" s="26"/>
      <c r="D619" s="23"/>
      <c r="E619" s="26"/>
      <c r="F619" s="24"/>
      <c r="G619" s="34"/>
      <c r="H619" s="23"/>
      <c r="I619" s="23"/>
      <c r="J619" s="35"/>
      <c r="K619" s="23"/>
      <c r="L619" s="23"/>
      <c r="M619" s="22"/>
      <c r="P619" s="22"/>
      <c r="Q619" s="23"/>
      <c r="R619" s="23"/>
      <c r="S619" s="22"/>
    </row>
    <row r="620" spans="1:19" ht="13" x14ac:dyDescent="0.15">
      <c r="A620" s="23"/>
      <c r="B620" s="24"/>
      <c r="C620" s="26"/>
      <c r="D620" s="23"/>
      <c r="E620" s="26"/>
      <c r="F620" s="24"/>
      <c r="G620" s="34"/>
      <c r="H620" s="23"/>
      <c r="I620" s="23"/>
      <c r="J620" s="35"/>
      <c r="K620" s="23"/>
      <c r="L620" s="23"/>
      <c r="M620" s="22"/>
      <c r="P620" s="22"/>
      <c r="Q620" s="23"/>
      <c r="R620" s="23"/>
      <c r="S620" s="22"/>
    </row>
    <row r="621" spans="1:19" ht="13" x14ac:dyDescent="0.15">
      <c r="A621" s="23"/>
      <c r="B621" s="24"/>
      <c r="C621" s="26"/>
      <c r="D621" s="23"/>
      <c r="E621" s="26"/>
      <c r="F621" s="24"/>
      <c r="G621" s="34"/>
      <c r="H621" s="23"/>
      <c r="I621" s="23"/>
      <c r="J621" s="35"/>
      <c r="K621" s="23"/>
      <c r="L621" s="23"/>
      <c r="M621" s="22"/>
      <c r="P621" s="22"/>
      <c r="Q621" s="23"/>
      <c r="R621" s="23"/>
      <c r="S621" s="22"/>
    </row>
    <row r="622" spans="1:19" ht="13" x14ac:dyDescent="0.15">
      <c r="A622" s="23"/>
      <c r="B622" s="24"/>
      <c r="C622" s="26"/>
      <c r="D622" s="23"/>
      <c r="E622" s="26"/>
      <c r="F622" s="24"/>
      <c r="G622" s="34"/>
      <c r="H622" s="23"/>
      <c r="I622" s="23"/>
      <c r="J622" s="35"/>
      <c r="K622" s="23"/>
      <c r="L622" s="23"/>
      <c r="M622" s="22"/>
      <c r="P622" s="22"/>
      <c r="Q622" s="23"/>
      <c r="R622" s="23"/>
      <c r="S622" s="22"/>
    </row>
    <row r="623" spans="1:19" ht="13" x14ac:dyDescent="0.15">
      <c r="A623" s="23"/>
      <c r="B623" s="24"/>
      <c r="C623" s="26"/>
      <c r="D623" s="23"/>
      <c r="E623" s="26"/>
      <c r="F623" s="24"/>
      <c r="G623" s="34"/>
      <c r="H623" s="23"/>
      <c r="I623" s="23"/>
      <c r="J623" s="35"/>
      <c r="K623" s="23"/>
      <c r="L623" s="23"/>
      <c r="M623" s="22"/>
      <c r="P623" s="22"/>
      <c r="Q623" s="23"/>
      <c r="R623" s="23"/>
      <c r="S623" s="22"/>
    </row>
    <row r="624" spans="1:19" ht="13" x14ac:dyDescent="0.15">
      <c r="A624" s="23"/>
      <c r="B624" s="24"/>
      <c r="C624" s="26"/>
      <c r="D624" s="23"/>
      <c r="E624" s="26"/>
      <c r="F624" s="24"/>
      <c r="G624" s="34"/>
      <c r="H624" s="23"/>
      <c r="I624" s="23"/>
      <c r="J624" s="35"/>
      <c r="K624" s="23"/>
      <c r="L624" s="23"/>
      <c r="M624" s="22"/>
      <c r="P624" s="22"/>
      <c r="Q624" s="23"/>
      <c r="R624" s="23"/>
      <c r="S624" s="22"/>
    </row>
    <row r="625" spans="1:19" ht="13" x14ac:dyDescent="0.15">
      <c r="A625" s="23"/>
      <c r="B625" s="24"/>
      <c r="C625" s="26"/>
      <c r="D625" s="23"/>
      <c r="E625" s="26"/>
      <c r="F625" s="24"/>
      <c r="G625" s="34"/>
      <c r="H625" s="23"/>
      <c r="I625" s="23"/>
      <c r="J625" s="35"/>
      <c r="K625" s="23"/>
      <c r="L625" s="23"/>
      <c r="M625" s="22"/>
      <c r="P625" s="22"/>
      <c r="Q625" s="23"/>
      <c r="R625" s="23"/>
      <c r="S625" s="22"/>
    </row>
    <row r="626" spans="1:19" ht="13" x14ac:dyDescent="0.15">
      <c r="A626" s="23"/>
      <c r="B626" s="24"/>
      <c r="C626" s="26"/>
      <c r="D626" s="23"/>
      <c r="E626" s="26"/>
      <c r="F626" s="24"/>
      <c r="G626" s="34"/>
      <c r="H626" s="23"/>
      <c r="I626" s="23"/>
      <c r="J626" s="35"/>
      <c r="K626" s="23"/>
      <c r="L626" s="23"/>
      <c r="M626" s="22"/>
      <c r="P626" s="22"/>
      <c r="Q626" s="23"/>
      <c r="R626" s="23"/>
      <c r="S626" s="22"/>
    </row>
    <row r="627" spans="1:19" ht="13" x14ac:dyDescent="0.15">
      <c r="A627" s="23"/>
      <c r="B627" s="24"/>
      <c r="C627" s="26"/>
      <c r="D627" s="23"/>
      <c r="E627" s="26"/>
      <c r="F627" s="24"/>
      <c r="G627" s="34"/>
      <c r="H627" s="23"/>
      <c r="I627" s="23"/>
      <c r="J627" s="35"/>
      <c r="K627" s="23"/>
      <c r="L627" s="23"/>
      <c r="M627" s="22"/>
      <c r="P627" s="22"/>
      <c r="Q627" s="23"/>
      <c r="R627" s="23"/>
      <c r="S627" s="22"/>
    </row>
    <row r="628" spans="1:19" ht="13" x14ac:dyDescent="0.15">
      <c r="A628" s="23"/>
      <c r="B628" s="24"/>
      <c r="C628" s="26"/>
      <c r="D628" s="23"/>
      <c r="E628" s="26"/>
      <c r="F628" s="24"/>
      <c r="G628" s="34"/>
      <c r="H628" s="23"/>
      <c r="I628" s="23"/>
      <c r="J628" s="35"/>
      <c r="K628" s="23"/>
      <c r="L628" s="23"/>
      <c r="M628" s="22"/>
      <c r="P628" s="22"/>
      <c r="Q628" s="23"/>
      <c r="R628" s="23"/>
      <c r="S628" s="22"/>
    </row>
    <row r="629" spans="1:19" ht="13" x14ac:dyDescent="0.15">
      <c r="A629" s="23"/>
      <c r="B629" s="24"/>
      <c r="C629" s="26"/>
      <c r="D629" s="23"/>
      <c r="E629" s="26"/>
      <c r="F629" s="24"/>
      <c r="G629" s="34"/>
      <c r="H629" s="23"/>
      <c r="I629" s="23"/>
      <c r="J629" s="35"/>
      <c r="K629" s="23"/>
      <c r="L629" s="23"/>
      <c r="M629" s="22"/>
      <c r="P629" s="22"/>
      <c r="Q629" s="23"/>
      <c r="R629" s="23"/>
      <c r="S629" s="22"/>
    </row>
    <row r="630" spans="1:19" ht="13" x14ac:dyDescent="0.15">
      <c r="A630" s="23"/>
      <c r="B630" s="24"/>
      <c r="C630" s="26"/>
      <c r="D630" s="23"/>
      <c r="E630" s="26"/>
      <c r="F630" s="24"/>
      <c r="G630" s="34"/>
      <c r="H630" s="23"/>
      <c r="I630" s="23"/>
      <c r="J630" s="35"/>
      <c r="K630" s="23"/>
      <c r="L630" s="23"/>
      <c r="M630" s="22"/>
      <c r="P630" s="22"/>
      <c r="Q630" s="23"/>
      <c r="R630" s="23"/>
      <c r="S630" s="22"/>
    </row>
    <row r="631" spans="1:19" ht="13" x14ac:dyDescent="0.15">
      <c r="A631" s="23"/>
      <c r="B631" s="24"/>
      <c r="C631" s="26"/>
      <c r="D631" s="23"/>
      <c r="E631" s="26"/>
      <c r="F631" s="24"/>
      <c r="G631" s="34"/>
      <c r="H631" s="23"/>
      <c r="I631" s="23"/>
      <c r="J631" s="35"/>
      <c r="K631" s="23"/>
      <c r="L631" s="23"/>
      <c r="M631" s="22"/>
      <c r="P631" s="22"/>
      <c r="Q631" s="23"/>
      <c r="R631" s="23"/>
      <c r="S631" s="22"/>
    </row>
    <row r="632" spans="1:19" ht="13" x14ac:dyDescent="0.15">
      <c r="A632" s="23"/>
      <c r="B632" s="24"/>
      <c r="C632" s="26"/>
      <c r="D632" s="23"/>
      <c r="E632" s="26"/>
      <c r="F632" s="24"/>
      <c r="G632" s="34"/>
      <c r="H632" s="23"/>
      <c r="I632" s="23"/>
      <c r="J632" s="35"/>
      <c r="K632" s="23"/>
      <c r="L632" s="23"/>
      <c r="M632" s="22"/>
      <c r="P632" s="22"/>
      <c r="Q632" s="23"/>
      <c r="R632" s="23"/>
      <c r="S632" s="22"/>
    </row>
    <row r="633" spans="1:19" ht="13" x14ac:dyDescent="0.15">
      <c r="A633" s="23"/>
      <c r="B633" s="24"/>
      <c r="C633" s="26"/>
      <c r="D633" s="23"/>
      <c r="E633" s="26"/>
      <c r="F633" s="24"/>
      <c r="G633" s="34"/>
      <c r="H633" s="23"/>
      <c r="I633" s="23"/>
      <c r="J633" s="35"/>
      <c r="K633" s="23"/>
      <c r="L633" s="23"/>
      <c r="M633" s="22"/>
      <c r="P633" s="22"/>
      <c r="Q633" s="23"/>
      <c r="R633" s="23"/>
      <c r="S633" s="22"/>
    </row>
    <row r="634" spans="1:19" ht="13" x14ac:dyDescent="0.15">
      <c r="A634" s="23"/>
      <c r="B634" s="24"/>
      <c r="C634" s="26"/>
      <c r="D634" s="23"/>
      <c r="E634" s="26"/>
      <c r="F634" s="24"/>
      <c r="G634" s="34"/>
      <c r="H634" s="23"/>
      <c r="I634" s="23"/>
      <c r="J634" s="35"/>
      <c r="K634" s="23"/>
      <c r="L634" s="23"/>
      <c r="M634" s="22"/>
      <c r="P634" s="22"/>
      <c r="Q634" s="23"/>
      <c r="R634" s="23"/>
      <c r="S634" s="22"/>
    </row>
    <row r="635" spans="1:19" ht="13" x14ac:dyDescent="0.15">
      <c r="A635" s="23"/>
      <c r="B635" s="24"/>
      <c r="C635" s="26"/>
      <c r="D635" s="23"/>
      <c r="E635" s="26"/>
      <c r="F635" s="24"/>
      <c r="G635" s="34"/>
      <c r="H635" s="23"/>
      <c r="I635" s="23"/>
      <c r="J635" s="35"/>
      <c r="K635" s="23"/>
      <c r="L635" s="23"/>
      <c r="M635" s="22"/>
      <c r="P635" s="22"/>
      <c r="Q635" s="23"/>
      <c r="R635" s="23"/>
      <c r="S635" s="22"/>
    </row>
    <row r="636" spans="1:19" ht="13" x14ac:dyDescent="0.15">
      <c r="A636" s="23"/>
      <c r="B636" s="24"/>
      <c r="C636" s="26"/>
      <c r="D636" s="23"/>
      <c r="E636" s="26"/>
      <c r="F636" s="24"/>
      <c r="G636" s="34"/>
      <c r="H636" s="23"/>
      <c r="I636" s="23"/>
      <c r="J636" s="35"/>
      <c r="K636" s="23"/>
      <c r="L636" s="23"/>
      <c r="M636" s="22"/>
      <c r="P636" s="22"/>
      <c r="Q636" s="23"/>
      <c r="R636" s="23"/>
      <c r="S636" s="22"/>
    </row>
    <row r="637" spans="1:19" ht="13" x14ac:dyDescent="0.15">
      <c r="A637" s="23"/>
      <c r="B637" s="24"/>
      <c r="C637" s="26"/>
      <c r="D637" s="23"/>
      <c r="E637" s="26"/>
      <c r="F637" s="24"/>
      <c r="G637" s="34"/>
      <c r="H637" s="23"/>
      <c r="I637" s="23"/>
      <c r="J637" s="35"/>
      <c r="K637" s="23"/>
      <c r="L637" s="23"/>
      <c r="M637" s="22"/>
      <c r="P637" s="22"/>
      <c r="Q637" s="23"/>
      <c r="R637" s="23"/>
      <c r="S637" s="22"/>
    </row>
    <row r="638" spans="1:19" ht="13" x14ac:dyDescent="0.15">
      <c r="A638" s="23"/>
      <c r="B638" s="24"/>
      <c r="C638" s="26"/>
      <c r="D638" s="23"/>
      <c r="E638" s="26"/>
      <c r="F638" s="24"/>
      <c r="G638" s="34"/>
      <c r="H638" s="23"/>
      <c r="I638" s="23"/>
      <c r="J638" s="35"/>
      <c r="K638" s="23"/>
      <c r="L638" s="23"/>
      <c r="M638" s="22"/>
      <c r="P638" s="22"/>
      <c r="Q638" s="23"/>
      <c r="R638" s="23"/>
      <c r="S638" s="22"/>
    </row>
    <row r="639" spans="1:19" ht="13" x14ac:dyDescent="0.15">
      <c r="A639" s="23"/>
      <c r="B639" s="24"/>
      <c r="C639" s="26"/>
      <c r="D639" s="23"/>
      <c r="E639" s="26"/>
      <c r="F639" s="24"/>
      <c r="G639" s="34"/>
      <c r="H639" s="23"/>
      <c r="I639" s="23"/>
      <c r="J639" s="35"/>
      <c r="K639" s="23"/>
      <c r="L639" s="23"/>
      <c r="M639" s="22"/>
      <c r="P639" s="22"/>
      <c r="Q639" s="23"/>
      <c r="R639" s="23"/>
      <c r="S639" s="22"/>
    </row>
    <row r="640" spans="1:19" ht="13" x14ac:dyDescent="0.15">
      <c r="A640" s="23"/>
      <c r="B640" s="24"/>
      <c r="C640" s="26"/>
      <c r="D640" s="23"/>
      <c r="E640" s="26"/>
      <c r="F640" s="24"/>
      <c r="G640" s="34"/>
      <c r="H640" s="23"/>
      <c r="I640" s="23"/>
      <c r="J640" s="35"/>
      <c r="K640" s="23"/>
      <c r="L640" s="23"/>
      <c r="M640" s="22"/>
      <c r="P640" s="22"/>
      <c r="Q640" s="23"/>
      <c r="R640" s="23"/>
      <c r="S640" s="22"/>
    </row>
    <row r="641" spans="1:19" ht="13" x14ac:dyDescent="0.15">
      <c r="A641" s="23"/>
      <c r="B641" s="24"/>
      <c r="C641" s="26"/>
      <c r="D641" s="23"/>
      <c r="E641" s="26"/>
      <c r="F641" s="24"/>
      <c r="G641" s="34"/>
      <c r="H641" s="23"/>
      <c r="I641" s="23"/>
      <c r="J641" s="35"/>
      <c r="K641" s="23"/>
      <c r="L641" s="23"/>
      <c r="M641" s="22"/>
      <c r="P641" s="22"/>
      <c r="Q641" s="23"/>
      <c r="R641" s="23"/>
      <c r="S641" s="22"/>
    </row>
    <row r="642" spans="1:19" ht="13" x14ac:dyDescent="0.15">
      <c r="A642" s="23"/>
      <c r="B642" s="24"/>
      <c r="C642" s="26"/>
      <c r="D642" s="23"/>
      <c r="E642" s="26"/>
      <c r="F642" s="24"/>
      <c r="G642" s="34"/>
      <c r="H642" s="23"/>
      <c r="I642" s="23"/>
      <c r="J642" s="35"/>
      <c r="K642" s="23"/>
      <c r="L642" s="23"/>
      <c r="M642" s="22"/>
      <c r="P642" s="22"/>
      <c r="Q642" s="23"/>
      <c r="R642" s="23"/>
      <c r="S642" s="22"/>
    </row>
    <row r="643" spans="1:19" ht="13" x14ac:dyDescent="0.15">
      <c r="A643" s="23"/>
      <c r="B643" s="24"/>
      <c r="C643" s="26"/>
      <c r="D643" s="23"/>
      <c r="E643" s="26"/>
      <c r="F643" s="24"/>
      <c r="G643" s="34"/>
      <c r="H643" s="23"/>
      <c r="I643" s="23"/>
      <c r="J643" s="35"/>
      <c r="K643" s="23"/>
      <c r="L643" s="23"/>
      <c r="M643" s="22"/>
      <c r="P643" s="22"/>
      <c r="Q643" s="23"/>
      <c r="R643" s="23"/>
      <c r="S643" s="22"/>
    </row>
    <row r="644" spans="1:19" ht="13" x14ac:dyDescent="0.15">
      <c r="A644" s="23"/>
      <c r="B644" s="24"/>
      <c r="C644" s="26"/>
      <c r="D644" s="23"/>
      <c r="E644" s="26"/>
      <c r="F644" s="24"/>
      <c r="G644" s="34"/>
      <c r="H644" s="23"/>
      <c r="I644" s="23"/>
      <c r="J644" s="35"/>
      <c r="K644" s="23"/>
      <c r="L644" s="23"/>
      <c r="M644" s="22"/>
      <c r="P644" s="22"/>
      <c r="Q644" s="23"/>
      <c r="R644" s="23"/>
      <c r="S644" s="22"/>
    </row>
    <row r="645" spans="1:19" ht="13" x14ac:dyDescent="0.15">
      <c r="A645" s="23"/>
      <c r="B645" s="24"/>
      <c r="C645" s="26"/>
      <c r="D645" s="23"/>
      <c r="E645" s="26"/>
      <c r="F645" s="24"/>
      <c r="G645" s="34"/>
      <c r="H645" s="23"/>
      <c r="I645" s="23"/>
      <c r="J645" s="35"/>
      <c r="K645" s="23"/>
      <c r="L645" s="23"/>
      <c r="M645" s="22"/>
      <c r="P645" s="22"/>
      <c r="Q645" s="23"/>
      <c r="R645" s="23"/>
      <c r="S645" s="22"/>
    </row>
    <row r="646" spans="1:19" ht="13" x14ac:dyDescent="0.15">
      <c r="A646" s="23"/>
      <c r="B646" s="24"/>
      <c r="C646" s="26"/>
      <c r="D646" s="23"/>
      <c r="E646" s="26"/>
      <c r="F646" s="24"/>
      <c r="G646" s="34"/>
      <c r="H646" s="23"/>
      <c r="I646" s="23"/>
      <c r="J646" s="35"/>
      <c r="K646" s="23"/>
      <c r="L646" s="23"/>
      <c r="M646" s="22"/>
      <c r="P646" s="22"/>
      <c r="Q646" s="23"/>
      <c r="R646" s="23"/>
      <c r="S646" s="22"/>
    </row>
    <row r="647" spans="1:19" ht="13" x14ac:dyDescent="0.15">
      <c r="A647" s="23"/>
      <c r="B647" s="24"/>
      <c r="C647" s="26"/>
      <c r="D647" s="23"/>
      <c r="E647" s="26"/>
      <c r="F647" s="24"/>
      <c r="G647" s="34"/>
      <c r="H647" s="23"/>
      <c r="I647" s="23"/>
      <c r="J647" s="35"/>
      <c r="K647" s="23"/>
      <c r="L647" s="23"/>
      <c r="M647" s="22"/>
      <c r="P647" s="22"/>
      <c r="Q647" s="23"/>
      <c r="R647" s="23"/>
      <c r="S647" s="22"/>
    </row>
    <row r="648" spans="1:19" ht="13" x14ac:dyDescent="0.15">
      <c r="A648" s="23"/>
      <c r="B648" s="24"/>
      <c r="C648" s="26"/>
      <c r="D648" s="23"/>
      <c r="E648" s="26"/>
      <c r="F648" s="24"/>
      <c r="G648" s="34"/>
      <c r="H648" s="23"/>
      <c r="I648" s="23"/>
      <c r="J648" s="35"/>
      <c r="K648" s="23"/>
      <c r="L648" s="23"/>
      <c r="M648" s="22"/>
      <c r="P648" s="22"/>
      <c r="Q648" s="23"/>
      <c r="R648" s="23"/>
      <c r="S648" s="22"/>
    </row>
    <row r="649" spans="1:19" ht="13" x14ac:dyDescent="0.15">
      <c r="A649" s="23"/>
      <c r="B649" s="24"/>
      <c r="C649" s="26"/>
      <c r="D649" s="23"/>
      <c r="E649" s="26"/>
      <c r="F649" s="24"/>
      <c r="G649" s="34"/>
      <c r="H649" s="23"/>
      <c r="I649" s="23"/>
      <c r="J649" s="35"/>
      <c r="K649" s="23"/>
      <c r="L649" s="23"/>
      <c r="M649" s="22"/>
      <c r="P649" s="22"/>
      <c r="Q649" s="23"/>
      <c r="R649" s="23"/>
      <c r="S649" s="22"/>
    </row>
    <row r="650" spans="1:19" ht="13" x14ac:dyDescent="0.15">
      <c r="A650" s="23"/>
      <c r="B650" s="24"/>
      <c r="C650" s="26"/>
      <c r="D650" s="23"/>
      <c r="E650" s="26"/>
      <c r="F650" s="24"/>
      <c r="G650" s="34"/>
      <c r="H650" s="23"/>
      <c r="I650" s="23"/>
      <c r="J650" s="35"/>
      <c r="K650" s="23"/>
      <c r="L650" s="23"/>
      <c r="M650" s="22"/>
      <c r="P650" s="22"/>
      <c r="Q650" s="23"/>
      <c r="R650" s="23"/>
      <c r="S650" s="22"/>
    </row>
    <row r="651" spans="1:19" ht="13" x14ac:dyDescent="0.15">
      <c r="A651" s="23"/>
      <c r="B651" s="24"/>
      <c r="C651" s="26"/>
      <c r="D651" s="23"/>
      <c r="E651" s="26"/>
      <c r="F651" s="24"/>
      <c r="G651" s="34"/>
      <c r="H651" s="23"/>
      <c r="I651" s="23"/>
      <c r="J651" s="35"/>
      <c r="K651" s="23"/>
      <c r="L651" s="23"/>
      <c r="M651" s="22"/>
      <c r="P651" s="22"/>
      <c r="Q651" s="23"/>
      <c r="R651" s="23"/>
      <c r="S651" s="22"/>
    </row>
    <row r="652" spans="1:19" ht="13" x14ac:dyDescent="0.15">
      <c r="A652" s="23"/>
      <c r="B652" s="24"/>
      <c r="C652" s="26"/>
      <c r="D652" s="23"/>
      <c r="E652" s="26"/>
      <c r="F652" s="24"/>
      <c r="G652" s="34"/>
      <c r="H652" s="23"/>
      <c r="I652" s="23"/>
      <c r="J652" s="35"/>
      <c r="K652" s="23"/>
      <c r="L652" s="23"/>
      <c r="M652" s="22"/>
      <c r="P652" s="22"/>
      <c r="Q652" s="23"/>
      <c r="R652" s="23"/>
      <c r="S652" s="22"/>
    </row>
    <row r="653" spans="1:19" ht="13" x14ac:dyDescent="0.15">
      <c r="A653" s="23"/>
      <c r="B653" s="24"/>
      <c r="C653" s="26"/>
      <c r="D653" s="23"/>
      <c r="E653" s="26"/>
      <c r="F653" s="24"/>
      <c r="G653" s="34"/>
      <c r="H653" s="23"/>
      <c r="I653" s="23"/>
      <c r="J653" s="35"/>
      <c r="K653" s="23"/>
      <c r="L653" s="23"/>
      <c r="M653" s="22"/>
      <c r="P653" s="22"/>
      <c r="Q653" s="23"/>
      <c r="R653" s="23"/>
      <c r="S653" s="22"/>
    </row>
    <row r="654" spans="1:19" ht="13" x14ac:dyDescent="0.15">
      <c r="A654" s="23"/>
      <c r="B654" s="24"/>
      <c r="C654" s="26"/>
      <c r="D654" s="23"/>
      <c r="E654" s="26"/>
      <c r="F654" s="24"/>
      <c r="G654" s="34"/>
      <c r="H654" s="23"/>
      <c r="I654" s="23"/>
      <c r="J654" s="35"/>
      <c r="K654" s="23"/>
      <c r="L654" s="23"/>
      <c r="M654" s="22"/>
      <c r="P654" s="22"/>
      <c r="Q654" s="23"/>
      <c r="R654" s="23"/>
      <c r="S654" s="22"/>
    </row>
    <row r="655" spans="1:19" ht="13" x14ac:dyDescent="0.15">
      <c r="A655" s="23"/>
      <c r="B655" s="24"/>
      <c r="C655" s="26"/>
      <c r="D655" s="23"/>
      <c r="E655" s="26"/>
      <c r="F655" s="24"/>
      <c r="G655" s="34"/>
      <c r="H655" s="23"/>
      <c r="I655" s="23"/>
      <c r="J655" s="35"/>
      <c r="K655" s="23"/>
      <c r="L655" s="23"/>
      <c r="M655" s="22"/>
      <c r="P655" s="22"/>
      <c r="Q655" s="23"/>
      <c r="R655" s="23"/>
      <c r="S655" s="22"/>
    </row>
    <row r="656" spans="1:19" ht="13" x14ac:dyDescent="0.15">
      <c r="A656" s="23"/>
      <c r="B656" s="24"/>
      <c r="C656" s="26"/>
      <c r="D656" s="23"/>
      <c r="E656" s="26"/>
      <c r="F656" s="24"/>
      <c r="G656" s="34"/>
      <c r="H656" s="23"/>
      <c r="I656" s="23"/>
      <c r="J656" s="35"/>
      <c r="K656" s="23"/>
      <c r="L656" s="23"/>
      <c r="M656" s="22"/>
      <c r="P656" s="22"/>
      <c r="Q656" s="23"/>
      <c r="R656" s="23"/>
      <c r="S656" s="22"/>
    </row>
    <row r="657" spans="1:19" ht="13" x14ac:dyDescent="0.15">
      <c r="A657" s="23"/>
      <c r="B657" s="24"/>
      <c r="C657" s="26"/>
      <c r="D657" s="23"/>
      <c r="E657" s="26"/>
      <c r="F657" s="24"/>
      <c r="G657" s="34"/>
      <c r="H657" s="23"/>
      <c r="I657" s="23"/>
      <c r="J657" s="35"/>
      <c r="K657" s="23"/>
      <c r="L657" s="23"/>
      <c r="M657" s="22"/>
      <c r="P657" s="22"/>
      <c r="Q657" s="23"/>
      <c r="R657" s="23"/>
      <c r="S657" s="22"/>
    </row>
    <row r="658" spans="1:19" ht="13" x14ac:dyDescent="0.15">
      <c r="A658" s="23"/>
      <c r="B658" s="24"/>
      <c r="C658" s="26"/>
      <c r="D658" s="23"/>
      <c r="E658" s="26"/>
      <c r="F658" s="24"/>
      <c r="G658" s="34"/>
      <c r="H658" s="23"/>
      <c r="I658" s="23"/>
      <c r="J658" s="35"/>
      <c r="K658" s="23"/>
      <c r="L658" s="23"/>
      <c r="M658" s="22"/>
      <c r="P658" s="22"/>
      <c r="Q658" s="23"/>
      <c r="R658" s="23"/>
      <c r="S658" s="22"/>
    </row>
    <row r="659" spans="1:19" ht="13" x14ac:dyDescent="0.15">
      <c r="A659" s="23"/>
      <c r="B659" s="24"/>
      <c r="C659" s="26"/>
      <c r="D659" s="23"/>
      <c r="E659" s="26"/>
      <c r="F659" s="24"/>
      <c r="G659" s="34"/>
      <c r="H659" s="23"/>
      <c r="I659" s="23"/>
      <c r="J659" s="35"/>
      <c r="K659" s="23"/>
      <c r="L659" s="23"/>
      <c r="M659" s="22"/>
      <c r="P659" s="22"/>
      <c r="Q659" s="23"/>
      <c r="R659" s="23"/>
      <c r="S659" s="22"/>
    </row>
    <row r="660" spans="1:19" ht="13" x14ac:dyDescent="0.15">
      <c r="A660" s="23"/>
      <c r="B660" s="24"/>
      <c r="C660" s="26"/>
      <c r="D660" s="23"/>
      <c r="E660" s="26"/>
      <c r="F660" s="24"/>
      <c r="G660" s="34"/>
      <c r="H660" s="23"/>
      <c r="I660" s="23"/>
      <c r="J660" s="35"/>
      <c r="K660" s="23"/>
      <c r="L660" s="23"/>
      <c r="M660" s="22"/>
      <c r="P660" s="22"/>
      <c r="Q660" s="23"/>
      <c r="R660" s="23"/>
      <c r="S660" s="22"/>
    </row>
    <row r="661" spans="1:19" ht="13" x14ac:dyDescent="0.15">
      <c r="A661" s="23"/>
      <c r="B661" s="24"/>
      <c r="C661" s="26"/>
      <c r="D661" s="23"/>
      <c r="E661" s="26"/>
      <c r="F661" s="24"/>
      <c r="G661" s="34"/>
      <c r="H661" s="23"/>
      <c r="I661" s="23"/>
      <c r="J661" s="35"/>
      <c r="K661" s="23"/>
      <c r="L661" s="23"/>
      <c r="M661" s="22"/>
      <c r="P661" s="22"/>
      <c r="Q661" s="23"/>
      <c r="R661" s="23"/>
      <c r="S661" s="22"/>
    </row>
    <row r="662" spans="1:19" ht="13" x14ac:dyDescent="0.15">
      <c r="A662" s="23"/>
      <c r="B662" s="24"/>
      <c r="C662" s="26"/>
      <c r="D662" s="23"/>
      <c r="E662" s="26"/>
      <c r="F662" s="24"/>
      <c r="G662" s="34"/>
      <c r="H662" s="23"/>
      <c r="I662" s="23"/>
      <c r="J662" s="35"/>
      <c r="K662" s="23"/>
      <c r="L662" s="23"/>
      <c r="M662" s="22"/>
      <c r="P662" s="22"/>
      <c r="Q662" s="23"/>
      <c r="R662" s="23"/>
      <c r="S662" s="22"/>
    </row>
    <row r="663" spans="1:19" ht="13" x14ac:dyDescent="0.15">
      <c r="A663" s="23"/>
      <c r="B663" s="24"/>
      <c r="C663" s="26"/>
      <c r="D663" s="23"/>
      <c r="E663" s="26"/>
      <c r="F663" s="24"/>
      <c r="G663" s="34"/>
      <c r="H663" s="23"/>
      <c r="I663" s="23"/>
      <c r="J663" s="35"/>
      <c r="K663" s="23"/>
      <c r="L663" s="23"/>
      <c r="M663" s="22"/>
      <c r="P663" s="22"/>
      <c r="Q663" s="23"/>
      <c r="R663" s="23"/>
      <c r="S663" s="22"/>
    </row>
    <row r="664" spans="1:19" ht="13" x14ac:dyDescent="0.15">
      <c r="A664" s="23"/>
      <c r="B664" s="24"/>
      <c r="C664" s="26"/>
      <c r="D664" s="23"/>
      <c r="E664" s="26"/>
      <c r="F664" s="24"/>
      <c r="G664" s="34"/>
      <c r="H664" s="23"/>
      <c r="I664" s="23"/>
      <c r="J664" s="35"/>
      <c r="K664" s="23"/>
      <c r="L664" s="23"/>
      <c r="M664" s="22"/>
      <c r="P664" s="22"/>
      <c r="Q664" s="23"/>
      <c r="R664" s="23"/>
      <c r="S664" s="22"/>
    </row>
    <row r="665" spans="1:19" ht="13" x14ac:dyDescent="0.15">
      <c r="A665" s="23"/>
      <c r="B665" s="24"/>
      <c r="C665" s="26"/>
      <c r="D665" s="23"/>
      <c r="E665" s="26"/>
      <c r="F665" s="24"/>
      <c r="G665" s="34"/>
      <c r="H665" s="23"/>
      <c r="I665" s="23"/>
      <c r="J665" s="35"/>
      <c r="K665" s="23"/>
      <c r="L665" s="23"/>
      <c r="M665" s="22"/>
      <c r="P665" s="22"/>
      <c r="Q665" s="23"/>
      <c r="R665" s="23"/>
      <c r="S665" s="22"/>
    </row>
    <row r="666" spans="1:19" ht="13" x14ac:dyDescent="0.15">
      <c r="A666" s="23"/>
      <c r="B666" s="24"/>
      <c r="C666" s="26"/>
      <c r="D666" s="23"/>
      <c r="E666" s="26"/>
      <c r="F666" s="24"/>
      <c r="G666" s="34"/>
      <c r="H666" s="23"/>
      <c r="I666" s="23"/>
      <c r="J666" s="35"/>
      <c r="K666" s="23"/>
      <c r="L666" s="23"/>
      <c r="M666" s="22"/>
      <c r="P666" s="22"/>
      <c r="Q666" s="23"/>
      <c r="R666" s="23"/>
      <c r="S666" s="22"/>
    </row>
    <row r="667" spans="1:19" ht="13" x14ac:dyDescent="0.15">
      <c r="A667" s="23"/>
      <c r="B667" s="24"/>
      <c r="C667" s="26"/>
      <c r="D667" s="23"/>
      <c r="E667" s="26"/>
      <c r="F667" s="24"/>
      <c r="G667" s="34"/>
      <c r="H667" s="23"/>
      <c r="I667" s="23"/>
      <c r="J667" s="35"/>
      <c r="K667" s="23"/>
      <c r="L667" s="23"/>
      <c r="M667" s="22"/>
      <c r="P667" s="22"/>
      <c r="Q667" s="23"/>
      <c r="R667" s="23"/>
      <c r="S667" s="22"/>
    </row>
    <row r="668" spans="1:19" ht="13" x14ac:dyDescent="0.15">
      <c r="A668" s="23"/>
      <c r="B668" s="24"/>
      <c r="C668" s="26"/>
      <c r="D668" s="23"/>
      <c r="E668" s="26"/>
      <c r="F668" s="24"/>
      <c r="G668" s="34"/>
      <c r="H668" s="23"/>
      <c r="I668" s="23"/>
      <c r="J668" s="35"/>
      <c r="K668" s="23"/>
      <c r="L668" s="23"/>
      <c r="M668" s="22"/>
      <c r="P668" s="22"/>
      <c r="Q668" s="23"/>
      <c r="R668" s="23"/>
      <c r="S668" s="22"/>
    </row>
    <row r="669" spans="1:19" ht="13" x14ac:dyDescent="0.15">
      <c r="A669" s="23"/>
      <c r="B669" s="24"/>
      <c r="C669" s="26"/>
      <c r="D669" s="23"/>
      <c r="E669" s="26"/>
      <c r="F669" s="24"/>
      <c r="G669" s="34"/>
      <c r="H669" s="23"/>
      <c r="I669" s="23"/>
      <c r="J669" s="35"/>
      <c r="K669" s="23"/>
      <c r="L669" s="23"/>
      <c r="M669" s="22"/>
      <c r="P669" s="22"/>
      <c r="Q669" s="23"/>
      <c r="R669" s="23"/>
      <c r="S669" s="22"/>
    </row>
    <row r="670" spans="1:19" ht="13" x14ac:dyDescent="0.15">
      <c r="A670" s="23"/>
      <c r="B670" s="24"/>
      <c r="C670" s="26"/>
      <c r="D670" s="23"/>
      <c r="E670" s="26"/>
      <c r="F670" s="24"/>
      <c r="G670" s="34"/>
      <c r="H670" s="23"/>
      <c r="I670" s="23"/>
      <c r="J670" s="35"/>
      <c r="K670" s="23"/>
      <c r="L670" s="23"/>
      <c r="M670" s="22"/>
      <c r="P670" s="22"/>
      <c r="Q670" s="23"/>
      <c r="R670" s="23"/>
      <c r="S670" s="22"/>
    </row>
    <row r="671" spans="1:19" ht="13" x14ac:dyDescent="0.15">
      <c r="A671" s="23"/>
      <c r="B671" s="24"/>
      <c r="C671" s="26"/>
      <c r="D671" s="23"/>
      <c r="E671" s="26"/>
      <c r="F671" s="24"/>
      <c r="G671" s="34"/>
      <c r="H671" s="23"/>
      <c r="I671" s="23"/>
      <c r="J671" s="35"/>
      <c r="K671" s="23"/>
      <c r="L671" s="23"/>
      <c r="M671" s="22"/>
      <c r="P671" s="22"/>
      <c r="Q671" s="23"/>
      <c r="R671" s="23"/>
      <c r="S671" s="22"/>
    </row>
    <row r="672" spans="1:19" ht="13" x14ac:dyDescent="0.15">
      <c r="A672" s="23"/>
      <c r="B672" s="24"/>
      <c r="C672" s="26"/>
      <c r="D672" s="23"/>
      <c r="E672" s="26"/>
      <c r="F672" s="24"/>
      <c r="G672" s="34"/>
      <c r="H672" s="23"/>
      <c r="I672" s="23"/>
      <c r="J672" s="35"/>
      <c r="K672" s="23"/>
      <c r="L672" s="23"/>
      <c r="M672" s="22"/>
      <c r="P672" s="22"/>
      <c r="Q672" s="23"/>
      <c r="R672" s="23"/>
      <c r="S672" s="22"/>
    </row>
    <row r="673" spans="1:19" ht="13" x14ac:dyDescent="0.15">
      <c r="A673" s="23"/>
      <c r="B673" s="24"/>
      <c r="C673" s="26"/>
      <c r="D673" s="23"/>
      <c r="E673" s="26"/>
      <c r="F673" s="24"/>
      <c r="G673" s="34"/>
      <c r="H673" s="23"/>
      <c r="I673" s="23"/>
      <c r="J673" s="35"/>
      <c r="K673" s="23"/>
      <c r="L673" s="23"/>
      <c r="M673" s="22"/>
      <c r="P673" s="22"/>
      <c r="Q673" s="23"/>
      <c r="R673" s="23"/>
      <c r="S673" s="22"/>
    </row>
    <row r="674" spans="1:19" ht="13" x14ac:dyDescent="0.15">
      <c r="A674" s="23"/>
      <c r="B674" s="24"/>
      <c r="C674" s="26"/>
      <c r="D674" s="23"/>
      <c r="E674" s="26"/>
      <c r="F674" s="24"/>
      <c r="G674" s="34"/>
      <c r="H674" s="23"/>
      <c r="I674" s="23"/>
      <c r="J674" s="35"/>
      <c r="K674" s="23"/>
      <c r="L674" s="23"/>
      <c r="M674" s="22"/>
      <c r="P674" s="22"/>
      <c r="Q674" s="23"/>
      <c r="R674" s="23"/>
      <c r="S674" s="22"/>
    </row>
    <row r="675" spans="1:19" ht="13" x14ac:dyDescent="0.15">
      <c r="A675" s="23"/>
      <c r="B675" s="24"/>
      <c r="C675" s="26"/>
      <c r="D675" s="23"/>
      <c r="E675" s="26"/>
      <c r="F675" s="24"/>
      <c r="G675" s="34"/>
      <c r="H675" s="23"/>
      <c r="I675" s="23"/>
      <c r="J675" s="35"/>
      <c r="K675" s="23"/>
      <c r="L675" s="23"/>
      <c r="M675" s="22"/>
      <c r="P675" s="22"/>
      <c r="Q675" s="23"/>
      <c r="R675" s="23"/>
      <c r="S675" s="22"/>
    </row>
    <row r="676" spans="1:19" ht="13" x14ac:dyDescent="0.15">
      <c r="A676" s="23"/>
      <c r="B676" s="24"/>
      <c r="C676" s="26"/>
      <c r="D676" s="23"/>
      <c r="E676" s="26"/>
      <c r="F676" s="24"/>
      <c r="G676" s="34"/>
      <c r="H676" s="23"/>
      <c r="I676" s="23"/>
      <c r="J676" s="35"/>
      <c r="K676" s="23"/>
      <c r="L676" s="23"/>
      <c r="M676" s="22"/>
      <c r="P676" s="22"/>
      <c r="Q676" s="23"/>
      <c r="R676" s="23"/>
      <c r="S676" s="22"/>
    </row>
    <row r="677" spans="1:19" ht="13" x14ac:dyDescent="0.15">
      <c r="A677" s="23"/>
      <c r="B677" s="24"/>
      <c r="C677" s="26"/>
      <c r="D677" s="23"/>
      <c r="E677" s="26"/>
      <c r="F677" s="24"/>
      <c r="G677" s="34"/>
      <c r="H677" s="23"/>
      <c r="I677" s="23"/>
      <c r="J677" s="35"/>
      <c r="K677" s="23"/>
      <c r="L677" s="23"/>
      <c r="M677" s="22"/>
      <c r="P677" s="22"/>
      <c r="Q677" s="23"/>
      <c r="R677" s="23"/>
      <c r="S677" s="22"/>
    </row>
    <row r="678" spans="1:19" ht="13" x14ac:dyDescent="0.15">
      <c r="A678" s="23"/>
      <c r="B678" s="24"/>
      <c r="C678" s="26"/>
      <c r="D678" s="23"/>
      <c r="E678" s="26"/>
      <c r="F678" s="24"/>
      <c r="G678" s="34"/>
      <c r="H678" s="23"/>
      <c r="I678" s="23"/>
      <c r="J678" s="35"/>
      <c r="K678" s="23"/>
      <c r="L678" s="23"/>
      <c r="M678" s="22"/>
      <c r="P678" s="22"/>
      <c r="Q678" s="23"/>
      <c r="R678" s="23"/>
      <c r="S678" s="22"/>
    </row>
    <row r="679" spans="1:19" ht="13" x14ac:dyDescent="0.15">
      <c r="A679" s="23"/>
      <c r="B679" s="24"/>
      <c r="C679" s="26"/>
      <c r="D679" s="23"/>
      <c r="E679" s="26"/>
      <c r="F679" s="24"/>
      <c r="G679" s="34"/>
      <c r="H679" s="23"/>
      <c r="I679" s="23"/>
      <c r="J679" s="35"/>
      <c r="K679" s="23"/>
      <c r="L679" s="23"/>
      <c r="M679" s="22"/>
      <c r="P679" s="22"/>
      <c r="Q679" s="23"/>
      <c r="R679" s="23"/>
      <c r="S679" s="22"/>
    </row>
    <row r="680" spans="1:19" ht="13" x14ac:dyDescent="0.15">
      <c r="A680" s="23"/>
      <c r="B680" s="24"/>
      <c r="C680" s="26"/>
      <c r="D680" s="23"/>
      <c r="E680" s="26"/>
      <c r="F680" s="24"/>
      <c r="G680" s="34"/>
      <c r="H680" s="23"/>
      <c r="I680" s="23"/>
      <c r="J680" s="35"/>
      <c r="K680" s="23"/>
      <c r="L680" s="23"/>
      <c r="M680" s="22"/>
      <c r="P680" s="22"/>
      <c r="Q680" s="23"/>
      <c r="R680" s="23"/>
      <c r="S680" s="22"/>
    </row>
    <row r="681" spans="1:19" ht="13" x14ac:dyDescent="0.15">
      <c r="A681" s="23"/>
      <c r="B681" s="24"/>
      <c r="C681" s="26"/>
      <c r="D681" s="23"/>
      <c r="E681" s="26"/>
      <c r="F681" s="24"/>
      <c r="G681" s="34"/>
      <c r="H681" s="23"/>
      <c r="I681" s="23"/>
      <c r="J681" s="35"/>
      <c r="K681" s="23"/>
      <c r="L681" s="23"/>
      <c r="M681" s="22"/>
      <c r="P681" s="22"/>
      <c r="Q681" s="23"/>
      <c r="R681" s="23"/>
      <c r="S681" s="22"/>
    </row>
    <row r="682" spans="1:19" ht="13" x14ac:dyDescent="0.15">
      <c r="A682" s="23"/>
      <c r="B682" s="24"/>
      <c r="C682" s="26"/>
      <c r="D682" s="23"/>
      <c r="E682" s="26"/>
      <c r="F682" s="24"/>
      <c r="G682" s="34"/>
      <c r="H682" s="23"/>
      <c r="I682" s="23"/>
      <c r="J682" s="35"/>
      <c r="K682" s="23"/>
      <c r="L682" s="23"/>
      <c r="M682" s="22"/>
      <c r="P682" s="22"/>
      <c r="Q682" s="23"/>
      <c r="R682" s="23"/>
      <c r="S682" s="22"/>
    </row>
    <row r="683" spans="1:19" ht="13" x14ac:dyDescent="0.15">
      <c r="A683" s="23"/>
      <c r="B683" s="24"/>
      <c r="C683" s="26"/>
      <c r="D683" s="23"/>
      <c r="E683" s="26"/>
      <c r="F683" s="24"/>
      <c r="G683" s="34"/>
      <c r="H683" s="23"/>
      <c r="I683" s="23"/>
      <c r="J683" s="35"/>
      <c r="K683" s="23"/>
      <c r="L683" s="23"/>
      <c r="M683" s="22"/>
      <c r="P683" s="22"/>
      <c r="Q683" s="23"/>
      <c r="R683" s="23"/>
      <c r="S683" s="22"/>
    </row>
    <row r="684" spans="1:19" ht="13" x14ac:dyDescent="0.15">
      <c r="A684" s="23"/>
      <c r="B684" s="24"/>
      <c r="C684" s="26"/>
      <c r="D684" s="23"/>
      <c r="E684" s="26"/>
      <c r="F684" s="24"/>
      <c r="G684" s="34"/>
      <c r="H684" s="23"/>
      <c r="I684" s="23"/>
      <c r="J684" s="35"/>
      <c r="K684" s="23"/>
      <c r="L684" s="23"/>
      <c r="M684" s="22"/>
      <c r="P684" s="22"/>
      <c r="Q684" s="23"/>
      <c r="R684" s="23"/>
      <c r="S684" s="22"/>
    </row>
    <row r="685" spans="1:19" ht="13" x14ac:dyDescent="0.15">
      <c r="A685" s="23"/>
      <c r="B685" s="24"/>
      <c r="C685" s="26"/>
      <c r="D685" s="23"/>
      <c r="E685" s="26"/>
      <c r="F685" s="24"/>
      <c r="G685" s="34"/>
      <c r="H685" s="23"/>
      <c r="I685" s="23"/>
      <c r="J685" s="35"/>
      <c r="K685" s="23"/>
      <c r="L685" s="23"/>
      <c r="M685" s="22"/>
      <c r="P685" s="22"/>
      <c r="Q685" s="23"/>
      <c r="R685" s="23"/>
      <c r="S685" s="22"/>
    </row>
    <row r="686" spans="1:19" ht="13" x14ac:dyDescent="0.15">
      <c r="A686" s="23"/>
      <c r="B686" s="24"/>
      <c r="C686" s="26"/>
      <c r="D686" s="23"/>
      <c r="E686" s="26"/>
      <c r="F686" s="24"/>
      <c r="G686" s="34"/>
      <c r="H686" s="23"/>
      <c r="I686" s="23"/>
      <c r="J686" s="35"/>
      <c r="K686" s="23"/>
      <c r="L686" s="23"/>
      <c r="M686" s="22"/>
      <c r="P686" s="22"/>
      <c r="Q686" s="23"/>
      <c r="R686" s="23"/>
      <c r="S686" s="22"/>
    </row>
    <row r="687" spans="1:19" ht="13" x14ac:dyDescent="0.15">
      <c r="A687" s="23"/>
      <c r="B687" s="24"/>
      <c r="C687" s="26"/>
      <c r="D687" s="23"/>
      <c r="E687" s="26"/>
      <c r="F687" s="24"/>
      <c r="G687" s="34"/>
      <c r="H687" s="23"/>
      <c r="I687" s="23"/>
      <c r="J687" s="35"/>
      <c r="K687" s="23"/>
      <c r="L687" s="23"/>
      <c r="M687" s="22"/>
      <c r="P687" s="22"/>
      <c r="Q687" s="23"/>
      <c r="R687" s="23"/>
      <c r="S687" s="22"/>
    </row>
    <row r="688" spans="1:19" ht="13" x14ac:dyDescent="0.15">
      <c r="A688" s="23"/>
      <c r="B688" s="24"/>
      <c r="C688" s="26"/>
      <c r="D688" s="23"/>
      <c r="E688" s="26"/>
      <c r="F688" s="24"/>
      <c r="G688" s="34"/>
      <c r="H688" s="23"/>
      <c r="I688" s="23"/>
      <c r="J688" s="35"/>
      <c r="K688" s="23"/>
      <c r="L688" s="23"/>
      <c r="M688" s="22"/>
      <c r="P688" s="22"/>
      <c r="Q688" s="23"/>
      <c r="R688" s="23"/>
      <c r="S688" s="22"/>
    </row>
    <row r="689" spans="1:19" ht="13" x14ac:dyDescent="0.15">
      <c r="A689" s="23"/>
      <c r="B689" s="24"/>
      <c r="C689" s="26"/>
      <c r="D689" s="23"/>
      <c r="E689" s="26"/>
      <c r="F689" s="24"/>
      <c r="G689" s="34"/>
      <c r="H689" s="23"/>
      <c r="I689" s="23"/>
      <c r="J689" s="35"/>
      <c r="K689" s="23"/>
      <c r="L689" s="23"/>
      <c r="M689" s="22"/>
      <c r="P689" s="22"/>
      <c r="Q689" s="23"/>
      <c r="R689" s="23"/>
      <c r="S689" s="22"/>
    </row>
    <row r="690" spans="1:19" ht="13" x14ac:dyDescent="0.15">
      <c r="A690" s="23"/>
      <c r="B690" s="24"/>
      <c r="C690" s="26"/>
      <c r="D690" s="23"/>
      <c r="E690" s="26"/>
      <c r="F690" s="24"/>
      <c r="G690" s="34"/>
      <c r="H690" s="23"/>
      <c r="I690" s="23"/>
      <c r="J690" s="35"/>
      <c r="K690" s="23"/>
      <c r="L690" s="23"/>
      <c r="M690" s="22"/>
      <c r="P690" s="22"/>
      <c r="Q690" s="23"/>
      <c r="R690" s="23"/>
      <c r="S690" s="22"/>
    </row>
    <row r="691" spans="1:19" ht="13" x14ac:dyDescent="0.15">
      <c r="A691" s="23"/>
      <c r="B691" s="24"/>
      <c r="C691" s="26"/>
      <c r="D691" s="23"/>
      <c r="E691" s="26"/>
      <c r="F691" s="24"/>
      <c r="G691" s="34"/>
      <c r="H691" s="23"/>
      <c r="I691" s="23"/>
      <c r="J691" s="35"/>
      <c r="K691" s="23"/>
      <c r="L691" s="23"/>
      <c r="M691" s="22"/>
      <c r="P691" s="22"/>
      <c r="Q691" s="23"/>
      <c r="R691" s="23"/>
      <c r="S691" s="22"/>
    </row>
    <row r="692" spans="1:19" ht="13" x14ac:dyDescent="0.15">
      <c r="A692" s="23"/>
      <c r="B692" s="24"/>
      <c r="C692" s="26"/>
      <c r="D692" s="23"/>
      <c r="E692" s="26"/>
      <c r="F692" s="24"/>
      <c r="G692" s="34"/>
      <c r="H692" s="23"/>
      <c r="I692" s="23"/>
      <c r="J692" s="35"/>
      <c r="K692" s="23"/>
      <c r="L692" s="23"/>
      <c r="M692" s="22"/>
      <c r="P692" s="22"/>
      <c r="Q692" s="23"/>
      <c r="R692" s="23"/>
      <c r="S692" s="22"/>
    </row>
    <row r="693" spans="1:19" ht="13" x14ac:dyDescent="0.15">
      <c r="A693" s="23"/>
      <c r="B693" s="24"/>
      <c r="C693" s="26"/>
      <c r="D693" s="23"/>
      <c r="E693" s="26"/>
      <c r="F693" s="24"/>
      <c r="G693" s="34"/>
      <c r="H693" s="23"/>
      <c r="I693" s="23"/>
      <c r="J693" s="35"/>
      <c r="K693" s="23"/>
      <c r="L693" s="23"/>
      <c r="M693" s="22"/>
      <c r="P693" s="22"/>
      <c r="Q693" s="23"/>
      <c r="R693" s="23"/>
      <c r="S693" s="22"/>
    </row>
    <row r="694" spans="1:19" ht="13" x14ac:dyDescent="0.15">
      <c r="A694" s="23"/>
      <c r="B694" s="24"/>
      <c r="C694" s="26"/>
      <c r="D694" s="23"/>
      <c r="E694" s="26"/>
      <c r="F694" s="24"/>
      <c r="G694" s="34"/>
      <c r="H694" s="23"/>
      <c r="I694" s="23"/>
      <c r="J694" s="35"/>
      <c r="K694" s="23"/>
      <c r="L694" s="23"/>
      <c r="M694" s="22"/>
      <c r="P694" s="22"/>
      <c r="Q694" s="23"/>
      <c r="R694" s="23"/>
      <c r="S694" s="22"/>
    </row>
    <row r="695" spans="1:19" ht="13" x14ac:dyDescent="0.15">
      <c r="A695" s="23"/>
      <c r="B695" s="24"/>
      <c r="C695" s="26"/>
      <c r="D695" s="23"/>
      <c r="E695" s="26"/>
      <c r="F695" s="24"/>
      <c r="G695" s="34"/>
      <c r="H695" s="23"/>
      <c r="I695" s="23"/>
      <c r="J695" s="35"/>
      <c r="K695" s="23"/>
      <c r="L695" s="23"/>
      <c r="M695" s="22"/>
      <c r="P695" s="22"/>
      <c r="Q695" s="23"/>
      <c r="R695" s="23"/>
      <c r="S695" s="22"/>
    </row>
    <row r="696" spans="1:19" ht="13" x14ac:dyDescent="0.15">
      <c r="A696" s="23"/>
      <c r="B696" s="24"/>
      <c r="C696" s="26"/>
      <c r="D696" s="23"/>
      <c r="E696" s="26"/>
      <c r="F696" s="24"/>
      <c r="G696" s="34"/>
      <c r="H696" s="23"/>
      <c r="I696" s="23"/>
      <c r="J696" s="35"/>
      <c r="K696" s="23"/>
      <c r="L696" s="23"/>
      <c r="M696" s="22"/>
      <c r="P696" s="22"/>
      <c r="Q696" s="23"/>
      <c r="R696" s="23"/>
      <c r="S696" s="22"/>
    </row>
    <row r="697" spans="1:19" ht="13" x14ac:dyDescent="0.15">
      <c r="A697" s="23"/>
      <c r="B697" s="24"/>
      <c r="C697" s="26"/>
      <c r="D697" s="23"/>
      <c r="E697" s="26"/>
      <c r="F697" s="24"/>
      <c r="G697" s="34"/>
      <c r="H697" s="23"/>
      <c r="I697" s="23"/>
      <c r="J697" s="35"/>
      <c r="K697" s="23"/>
      <c r="L697" s="23"/>
      <c r="M697" s="22"/>
      <c r="P697" s="22"/>
      <c r="Q697" s="23"/>
      <c r="R697" s="23"/>
      <c r="S697" s="22"/>
    </row>
    <row r="698" spans="1:19" ht="13" x14ac:dyDescent="0.15">
      <c r="A698" s="23"/>
      <c r="B698" s="24"/>
      <c r="C698" s="26"/>
      <c r="D698" s="23"/>
      <c r="E698" s="26"/>
      <c r="F698" s="24"/>
      <c r="G698" s="34"/>
      <c r="H698" s="23"/>
      <c r="I698" s="23"/>
      <c r="J698" s="35"/>
      <c r="K698" s="23"/>
      <c r="L698" s="23"/>
      <c r="M698" s="22"/>
      <c r="P698" s="22"/>
      <c r="Q698" s="23"/>
      <c r="R698" s="23"/>
      <c r="S698" s="22"/>
    </row>
    <row r="699" spans="1:19" ht="13" x14ac:dyDescent="0.15">
      <c r="A699" s="23"/>
      <c r="B699" s="24"/>
      <c r="C699" s="26"/>
      <c r="D699" s="23"/>
      <c r="E699" s="26"/>
      <c r="F699" s="24"/>
      <c r="G699" s="34"/>
      <c r="H699" s="23"/>
      <c r="I699" s="23"/>
      <c r="J699" s="35"/>
      <c r="K699" s="23"/>
      <c r="L699" s="23"/>
      <c r="M699" s="22"/>
      <c r="P699" s="22"/>
      <c r="Q699" s="23"/>
      <c r="R699" s="23"/>
      <c r="S699" s="22"/>
    </row>
    <row r="700" spans="1:19" ht="13" x14ac:dyDescent="0.15">
      <c r="A700" s="23"/>
      <c r="B700" s="24"/>
      <c r="C700" s="26"/>
      <c r="D700" s="23"/>
      <c r="E700" s="26"/>
      <c r="F700" s="24"/>
      <c r="G700" s="34"/>
      <c r="H700" s="23"/>
      <c r="I700" s="23"/>
      <c r="J700" s="35"/>
      <c r="K700" s="23"/>
      <c r="L700" s="23"/>
      <c r="M700" s="22"/>
      <c r="P700" s="22"/>
      <c r="Q700" s="23"/>
      <c r="R700" s="23"/>
      <c r="S700" s="22"/>
    </row>
    <row r="701" spans="1:19" ht="13" x14ac:dyDescent="0.15">
      <c r="A701" s="23"/>
      <c r="B701" s="24"/>
      <c r="C701" s="26"/>
      <c r="D701" s="23"/>
      <c r="E701" s="26"/>
      <c r="F701" s="24"/>
      <c r="G701" s="34"/>
      <c r="H701" s="23"/>
      <c r="I701" s="23"/>
      <c r="J701" s="35"/>
      <c r="K701" s="23"/>
      <c r="L701" s="23"/>
      <c r="M701" s="22"/>
      <c r="P701" s="22"/>
      <c r="Q701" s="23"/>
      <c r="R701" s="23"/>
      <c r="S701" s="22"/>
    </row>
    <row r="702" spans="1:19" ht="13" x14ac:dyDescent="0.15">
      <c r="A702" s="23"/>
      <c r="B702" s="24"/>
      <c r="C702" s="26"/>
      <c r="D702" s="23"/>
      <c r="E702" s="26"/>
      <c r="F702" s="24"/>
      <c r="G702" s="34"/>
      <c r="H702" s="23"/>
      <c r="I702" s="23"/>
      <c r="J702" s="35"/>
      <c r="K702" s="23"/>
      <c r="L702" s="23"/>
      <c r="M702" s="22"/>
      <c r="P702" s="22"/>
      <c r="Q702" s="23"/>
      <c r="R702" s="23"/>
      <c r="S702" s="22"/>
    </row>
    <row r="703" spans="1:19" ht="13" x14ac:dyDescent="0.15">
      <c r="A703" s="23"/>
      <c r="B703" s="24"/>
      <c r="C703" s="26"/>
      <c r="D703" s="23"/>
      <c r="E703" s="26"/>
      <c r="F703" s="24"/>
      <c r="G703" s="34"/>
      <c r="H703" s="23"/>
      <c r="I703" s="23"/>
      <c r="J703" s="35"/>
      <c r="K703" s="23"/>
      <c r="L703" s="23"/>
      <c r="M703" s="22"/>
      <c r="P703" s="22"/>
      <c r="Q703" s="23"/>
      <c r="R703" s="23"/>
      <c r="S703" s="22"/>
    </row>
    <row r="704" spans="1:19" ht="13" x14ac:dyDescent="0.15">
      <c r="A704" s="23"/>
      <c r="B704" s="24"/>
      <c r="C704" s="26"/>
      <c r="D704" s="23"/>
      <c r="E704" s="26"/>
      <c r="F704" s="24"/>
      <c r="G704" s="34"/>
      <c r="H704" s="23"/>
      <c r="I704" s="23"/>
      <c r="J704" s="35"/>
      <c r="K704" s="23"/>
      <c r="L704" s="23"/>
      <c r="M704" s="22"/>
      <c r="P704" s="22"/>
      <c r="Q704" s="23"/>
      <c r="R704" s="23"/>
      <c r="S704" s="22"/>
    </row>
    <row r="705" spans="1:19" ht="13" x14ac:dyDescent="0.15">
      <c r="A705" s="23"/>
      <c r="B705" s="24"/>
      <c r="C705" s="26"/>
      <c r="D705" s="23"/>
      <c r="E705" s="26"/>
      <c r="F705" s="24"/>
      <c r="G705" s="34"/>
      <c r="H705" s="23"/>
      <c r="I705" s="23"/>
      <c r="J705" s="35"/>
      <c r="K705" s="23"/>
      <c r="L705" s="23"/>
      <c r="M705" s="22"/>
      <c r="P705" s="22"/>
      <c r="Q705" s="23"/>
      <c r="R705" s="23"/>
      <c r="S705" s="22"/>
    </row>
    <row r="706" spans="1:19" ht="13" x14ac:dyDescent="0.15">
      <c r="A706" s="23"/>
      <c r="B706" s="24"/>
      <c r="C706" s="26"/>
      <c r="D706" s="23"/>
      <c r="E706" s="26"/>
      <c r="F706" s="24"/>
      <c r="G706" s="34"/>
      <c r="H706" s="23"/>
      <c r="I706" s="23"/>
      <c r="J706" s="35"/>
      <c r="K706" s="23"/>
      <c r="L706" s="23"/>
      <c r="M706" s="22"/>
      <c r="P706" s="22"/>
      <c r="Q706" s="23"/>
      <c r="R706" s="23"/>
      <c r="S706" s="22"/>
    </row>
    <row r="707" spans="1:19" ht="13" x14ac:dyDescent="0.15">
      <c r="A707" s="23"/>
      <c r="B707" s="24"/>
      <c r="C707" s="26"/>
      <c r="D707" s="23"/>
      <c r="E707" s="26"/>
      <c r="F707" s="24"/>
      <c r="G707" s="34"/>
      <c r="H707" s="23"/>
      <c r="I707" s="23"/>
      <c r="J707" s="35"/>
      <c r="K707" s="23"/>
      <c r="L707" s="23"/>
      <c r="M707" s="22"/>
      <c r="P707" s="22"/>
      <c r="Q707" s="23"/>
      <c r="R707" s="23"/>
      <c r="S707" s="22"/>
    </row>
    <row r="708" spans="1:19" ht="13" x14ac:dyDescent="0.15">
      <c r="A708" s="23"/>
      <c r="B708" s="24"/>
      <c r="C708" s="26"/>
      <c r="D708" s="23"/>
      <c r="E708" s="26"/>
      <c r="F708" s="24"/>
      <c r="G708" s="34"/>
      <c r="H708" s="23"/>
      <c r="I708" s="23"/>
      <c r="J708" s="35"/>
      <c r="K708" s="23"/>
      <c r="L708" s="23"/>
      <c r="M708" s="22"/>
      <c r="P708" s="22"/>
      <c r="Q708" s="23"/>
      <c r="R708" s="23"/>
      <c r="S708" s="22"/>
    </row>
    <row r="709" spans="1:19" ht="13" x14ac:dyDescent="0.15">
      <c r="A709" s="23"/>
      <c r="B709" s="24"/>
      <c r="C709" s="26"/>
      <c r="D709" s="23"/>
      <c r="E709" s="26"/>
      <c r="F709" s="24"/>
      <c r="G709" s="34"/>
      <c r="H709" s="23"/>
      <c r="I709" s="23"/>
      <c r="J709" s="35"/>
      <c r="K709" s="23"/>
      <c r="L709" s="23"/>
      <c r="M709" s="22"/>
      <c r="P709" s="22"/>
      <c r="Q709" s="23"/>
      <c r="R709" s="23"/>
      <c r="S709" s="22"/>
    </row>
    <row r="710" spans="1:19" ht="13" x14ac:dyDescent="0.15">
      <c r="A710" s="23"/>
      <c r="B710" s="24"/>
      <c r="C710" s="26"/>
      <c r="D710" s="23"/>
      <c r="E710" s="26"/>
      <c r="F710" s="24"/>
      <c r="G710" s="34"/>
      <c r="H710" s="23"/>
      <c r="I710" s="23"/>
      <c r="J710" s="35"/>
      <c r="K710" s="23"/>
      <c r="L710" s="23"/>
      <c r="M710" s="22"/>
      <c r="P710" s="22"/>
      <c r="Q710" s="23"/>
      <c r="R710" s="23"/>
      <c r="S710" s="22"/>
    </row>
    <row r="711" spans="1:19" ht="13" x14ac:dyDescent="0.15">
      <c r="A711" s="23"/>
      <c r="B711" s="24"/>
      <c r="C711" s="26"/>
      <c r="D711" s="23"/>
      <c r="E711" s="26"/>
      <c r="F711" s="24"/>
      <c r="G711" s="34"/>
      <c r="H711" s="23"/>
      <c r="I711" s="23"/>
      <c r="J711" s="35"/>
      <c r="K711" s="23"/>
      <c r="L711" s="23"/>
      <c r="M711" s="22"/>
      <c r="P711" s="22"/>
      <c r="Q711" s="23"/>
      <c r="R711" s="23"/>
      <c r="S711" s="22"/>
    </row>
    <row r="712" spans="1:19" ht="13" x14ac:dyDescent="0.15">
      <c r="A712" s="23"/>
      <c r="B712" s="24"/>
      <c r="C712" s="26"/>
      <c r="D712" s="23"/>
      <c r="E712" s="26"/>
      <c r="F712" s="24"/>
      <c r="G712" s="34"/>
      <c r="H712" s="23"/>
      <c r="I712" s="23"/>
      <c r="J712" s="35"/>
      <c r="K712" s="23"/>
      <c r="L712" s="23"/>
      <c r="M712" s="22"/>
      <c r="P712" s="22"/>
      <c r="Q712" s="23"/>
      <c r="R712" s="23"/>
      <c r="S712" s="22"/>
    </row>
    <row r="713" spans="1:19" ht="13" x14ac:dyDescent="0.15">
      <c r="A713" s="23"/>
      <c r="B713" s="24"/>
      <c r="C713" s="26"/>
      <c r="D713" s="23"/>
      <c r="E713" s="26"/>
      <c r="F713" s="24"/>
      <c r="G713" s="34"/>
      <c r="H713" s="23"/>
      <c r="I713" s="23"/>
      <c r="J713" s="35"/>
      <c r="K713" s="23"/>
      <c r="L713" s="23"/>
      <c r="M713" s="22"/>
      <c r="P713" s="22"/>
      <c r="Q713" s="23"/>
      <c r="R713" s="23"/>
      <c r="S713" s="22"/>
    </row>
    <row r="714" spans="1:19" ht="13" x14ac:dyDescent="0.15">
      <c r="A714" s="23"/>
      <c r="B714" s="24"/>
      <c r="C714" s="26"/>
      <c r="D714" s="23"/>
      <c r="E714" s="26"/>
      <c r="F714" s="24"/>
      <c r="G714" s="34"/>
      <c r="H714" s="23"/>
      <c r="I714" s="23"/>
      <c r="J714" s="35"/>
      <c r="K714" s="23"/>
      <c r="L714" s="23"/>
      <c r="M714" s="22"/>
      <c r="P714" s="22"/>
      <c r="Q714" s="23"/>
      <c r="R714" s="23"/>
      <c r="S714" s="22"/>
    </row>
    <row r="715" spans="1:19" ht="13" x14ac:dyDescent="0.15">
      <c r="A715" s="23"/>
      <c r="B715" s="24"/>
      <c r="C715" s="26"/>
      <c r="D715" s="23"/>
      <c r="E715" s="26"/>
      <c r="F715" s="24"/>
      <c r="G715" s="34"/>
      <c r="H715" s="23"/>
      <c r="I715" s="23"/>
      <c r="J715" s="35"/>
      <c r="K715" s="23"/>
      <c r="L715" s="23"/>
      <c r="M715" s="22"/>
      <c r="P715" s="22"/>
      <c r="Q715" s="23"/>
      <c r="R715" s="23"/>
      <c r="S715" s="22"/>
    </row>
    <row r="716" spans="1:19" ht="13" x14ac:dyDescent="0.15">
      <c r="A716" s="23"/>
      <c r="B716" s="24"/>
      <c r="C716" s="26"/>
      <c r="D716" s="23"/>
      <c r="E716" s="26"/>
      <c r="F716" s="24"/>
      <c r="G716" s="34"/>
      <c r="H716" s="23"/>
      <c r="I716" s="23"/>
      <c r="J716" s="35"/>
      <c r="K716" s="23"/>
      <c r="L716" s="23"/>
      <c r="M716" s="22"/>
      <c r="P716" s="22"/>
      <c r="Q716" s="23"/>
      <c r="R716" s="23"/>
      <c r="S716" s="22"/>
    </row>
    <row r="717" spans="1:19" ht="13" x14ac:dyDescent="0.15">
      <c r="A717" s="23"/>
      <c r="B717" s="24"/>
      <c r="C717" s="26"/>
      <c r="D717" s="23"/>
      <c r="E717" s="26"/>
      <c r="F717" s="24"/>
      <c r="G717" s="34"/>
      <c r="H717" s="23"/>
      <c r="I717" s="23"/>
      <c r="J717" s="35"/>
      <c r="K717" s="23"/>
      <c r="L717" s="23"/>
      <c r="M717" s="22"/>
      <c r="P717" s="22"/>
      <c r="Q717" s="23"/>
      <c r="R717" s="23"/>
      <c r="S717" s="22"/>
    </row>
    <row r="718" spans="1:19" ht="13" x14ac:dyDescent="0.15">
      <c r="A718" s="23"/>
      <c r="B718" s="24"/>
      <c r="C718" s="26"/>
      <c r="D718" s="23"/>
      <c r="E718" s="26"/>
      <c r="F718" s="24"/>
      <c r="G718" s="34"/>
      <c r="H718" s="23"/>
      <c r="I718" s="23"/>
      <c r="J718" s="35"/>
      <c r="K718" s="23"/>
      <c r="L718" s="23"/>
      <c r="M718" s="22"/>
      <c r="P718" s="22"/>
      <c r="Q718" s="23"/>
      <c r="R718" s="23"/>
      <c r="S718" s="22"/>
    </row>
    <row r="719" spans="1:19" ht="13" x14ac:dyDescent="0.15">
      <c r="A719" s="23"/>
      <c r="B719" s="24"/>
      <c r="C719" s="26"/>
      <c r="D719" s="23"/>
      <c r="E719" s="26"/>
      <c r="F719" s="24"/>
      <c r="G719" s="34"/>
      <c r="H719" s="23"/>
      <c r="I719" s="23"/>
      <c r="J719" s="35"/>
      <c r="K719" s="23"/>
      <c r="L719" s="23"/>
      <c r="M719" s="22"/>
      <c r="P719" s="22"/>
      <c r="Q719" s="23"/>
      <c r="R719" s="23"/>
      <c r="S719" s="22"/>
    </row>
    <row r="720" spans="1:19" ht="13" x14ac:dyDescent="0.15">
      <c r="A720" s="23"/>
      <c r="B720" s="24"/>
      <c r="C720" s="26"/>
      <c r="D720" s="23"/>
      <c r="E720" s="26"/>
      <c r="F720" s="24"/>
      <c r="G720" s="34"/>
      <c r="H720" s="23"/>
      <c r="I720" s="23"/>
      <c r="J720" s="35"/>
      <c r="K720" s="23"/>
      <c r="L720" s="23"/>
      <c r="M720" s="22"/>
      <c r="P720" s="22"/>
      <c r="Q720" s="23"/>
      <c r="R720" s="23"/>
      <c r="S720" s="22"/>
    </row>
    <row r="721" spans="1:19" ht="13" x14ac:dyDescent="0.15">
      <c r="A721" s="23"/>
      <c r="B721" s="24"/>
      <c r="C721" s="26"/>
      <c r="D721" s="23"/>
      <c r="E721" s="26"/>
      <c r="F721" s="24"/>
      <c r="G721" s="34"/>
      <c r="H721" s="23"/>
      <c r="I721" s="23"/>
      <c r="J721" s="35"/>
      <c r="K721" s="23"/>
      <c r="L721" s="23"/>
      <c r="M721" s="22"/>
      <c r="P721" s="22"/>
      <c r="Q721" s="23"/>
      <c r="R721" s="23"/>
      <c r="S721" s="22"/>
    </row>
    <row r="722" spans="1:19" ht="13" x14ac:dyDescent="0.15">
      <c r="A722" s="23"/>
      <c r="B722" s="24"/>
      <c r="C722" s="26"/>
      <c r="D722" s="23"/>
      <c r="E722" s="26"/>
      <c r="F722" s="24"/>
      <c r="G722" s="34"/>
      <c r="H722" s="23"/>
      <c r="I722" s="23"/>
      <c r="J722" s="35"/>
      <c r="K722" s="23"/>
      <c r="L722" s="23"/>
      <c r="M722" s="22"/>
      <c r="P722" s="22"/>
      <c r="Q722" s="23"/>
      <c r="R722" s="23"/>
      <c r="S722" s="22"/>
    </row>
    <row r="723" spans="1:19" ht="13" x14ac:dyDescent="0.15">
      <c r="A723" s="23"/>
      <c r="B723" s="24"/>
      <c r="C723" s="26"/>
      <c r="D723" s="23"/>
      <c r="E723" s="26"/>
      <c r="F723" s="24"/>
      <c r="G723" s="34"/>
      <c r="H723" s="23"/>
      <c r="I723" s="23"/>
      <c r="J723" s="35"/>
      <c r="K723" s="23"/>
      <c r="L723" s="23"/>
      <c r="M723" s="22"/>
      <c r="P723" s="22"/>
      <c r="Q723" s="23"/>
      <c r="R723" s="23"/>
      <c r="S723" s="22"/>
    </row>
    <row r="724" spans="1:19" ht="13" x14ac:dyDescent="0.15">
      <c r="A724" s="23"/>
      <c r="B724" s="24"/>
      <c r="C724" s="26"/>
      <c r="D724" s="23"/>
      <c r="E724" s="26"/>
      <c r="F724" s="24"/>
      <c r="G724" s="34"/>
      <c r="H724" s="23"/>
      <c r="I724" s="23"/>
      <c r="J724" s="35"/>
      <c r="K724" s="23"/>
      <c r="L724" s="23"/>
      <c r="M724" s="22"/>
      <c r="P724" s="22"/>
      <c r="Q724" s="23"/>
      <c r="R724" s="23"/>
      <c r="S724" s="22"/>
    </row>
    <row r="725" spans="1:19" ht="13" x14ac:dyDescent="0.15">
      <c r="A725" s="23"/>
      <c r="B725" s="24"/>
      <c r="C725" s="26"/>
      <c r="D725" s="23"/>
      <c r="E725" s="26"/>
      <c r="F725" s="24"/>
      <c r="G725" s="34"/>
      <c r="H725" s="23"/>
      <c r="I725" s="23"/>
      <c r="J725" s="35"/>
      <c r="K725" s="23"/>
      <c r="L725" s="23"/>
      <c r="M725" s="22"/>
      <c r="P725" s="22"/>
      <c r="Q725" s="23"/>
      <c r="R725" s="23"/>
      <c r="S725" s="22"/>
    </row>
    <row r="726" spans="1:19" ht="13" x14ac:dyDescent="0.15">
      <c r="A726" s="23"/>
      <c r="B726" s="24"/>
      <c r="C726" s="26"/>
      <c r="D726" s="23"/>
      <c r="E726" s="26"/>
      <c r="F726" s="24"/>
      <c r="G726" s="34"/>
      <c r="H726" s="23"/>
      <c r="I726" s="23"/>
      <c r="J726" s="35"/>
      <c r="K726" s="23"/>
      <c r="L726" s="23"/>
      <c r="M726" s="22"/>
      <c r="P726" s="22"/>
      <c r="Q726" s="23"/>
      <c r="R726" s="23"/>
      <c r="S726" s="22"/>
    </row>
    <row r="727" spans="1:19" ht="13" x14ac:dyDescent="0.15">
      <c r="A727" s="23"/>
      <c r="B727" s="24"/>
      <c r="C727" s="26"/>
      <c r="D727" s="23"/>
      <c r="E727" s="26"/>
      <c r="F727" s="24"/>
      <c r="G727" s="34"/>
      <c r="H727" s="23"/>
      <c r="I727" s="23"/>
      <c r="J727" s="35"/>
      <c r="K727" s="23"/>
      <c r="L727" s="23"/>
      <c r="M727" s="22"/>
      <c r="P727" s="22"/>
      <c r="Q727" s="23"/>
      <c r="R727" s="23"/>
      <c r="S727" s="22"/>
    </row>
    <row r="728" spans="1:19" ht="13" x14ac:dyDescent="0.15">
      <c r="A728" s="23"/>
      <c r="B728" s="24"/>
      <c r="C728" s="26"/>
      <c r="D728" s="23"/>
      <c r="E728" s="26"/>
      <c r="F728" s="24"/>
      <c r="G728" s="34"/>
      <c r="H728" s="23"/>
      <c r="I728" s="23"/>
      <c r="J728" s="35"/>
      <c r="K728" s="23"/>
      <c r="L728" s="23"/>
      <c r="M728" s="22"/>
      <c r="P728" s="22"/>
      <c r="Q728" s="23"/>
      <c r="R728" s="23"/>
      <c r="S728" s="22"/>
    </row>
    <row r="729" spans="1:19" ht="13" x14ac:dyDescent="0.15">
      <c r="A729" s="23"/>
      <c r="B729" s="24"/>
      <c r="C729" s="26"/>
      <c r="D729" s="23"/>
      <c r="E729" s="26"/>
      <c r="F729" s="24"/>
      <c r="G729" s="34"/>
      <c r="H729" s="23"/>
      <c r="I729" s="23"/>
      <c r="J729" s="35"/>
      <c r="K729" s="23"/>
      <c r="L729" s="23"/>
      <c r="M729" s="22"/>
      <c r="P729" s="22"/>
      <c r="Q729" s="23"/>
      <c r="R729" s="23"/>
      <c r="S729" s="22"/>
    </row>
    <row r="730" spans="1:19" ht="13" x14ac:dyDescent="0.15">
      <c r="A730" s="23"/>
      <c r="B730" s="24"/>
      <c r="C730" s="26"/>
      <c r="D730" s="23"/>
      <c r="E730" s="26"/>
      <c r="F730" s="24"/>
      <c r="G730" s="34"/>
      <c r="H730" s="23"/>
      <c r="I730" s="23"/>
      <c r="J730" s="35"/>
      <c r="K730" s="23"/>
      <c r="L730" s="23"/>
      <c r="M730" s="22"/>
      <c r="P730" s="22"/>
      <c r="Q730" s="23"/>
      <c r="R730" s="23"/>
      <c r="S730" s="22"/>
    </row>
    <row r="731" spans="1:19" ht="13" x14ac:dyDescent="0.15">
      <c r="A731" s="23"/>
      <c r="B731" s="24"/>
      <c r="C731" s="26"/>
      <c r="D731" s="23"/>
      <c r="E731" s="26"/>
      <c r="F731" s="24"/>
      <c r="G731" s="34"/>
      <c r="H731" s="23"/>
      <c r="I731" s="23"/>
      <c r="J731" s="35"/>
      <c r="K731" s="23"/>
      <c r="L731" s="23"/>
      <c r="M731" s="22"/>
      <c r="P731" s="22"/>
      <c r="Q731" s="23"/>
      <c r="R731" s="23"/>
      <c r="S731" s="22"/>
    </row>
    <row r="732" spans="1:19" ht="13" x14ac:dyDescent="0.15">
      <c r="A732" s="23"/>
      <c r="B732" s="24"/>
      <c r="C732" s="26"/>
      <c r="D732" s="23"/>
      <c r="E732" s="26"/>
      <c r="F732" s="24"/>
      <c r="G732" s="34"/>
      <c r="H732" s="23"/>
      <c r="I732" s="23"/>
      <c r="J732" s="35"/>
      <c r="K732" s="23"/>
      <c r="L732" s="23"/>
      <c r="M732" s="22"/>
      <c r="P732" s="22"/>
      <c r="Q732" s="23"/>
      <c r="R732" s="23"/>
      <c r="S732" s="22"/>
    </row>
    <row r="733" spans="1:19" ht="13" x14ac:dyDescent="0.15">
      <c r="A733" s="23"/>
      <c r="B733" s="24"/>
      <c r="C733" s="26"/>
      <c r="D733" s="23"/>
      <c r="E733" s="26"/>
      <c r="F733" s="24"/>
      <c r="G733" s="34"/>
      <c r="H733" s="23"/>
      <c r="I733" s="23"/>
      <c r="J733" s="35"/>
      <c r="K733" s="23"/>
      <c r="L733" s="23"/>
      <c r="M733" s="22"/>
      <c r="P733" s="22"/>
      <c r="Q733" s="23"/>
      <c r="R733" s="23"/>
      <c r="S733" s="22"/>
    </row>
    <row r="734" spans="1:19" ht="13" x14ac:dyDescent="0.15">
      <c r="A734" s="23"/>
      <c r="B734" s="24"/>
      <c r="C734" s="26"/>
      <c r="D734" s="23"/>
      <c r="E734" s="26"/>
      <c r="F734" s="24"/>
      <c r="G734" s="34"/>
      <c r="H734" s="23"/>
      <c r="I734" s="23"/>
      <c r="J734" s="35"/>
      <c r="K734" s="23"/>
      <c r="L734" s="23"/>
      <c r="M734" s="22"/>
      <c r="P734" s="22"/>
      <c r="Q734" s="23"/>
      <c r="R734" s="23"/>
      <c r="S734" s="22"/>
    </row>
    <row r="735" spans="1:19" ht="13" x14ac:dyDescent="0.15">
      <c r="A735" s="23"/>
      <c r="B735" s="24"/>
      <c r="C735" s="26"/>
      <c r="D735" s="23"/>
      <c r="E735" s="26"/>
      <c r="F735" s="24"/>
      <c r="G735" s="34"/>
      <c r="H735" s="23"/>
      <c r="I735" s="23"/>
      <c r="J735" s="35"/>
      <c r="K735" s="23"/>
      <c r="L735" s="23"/>
      <c r="M735" s="22"/>
      <c r="P735" s="22"/>
      <c r="Q735" s="23"/>
      <c r="R735" s="23"/>
      <c r="S735" s="22"/>
    </row>
    <row r="736" spans="1:19" ht="13" x14ac:dyDescent="0.15">
      <c r="A736" s="23"/>
      <c r="B736" s="24"/>
      <c r="C736" s="26"/>
      <c r="D736" s="23"/>
      <c r="E736" s="26"/>
      <c r="F736" s="24"/>
      <c r="G736" s="34"/>
      <c r="H736" s="23"/>
      <c r="I736" s="23"/>
      <c r="J736" s="35"/>
      <c r="K736" s="23"/>
      <c r="L736" s="23"/>
      <c r="M736" s="22"/>
      <c r="P736" s="22"/>
      <c r="Q736" s="23"/>
      <c r="R736" s="23"/>
      <c r="S736" s="22"/>
    </row>
    <row r="737" spans="1:19" ht="13" x14ac:dyDescent="0.15">
      <c r="A737" s="23"/>
      <c r="B737" s="24"/>
      <c r="C737" s="26"/>
      <c r="D737" s="23"/>
      <c r="E737" s="26"/>
      <c r="F737" s="24"/>
      <c r="G737" s="34"/>
      <c r="H737" s="23"/>
      <c r="I737" s="23"/>
      <c r="J737" s="35"/>
      <c r="K737" s="23"/>
      <c r="L737" s="23"/>
      <c r="M737" s="22"/>
      <c r="P737" s="22"/>
      <c r="Q737" s="23"/>
      <c r="R737" s="23"/>
      <c r="S737" s="22"/>
    </row>
    <row r="738" spans="1:19" ht="13" x14ac:dyDescent="0.15">
      <c r="A738" s="23"/>
      <c r="B738" s="24"/>
      <c r="C738" s="26"/>
      <c r="D738" s="23"/>
      <c r="E738" s="26"/>
      <c r="F738" s="24"/>
      <c r="G738" s="34"/>
      <c r="H738" s="23"/>
      <c r="I738" s="23"/>
      <c r="J738" s="35"/>
      <c r="K738" s="23"/>
      <c r="L738" s="23"/>
      <c r="M738" s="22"/>
      <c r="P738" s="22"/>
      <c r="Q738" s="23"/>
      <c r="R738" s="23"/>
      <c r="S738" s="22"/>
    </row>
    <row r="739" spans="1:19" ht="13" x14ac:dyDescent="0.15">
      <c r="A739" s="23"/>
      <c r="B739" s="24"/>
      <c r="C739" s="26"/>
      <c r="D739" s="23"/>
      <c r="E739" s="26"/>
      <c r="F739" s="24"/>
      <c r="G739" s="34"/>
      <c r="H739" s="23"/>
      <c r="I739" s="23"/>
      <c r="J739" s="35"/>
      <c r="K739" s="23"/>
      <c r="L739" s="23"/>
      <c r="M739" s="22"/>
      <c r="P739" s="22"/>
      <c r="Q739" s="23"/>
      <c r="R739" s="23"/>
      <c r="S739" s="22"/>
    </row>
    <row r="740" spans="1:19" ht="13" x14ac:dyDescent="0.15">
      <c r="A740" s="23"/>
      <c r="B740" s="24"/>
      <c r="C740" s="26"/>
      <c r="D740" s="23"/>
      <c r="E740" s="26"/>
      <c r="F740" s="24"/>
      <c r="G740" s="34"/>
      <c r="H740" s="23"/>
      <c r="I740" s="23"/>
      <c r="J740" s="35"/>
      <c r="K740" s="23"/>
      <c r="L740" s="23"/>
      <c r="M740" s="22"/>
      <c r="P740" s="22"/>
      <c r="Q740" s="23"/>
      <c r="R740" s="23"/>
      <c r="S740" s="22"/>
    </row>
    <row r="741" spans="1:19" ht="13" x14ac:dyDescent="0.15">
      <c r="A741" s="23"/>
      <c r="B741" s="24"/>
      <c r="C741" s="26"/>
      <c r="D741" s="23"/>
      <c r="E741" s="26"/>
      <c r="F741" s="24"/>
      <c r="G741" s="34"/>
      <c r="H741" s="23"/>
      <c r="I741" s="23"/>
      <c r="J741" s="35"/>
      <c r="K741" s="23"/>
      <c r="L741" s="23"/>
      <c r="M741" s="22"/>
      <c r="P741" s="22"/>
      <c r="Q741" s="23"/>
      <c r="R741" s="23"/>
      <c r="S741" s="22"/>
    </row>
    <row r="742" spans="1:19" ht="13" x14ac:dyDescent="0.15">
      <c r="A742" s="23"/>
      <c r="B742" s="24"/>
      <c r="C742" s="26"/>
      <c r="D742" s="23"/>
      <c r="E742" s="26"/>
      <c r="F742" s="24"/>
      <c r="G742" s="34"/>
      <c r="H742" s="23"/>
      <c r="I742" s="23"/>
      <c r="J742" s="35"/>
      <c r="K742" s="23"/>
      <c r="L742" s="23"/>
      <c r="M742" s="22"/>
      <c r="P742" s="22"/>
      <c r="Q742" s="23"/>
      <c r="R742" s="23"/>
      <c r="S742" s="22"/>
    </row>
    <row r="743" spans="1:19" ht="13" x14ac:dyDescent="0.15">
      <c r="A743" s="23"/>
      <c r="B743" s="24"/>
      <c r="C743" s="26"/>
      <c r="D743" s="23"/>
      <c r="E743" s="26"/>
      <c r="F743" s="24"/>
      <c r="G743" s="34"/>
      <c r="H743" s="23"/>
      <c r="I743" s="23"/>
      <c r="J743" s="35"/>
      <c r="K743" s="23"/>
      <c r="L743" s="23"/>
      <c r="M743" s="22"/>
      <c r="P743" s="22"/>
      <c r="Q743" s="23"/>
      <c r="R743" s="23"/>
      <c r="S743" s="22"/>
    </row>
    <row r="744" spans="1:19" ht="13" x14ac:dyDescent="0.15">
      <c r="A744" s="23"/>
      <c r="B744" s="24"/>
      <c r="C744" s="26"/>
      <c r="D744" s="23"/>
      <c r="E744" s="26"/>
      <c r="F744" s="24"/>
      <c r="G744" s="34"/>
      <c r="H744" s="23"/>
      <c r="I744" s="23"/>
      <c r="J744" s="35"/>
      <c r="K744" s="23"/>
      <c r="L744" s="23"/>
      <c r="M744" s="22"/>
      <c r="P744" s="22"/>
      <c r="Q744" s="23"/>
      <c r="R744" s="23"/>
      <c r="S744" s="22"/>
    </row>
    <row r="745" spans="1:19" ht="13" x14ac:dyDescent="0.15">
      <c r="A745" s="23"/>
      <c r="B745" s="24"/>
      <c r="C745" s="26"/>
      <c r="D745" s="23"/>
      <c r="E745" s="26"/>
      <c r="F745" s="24"/>
      <c r="G745" s="34"/>
      <c r="H745" s="23"/>
      <c r="I745" s="23"/>
      <c r="J745" s="35"/>
      <c r="K745" s="23"/>
      <c r="L745" s="23"/>
      <c r="M745" s="22"/>
      <c r="P745" s="22"/>
      <c r="Q745" s="23"/>
      <c r="R745" s="23"/>
      <c r="S745" s="22"/>
    </row>
    <row r="746" spans="1:19" ht="13" x14ac:dyDescent="0.15">
      <c r="A746" s="23"/>
      <c r="B746" s="24"/>
      <c r="C746" s="26"/>
      <c r="D746" s="23"/>
      <c r="E746" s="26"/>
      <c r="F746" s="24"/>
      <c r="G746" s="34"/>
      <c r="H746" s="23"/>
      <c r="I746" s="23"/>
      <c r="J746" s="35"/>
      <c r="K746" s="23"/>
      <c r="L746" s="23"/>
      <c r="M746" s="22"/>
      <c r="P746" s="22"/>
      <c r="Q746" s="23"/>
      <c r="R746" s="23"/>
      <c r="S746" s="22"/>
    </row>
    <row r="747" spans="1:19" ht="13" x14ac:dyDescent="0.15">
      <c r="A747" s="23"/>
      <c r="B747" s="24"/>
      <c r="C747" s="26"/>
      <c r="D747" s="23"/>
      <c r="E747" s="26"/>
      <c r="F747" s="24"/>
      <c r="G747" s="34"/>
      <c r="H747" s="23"/>
      <c r="I747" s="23"/>
      <c r="J747" s="35"/>
      <c r="K747" s="23"/>
      <c r="L747" s="23"/>
      <c r="M747" s="22"/>
      <c r="P747" s="22"/>
      <c r="Q747" s="23"/>
      <c r="R747" s="23"/>
      <c r="S747" s="22"/>
    </row>
    <row r="748" spans="1:19" ht="13" x14ac:dyDescent="0.15">
      <c r="A748" s="23"/>
      <c r="B748" s="24"/>
      <c r="C748" s="26"/>
      <c r="D748" s="23"/>
      <c r="E748" s="26"/>
      <c r="F748" s="24"/>
      <c r="G748" s="34"/>
      <c r="H748" s="23"/>
      <c r="I748" s="23"/>
      <c r="J748" s="35"/>
      <c r="K748" s="23"/>
      <c r="L748" s="23"/>
      <c r="M748" s="22"/>
      <c r="P748" s="22"/>
      <c r="Q748" s="23"/>
      <c r="R748" s="23"/>
      <c r="S748" s="22"/>
    </row>
    <row r="749" spans="1:19" ht="13" x14ac:dyDescent="0.15">
      <c r="A749" s="23"/>
      <c r="B749" s="24"/>
      <c r="C749" s="26"/>
      <c r="D749" s="23"/>
      <c r="E749" s="26"/>
      <c r="F749" s="24"/>
      <c r="G749" s="34"/>
      <c r="H749" s="23"/>
      <c r="I749" s="23"/>
      <c r="J749" s="35"/>
      <c r="K749" s="23"/>
      <c r="L749" s="23"/>
      <c r="M749" s="22"/>
      <c r="P749" s="22"/>
      <c r="Q749" s="23"/>
      <c r="R749" s="23"/>
      <c r="S749" s="22"/>
    </row>
    <row r="750" spans="1:19" ht="13" x14ac:dyDescent="0.15">
      <c r="A750" s="23"/>
      <c r="B750" s="24"/>
      <c r="C750" s="26"/>
      <c r="D750" s="23"/>
      <c r="E750" s="26"/>
      <c r="F750" s="24"/>
      <c r="G750" s="34"/>
      <c r="H750" s="23"/>
      <c r="I750" s="23"/>
      <c r="J750" s="35"/>
      <c r="K750" s="23"/>
      <c r="L750" s="23"/>
      <c r="M750" s="22"/>
      <c r="P750" s="22"/>
      <c r="Q750" s="23"/>
      <c r="R750" s="23"/>
      <c r="S750" s="22"/>
    </row>
    <row r="751" spans="1:19" ht="13" x14ac:dyDescent="0.15">
      <c r="A751" s="23"/>
      <c r="B751" s="24"/>
      <c r="C751" s="26"/>
      <c r="D751" s="23"/>
      <c r="E751" s="26"/>
      <c r="F751" s="24"/>
      <c r="G751" s="34"/>
      <c r="H751" s="23"/>
      <c r="I751" s="23"/>
      <c r="J751" s="35"/>
      <c r="K751" s="23"/>
      <c r="L751" s="23"/>
      <c r="M751" s="22"/>
      <c r="P751" s="22"/>
      <c r="Q751" s="23"/>
      <c r="R751" s="23"/>
      <c r="S751" s="22"/>
    </row>
    <row r="752" spans="1:19" ht="13" x14ac:dyDescent="0.15">
      <c r="A752" s="23"/>
      <c r="B752" s="24"/>
      <c r="C752" s="26"/>
      <c r="D752" s="23"/>
      <c r="E752" s="26"/>
      <c r="F752" s="24"/>
      <c r="G752" s="34"/>
      <c r="H752" s="23"/>
      <c r="I752" s="23"/>
      <c r="J752" s="35"/>
      <c r="K752" s="23"/>
      <c r="L752" s="23"/>
      <c r="M752" s="22"/>
      <c r="P752" s="22"/>
      <c r="Q752" s="23"/>
      <c r="R752" s="23"/>
      <c r="S752" s="22"/>
    </row>
    <row r="753" spans="1:19" ht="13" x14ac:dyDescent="0.15">
      <c r="A753" s="23"/>
      <c r="B753" s="24"/>
      <c r="C753" s="26"/>
      <c r="D753" s="23"/>
      <c r="E753" s="26"/>
      <c r="F753" s="24"/>
      <c r="G753" s="34"/>
      <c r="H753" s="23"/>
      <c r="I753" s="23"/>
      <c r="J753" s="35"/>
      <c r="K753" s="23"/>
      <c r="L753" s="23"/>
      <c r="M753" s="22"/>
      <c r="P753" s="22"/>
      <c r="Q753" s="23"/>
      <c r="R753" s="23"/>
      <c r="S753" s="22"/>
    </row>
    <row r="754" spans="1:19" ht="13" x14ac:dyDescent="0.15">
      <c r="A754" s="23"/>
      <c r="B754" s="24"/>
      <c r="C754" s="26"/>
      <c r="D754" s="23"/>
      <c r="E754" s="26"/>
      <c r="F754" s="24"/>
      <c r="G754" s="34"/>
      <c r="H754" s="23"/>
      <c r="I754" s="23"/>
      <c r="J754" s="35"/>
      <c r="K754" s="23"/>
      <c r="L754" s="23"/>
      <c r="M754" s="22"/>
      <c r="P754" s="22"/>
      <c r="Q754" s="23"/>
      <c r="R754" s="23"/>
      <c r="S754" s="22"/>
    </row>
    <row r="755" spans="1:19" ht="13" x14ac:dyDescent="0.15">
      <c r="A755" s="23"/>
      <c r="B755" s="24"/>
      <c r="C755" s="26"/>
      <c r="D755" s="23"/>
      <c r="E755" s="26"/>
      <c r="F755" s="24"/>
      <c r="G755" s="34"/>
      <c r="H755" s="23"/>
      <c r="I755" s="23"/>
      <c r="J755" s="35"/>
      <c r="K755" s="23"/>
      <c r="L755" s="23"/>
      <c r="M755" s="22"/>
      <c r="P755" s="22"/>
      <c r="Q755" s="23"/>
      <c r="R755" s="23"/>
      <c r="S755" s="22"/>
    </row>
    <row r="756" spans="1:19" ht="13" x14ac:dyDescent="0.15">
      <c r="A756" s="23"/>
      <c r="B756" s="24"/>
      <c r="C756" s="26"/>
      <c r="D756" s="23"/>
      <c r="E756" s="26"/>
      <c r="F756" s="24"/>
      <c r="G756" s="34"/>
      <c r="H756" s="23"/>
      <c r="I756" s="23"/>
      <c r="J756" s="35"/>
      <c r="K756" s="23"/>
      <c r="L756" s="23"/>
      <c r="M756" s="22"/>
      <c r="P756" s="22"/>
      <c r="Q756" s="23"/>
      <c r="R756" s="23"/>
      <c r="S756" s="22"/>
    </row>
    <row r="757" spans="1:19" ht="13" x14ac:dyDescent="0.15">
      <c r="A757" s="23"/>
      <c r="B757" s="24"/>
      <c r="C757" s="26"/>
      <c r="D757" s="23"/>
      <c r="E757" s="26"/>
      <c r="F757" s="24"/>
      <c r="G757" s="34"/>
      <c r="H757" s="23"/>
      <c r="I757" s="23"/>
      <c r="J757" s="35"/>
      <c r="K757" s="23"/>
      <c r="L757" s="23"/>
      <c r="M757" s="22"/>
      <c r="P757" s="22"/>
      <c r="Q757" s="23"/>
      <c r="R757" s="23"/>
      <c r="S757" s="22"/>
    </row>
    <row r="758" spans="1:19" ht="13" x14ac:dyDescent="0.15">
      <c r="A758" s="23"/>
      <c r="B758" s="24"/>
      <c r="C758" s="26"/>
      <c r="D758" s="23"/>
      <c r="E758" s="26"/>
      <c r="F758" s="24"/>
      <c r="G758" s="34"/>
      <c r="H758" s="23"/>
      <c r="I758" s="23"/>
      <c r="J758" s="35"/>
      <c r="K758" s="23"/>
      <c r="L758" s="23"/>
      <c r="M758" s="22"/>
      <c r="P758" s="22"/>
      <c r="Q758" s="23"/>
      <c r="R758" s="23"/>
      <c r="S758" s="22"/>
    </row>
    <row r="759" spans="1:19" ht="13" x14ac:dyDescent="0.15">
      <c r="A759" s="23"/>
      <c r="B759" s="24"/>
      <c r="C759" s="26"/>
      <c r="D759" s="23"/>
      <c r="E759" s="26"/>
      <c r="F759" s="24"/>
      <c r="G759" s="34"/>
      <c r="H759" s="23"/>
      <c r="I759" s="23"/>
      <c r="J759" s="35"/>
      <c r="K759" s="23"/>
      <c r="L759" s="23"/>
      <c r="M759" s="22"/>
      <c r="P759" s="22"/>
      <c r="Q759" s="23"/>
      <c r="R759" s="23"/>
      <c r="S759" s="22"/>
    </row>
    <row r="760" spans="1:19" ht="13" x14ac:dyDescent="0.15">
      <c r="A760" s="23"/>
      <c r="B760" s="24"/>
      <c r="C760" s="26"/>
      <c r="D760" s="23"/>
      <c r="E760" s="26"/>
      <c r="F760" s="24"/>
      <c r="G760" s="34"/>
      <c r="H760" s="23"/>
      <c r="I760" s="23"/>
      <c r="J760" s="35"/>
      <c r="K760" s="23"/>
      <c r="L760" s="23"/>
      <c r="M760" s="22"/>
      <c r="P760" s="22"/>
      <c r="Q760" s="23"/>
      <c r="R760" s="23"/>
      <c r="S760" s="22"/>
    </row>
    <row r="761" spans="1:19" ht="13" x14ac:dyDescent="0.15">
      <c r="A761" s="23"/>
      <c r="B761" s="24"/>
      <c r="C761" s="26"/>
      <c r="D761" s="23"/>
      <c r="E761" s="26"/>
      <c r="F761" s="24"/>
      <c r="G761" s="34"/>
      <c r="H761" s="23"/>
      <c r="I761" s="23"/>
      <c r="J761" s="35"/>
      <c r="K761" s="23"/>
      <c r="L761" s="23"/>
      <c r="M761" s="22"/>
      <c r="P761" s="22"/>
      <c r="Q761" s="23"/>
      <c r="R761" s="23"/>
      <c r="S761" s="22"/>
    </row>
    <row r="762" spans="1:19" ht="13" x14ac:dyDescent="0.15">
      <c r="A762" s="23"/>
      <c r="B762" s="24"/>
      <c r="C762" s="26"/>
      <c r="D762" s="23"/>
      <c r="E762" s="26"/>
      <c r="F762" s="24"/>
      <c r="G762" s="34"/>
      <c r="H762" s="23"/>
      <c r="I762" s="23"/>
      <c r="J762" s="35"/>
      <c r="K762" s="23"/>
      <c r="L762" s="23"/>
      <c r="M762" s="22"/>
      <c r="P762" s="22"/>
      <c r="Q762" s="23"/>
      <c r="R762" s="23"/>
      <c r="S762" s="22"/>
    </row>
    <row r="763" spans="1:19" ht="13" x14ac:dyDescent="0.15">
      <c r="A763" s="23"/>
      <c r="B763" s="24"/>
      <c r="C763" s="26"/>
      <c r="D763" s="23"/>
      <c r="E763" s="26"/>
      <c r="F763" s="24"/>
      <c r="G763" s="34"/>
      <c r="H763" s="23"/>
      <c r="I763" s="23"/>
      <c r="J763" s="35"/>
      <c r="K763" s="23"/>
      <c r="L763" s="23"/>
      <c r="M763" s="22"/>
      <c r="P763" s="22"/>
      <c r="Q763" s="23"/>
      <c r="R763" s="23"/>
      <c r="S763" s="22"/>
    </row>
    <row r="764" spans="1:19" ht="13" x14ac:dyDescent="0.15">
      <c r="A764" s="23"/>
      <c r="B764" s="24"/>
      <c r="C764" s="26"/>
      <c r="D764" s="23"/>
      <c r="E764" s="26"/>
      <c r="F764" s="24"/>
      <c r="G764" s="34"/>
      <c r="H764" s="23"/>
      <c r="I764" s="23"/>
      <c r="J764" s="35"/>
      <c r="K764" s="23"/>
      <c r="L764" s="23"/>
      <c r="M764" s="22"/>
      <c r="P764" s="22"/>
      <c r="Q764" s="23"/>
      <c r="R764" s="23"/>
      <c r="S764" s="22"/>
    </row>
    <row r="765" spans="1:19" ht="13" x14ac:dyDescent="0.15">
      <c r="A765" s="23"/>
      <c r="B765" s="24"/>
      <c r="C765" s="26"/>
      <c r="D765" s="23"/>
      <c r="E765" s="26"/>
      <c r="F765" s="24"/>
      <c r="G765" s="34"/>
      <c r="H765" s="23"/>
      <c r="I765" s="23"/>
      <c r="J765" s="35"/>
      <c r="K765" s="23"/>
      <c r="L765" s="23"/>
      <c r="M765" s="22"/>
      <c r="P765" s="22"/>
      <c r="Q765" s="23"/>
      <c r="R765" s="23"/>
      <c r="S765" s="22"/>
    </row>
    <row r="766" spans="1:19" ht="13" x14ac:dyDescent="0.15">
      <c r="A766" s="23"/>
      <c r="B766" s="24"/>
      <c r="C766" s="26"/>
      <c r="D766" s="23"/>
      <c r="E766" s="26"/>
      <c r="F766" s="24"/>
      <c r="G766" s="34"/>
      <c r="H766" s="23"/>
      <c r="I766" s="23"/>
      <c r="J766" s="35"/>
      <c r="K766" s="23"/>
      <c r="L766" s="23"/>
      <c r="M766" s="22"/>
      <c r="P766" s="22"/>
      <c r="Q766" s="23"/>
      <c r="R766" s="23"/>
      <c r="S766" s="22"/>
    </row>
    <row r="767" spans="1:19" ht="13" x14ac:dyDescent="0.15">
      <c r="A767" s="23"/>
      <c r="B767" s="24"/>
      <c r="C767" s="26"/>
      <c r="D767" s="23"/>
      <c r="E767" s="26"/>
      <c r="F767" s="24"/>
      <c r="G767" s="34"/>
      <c r="H767" s="23"/>
      <c r="I767" s="23"/>
      <c r="J767" s="35"/>
      <c r="K767" s="23"/>
      <c r="L767" s="23"/>
      <c r="M767" s="22"/>
      <c r="P767" s="22"/>
      <c r="Q767" s="23"/>
      <c r="R767" s="23"/>
      <c r="S767" s="22"/>
    </row>
    <row r="768" spans="1:19" ht="13" x14ac:dyDescent="0.15">
      <c r="A768" s="23"/>
      <c r="B768" s="24"/>
      <c r="C768" s="26"/>
      <c r="D768" s="23"/>
      <c r="E768" s="26"/>
      <c r="F768" s="24"/>
      <c r="G768" s="34"/>
      <c r="H768" s="23"/>
      <c r="I768" s="23"/>
      <c r="J768" s="35"/>
      <c r="K768" s="23"/>
      <c r="L768" s="23"/>
      <c r="M768" s="22"/>
      <c r="P768" s="22"/>
      <c r="Q768" s="23"/>
      <c r="R768" s="23"/>
      <c r="S768" s="22"/>
    </row>
    <row r="769" spans="1:19" ht="13" x14ac:dyDescent="0.15">
      <c r="A769" s="23"/>
      <c r="B769" s="24"/>
      <c r="C769" s="26"/>
      <c r="D769" s="23"/>
      <c r="E769" s="26"/>
      <c r="F769" s="24"/>
      <c r="G769" s="34"/>
      <c r="H769" s="23"/>
      <c r="I769" s="23"/>
      <c r="J769" s="35"/>
      <c r="K769" s="23"/>
      <c r="L769" s="23"/>
      <c r="M769" s="22"/>
      <c r="P769" s="22"/>
      <c r="Q769" s="23"/>
      <c r="R769" s="23"/>
      <c r="S769" s="22"/>
    </row>
    <row r="770" spans="1:19" ht="13" x14ac:dyDescent="0.15">
      <c r="A770" s="23"/>
      <c r="B770" s="24"/>
      <c r="C770" s="26"/>
      <c r="D770" s="23"/>
      <c r="E770" s="26"/>
      <c r="F770" s="24"/>
      <c r="G770" s="34"/>
      <c r="H770" s="23"/>
      <c r="I770" s="23"/>
      <c r="J770" s="35"/>
      <c r="K770" s="23"/>
      <c r="L770" s="23"/>
      <c r="M770" s="22"/>
      <c r="P770" s="22"/>
      <c r="Q770" s="23"/>
      <c r="R770" s="23"/>
      <c r="S770" s="22"/>
    </row>
    <row r="771" spans="1:19" ht="13" x14ac:dyDescent="0.15">
      <c r="A771" s="23"/>
      <c r="B771" s="24"/>
      <c r="C771" s="26"/>
      <c r="D771" s="23"/>
      <c r="E771" s="26"/>
      <c r="F771" s="24"/>
      <c r="G771" s="34"/>
      <c r="H771" s="23"/>
      <c r="I771" s="23"/>
      <c r="J771" s="35"/>
      <c r="K771" s="23"/>
      <c r="L771" s="23"/>
      <c r="M771" s="22"/>
      <c r="P771" s="22"/>
      <c r="Q771" s="23"/>
      <c r="R771" s="23"/>
      <c r="S771" s="22"/>
    </row>
    <row r="772" spans="1:19" ht="13" x14ac:dyDescent="0.15">
      <c r="A772" s="23"/>
      <c r="B772" s="24"/>
      <c r="C772" s="26"/>
      <c r="D772" s="23"/>
      <c r="E772" s="26"/>
      <c r="F772" s="24"/>
      <c r="G772" s="34"/>
      <c r="H772" s="23"/>
      <c r="I772" s="23"/>
      <c r="J772" s="35"/>
      <c r="K772" s="23"/>
      <c r="L772" s="23"/>
      <c r="M772" s="22"/>
      <c r="P772" s="22"/>
      <c r="Q772" s="23"/>
      <c r="R772" s="23"/>
      <c r="S772" s="22"/>
    </row>
    <row r="773" spans="1:19" ht="13" x14ac:dyDescent="0.15">
      <c r="A773" s="23"/>
      <c r="B773" s="24"/>
      <c r="C773" s="26"/>
      <c r="D773" s="23"/>
      <c r="E773" s="26"/>
      <c r="F773" s="24"/>
      <c r="G773" s="34"/>
      <c r="H773" s="23"/>
      <c r="I773" s="23"/>
      <c r="J773" s="35"/>
      <c r="K773" s="23"/>
      <c r="L773" s="23"/>
      <c r="M773" s="22"/>
      <c r="P773" s="22"/>
      <c r="Q773" s="23"/>
      <c r="R773" s="23"/>
      <c r="S773" s="22"/>
    </row>
    <row r="774" spans="1:19" ht="13" x14ac:dyDescent="0.15">
      <c r="A774" s="23"/>
      <c r="B774" s="24"/>
      <c r="C774" s="26"/>
      <c r="D774" s="23"/>
      <c r="E774" s="26"/>
      <c r="F774" s="24"/>
      <c r="G774" s="34"/>
      <c r="H774" s="23"/>
      <c r="I774" s="23"/>
      <c r="J774" s="35"/>
      <c r="K774" s="23"/>
      <c r="L774" s="23"/>
      <c r="M774" s="22"/>
      <c r="P774" s="22"/>
      <c r="Q774" s="23"/>
      <c r="R774" s="23"/>
      <c r="S774" s="22"/>
    </row>
    <row r="775" spans="1:19" ht="13" x14ac:dyDescent="0.15">
      <c r="A775" s="23"/>
      <c r="B775" s="24"/>
      <c r="C775" s="26"/>
      <c r="D775" s="23"/>
      <c r="E775" s="26"/>
      <c r="F775" s="24"/>
      <c r="G775" s="34"/>
      <c r="H775" s="23"/>
      <c r="I775" s="23"/>
      <c r="J775" s="35"/>
      <c r="K775" s="23"/>
      <c r="L775" s="23"/>
      <c r="M775" s="22"/>
      <c r="P775" s="22"/>
      <c r="Q775" s="23"/>
      <c r="R775" s="23"/>
      <c r="S775" s="22"/>
    </row>
    <row r="776" spans="1:19" ht="13" x14ac:dyDescent="0.15">
      <c r="A776" s="23"/>
      <c r="B776" s="24"/>
      <c r="C776" s="26"/>
      <c r="D776" s="23"/>
      <c r="E776" s="26"/>
      <c r="F776" s="24"/>
      <c r="G776" s="34"/>
      <c r="H776" s="23"/>
      <c r="I776" s="23"/>
      <c r="J776" s="35"/>
      <c r="K776" s="23"/>
      <c r="L776" s="23"/>
      <c r="M776" s="22"/>
      <c r="P776" s="22"/>
      <c r="Q776" s="23"/>
      <c r="R776" s="23"/>
      <c r="S776" s="22"/>
    </row>
    <row r="777" spans="1:19" ht="13" x14ac:dyDescent="0.15">
      <c r="A777" s="23"/>
      <c r="B777" s="24"/>
      <c r="C777" s="26"/>
      <c r="D777" s="23"/>
      <c r="E777" s="26"/>
      <c r="F777" s="24"/>
      <c r="G777" s="34"/>
      <c r="H777" s="23"/>
      <c r="I777" s="23"/>
      <c r="J777" s="35"/>
      <c r="K777" s="23"/>
      <c r="L777" s="23"/>
      <c r="M777" s="22"/>
      <c r="P777" s="22"/>
      <c r="Q777" s="23"/>
      <c r="R777" s="23"/>
      <c r="S777" s="22"/>
    </row>
    <row r="778" spans="1:19" ht="13" x14ac:dyDescent="0.15">
      <c r="A778" s="23"/>
      <c r="B778" s="24"/>
      <c r="C778" s="26"/>
      <c r="D778" s="23"/>
      <c r="E778" s="26"/>
      <c r="F778" s="24"/>
      <c r="G778" s="34"/>
      <c r="H778" s="23"/>
      <c r="I778" s="23"/>
      <c r="J778" s="35"/>
      <c r="K778" s="23"/>
      <c r="L778" s="23"/>
      <c r="M778" s="22"/>
      <c r="P778" s="22"/>
      <c r="Q778" s="23"/>
      <c r="R778" s="23"/>
      <c r="S778" s="22"/>
    </row>
    <row r="779" spans="1:19" ht="13" x14ac:dyDescent="0.15">
      <c r="A779" s="23"/>
      <c r="B779" s="24"/>
      <c r="C779" s="26"/>
      <c r="D779" s="23"/>
      <c r="E779" s="26"/>
      <c r="F779" s="24"/>
      <c r="G779" s="34"/>
      <c r="H779" s="23"/>
      <c r="I779" s="23"/>
      <c r="J779" s="35"/>
      <c r="K779" s="23"/>
      <c r="L779" s="23"/>
      <c r="M779" s="22"/>
      <c r="P779" s="22"/>
      <c r="Q779" s="23"/>
      <c r="R779" s="23"/>
      <c r="S779" s="22"/>
    </row>
    <row r="780" spans="1:19" ht="13" x14ac:dyDescent="0.15">
      <c r="A780" s="23"/>
      <c r="B780" s="24"/>
      <c r="C780" s="26"/>
      <c r="D780" s="23"/>
      <c r="E780" s="26"/>
      <c r="F780" s="24"/>
      <c r="G780" s="34"/>
      <c r="H780" s="23"/>
      <c r="I780" s="23"/>
      <c r="J780" s="35"/>
      <c r="K780" s="23"/>
      <c r="L780" s="23"/>
      <c r="M780" s="22"/>
      <c r="P780" s="22"/>
      <c r="Q780" s="23"/>
      <c r="R780" s="23"/>
      <c r="S780" s="22"/>
    </row>
    <row r="781" spans="1:19" ht="13" x14ac:dyDescent="0.15">
      <c r="A781" s="23"/>
      <c r="B781" s="24"/>
      <c r="C781" s="26"/>
      <c r="D781" s="23"/>
      <c r="E781" s="26"/>
      <c r="F781" s="24"/>
      <c r="G781" s="34"/>
      <c r="H781" s="23"/>
      <c r="I781" s="23"/>
      <c r="J781" s="35"/>
      <c r="K781" s="23"/>
      <c r="L781" s="23"/>
      <c r="M781" s="22"/>
      <c r="P781" s="22"/>
      <c r="Q781" s="23"/>
      <c r="R781" s="23"/>
      <c r="S781" s="22"/>
    </row>
    <row r="782" spans="1:19" ht="13" x14ac:dyDescent="0.15">
      <c r="A782" s="23"/>
      <c r="B782" s="24"/>
      <c r="C782" s="26"/>
      <c r="D782" s="23"/>
      <c r="E782" s="26"/>
      <c r="F782" s="24"/>
      <c r="G782" s="34"/>
      <c r="H782" s="23"/>
      <c r="I782" s="23"/>
      <c r="J782" s="35"/>
      <c r="K782" s="23"/>
      <c r="L782" s="23"/>
      <c r="M782" s="22"/>
      <c r="P782" s="22"/>
      <c r="Q782" s="23"/>
      <c r="R782" s="23"/>
      <c r="S782" s="22"/>
    </row>
    <row r="783" spans="1:19" ht="13" x14ac:dyDescent="0.15">
      <c r="A783" s="23"/>
      <c r="B783" s="24"/>
      <c r="C783" s="26"/>
      <c r="D783" s="23"/>
      <c r="E783" s="26"/>
      <c r="F783" s="24"/>
      <c r="G783" s="34"/>
      <c r="H783" s="23"/>
      <c r="I783" s="23"/>
      <c r="J783" s="35"/>
      <c r="K783" s="23"/>
      <c r="L783" s="23"/>
      <c r="M783" s="22"/>
      <c r="P783" s="22"/>
      <c r="Q783" s="23"/>
      <c r="R783" s="23"/>
      <c r="S783" s="22"/>
    </row>
    <row r="784" spans="1:19" ht="13" x14ac:dyDescent="0.15">
      <c r="A784" s="23"/>
      <c r="B784" s="24"/>
      <c r="C784" s="26"/>
      <c r="D784" s="23"/>
      <c r="E784" s="26"/>
      <c r="F784" s="24"/>
      <c r="G784" s="34"/>
      <c r="H784" s="23"/>
      <c r="I784" s="23"/>
      <c r="J784" s="35"/>
      <c r="K784" s="23"/>
      <c r="L784" s="23"/>
      <c r="M784" s="22"/>
      <c r="P784" s="22"/>
      <c r="Q784" s="23"/>
      <c r="R784" s="23"/>
      <c r="S784" s="22"/>
    </row>
    <row r="785" spans="1:19" ht="13" x14ac:dyDescent="0.15">
      <c r="A785" s="23"/>
      <c r="B785" s="24"/>
      <c r="C785" s="26"/>
      <c r="D785" s="23"/>
      <c r="E785" s="26"/>
      <c r="F785" s="24"/>
      <c r="G785" s="34"/>
      <c r="H785" s="23"/>
      <c r="I785" s="23"/>
      <c r="J785" s="35"/>
      <c r="K785" s="23"/>
      <c r="L785" s="23"/>
      <c r="M785" s="22"/>
      <c r="P785" s="22"/>
      <c r="Q785" s="23"/>
      <c r="R785" s="23"/>
      <c r="S785" s="22"/>
    </row>
    <row r="786" spans="1:19" ht="13" x14ac:dyDescent="0.15">
      <c r="A786" s="23"/>
      <c r="B786" s="24"/>
      <c r="C786" s="26"/>
      <c r="D786" s="23"/>
      <c r="E786" s="26"/>
      <c r="F786" s="24"/>
      <c r="G786" s="34"/>
      <c r="H786" s="23"/>
      <c r="I786" s="23"/>
      <c r="J786" s="35"/>
      <c r="K786" s="23"/>
      <c r="L786" s="23"/>
      <c r="M786" s="22"/>
      <c r="P786" s="22"/>
      <c r="Q786" s="23"/>
      <c r="R786" s="23"/>
      <c r="S786" s="22"/>
    </row>
    <row r="787" spans="1:19" ht="13" x14ac:dyDescent="0.15">
      <c r="A787" s="23"/>
      <c r="B787" s="24"/>
      <c r="C787" s="26"/>
      <c r="D787" s="23"/>
      <c r="E787" s="26"/>
      <c r="F787" s="24"/>
      <c r="G787" s="34"/>
      <c r="H787" s="23"/>
      <c r="I787" s="23"/>
      <c r="J787" s="35"/>
      <c r="K787" s="23"/>
      <c r="L787" s="23"/>
      <c r="M787" s="22"/>
      <c r="P787" s="22"/>
      <c r="Q787" s="23"/>
      <c r="R787" s="23"/>
      <c r="S787" s="22"/>
    </row>
    <row r="788" spans="1:19" ht="13" x14ac:dyDescent="0.15">
      <c r="A788" s="23"/>
      <c r="B788" s="24"/>
      <c r="C788" s="26"/>
      <c r="D788" s="23"/>
      <c r="E788" s="26"/>
      <c r="F788" s="24"/>
      <c r="G788" s="34"/>
      <c r="H788" s="23"/>
      <c r="I788" s="23"/>
      <c r="J788" s="35"/>
      <c r="K788" s="23"/>
      <c r="L788" s="23"/>
      <c r="M788" s="22"/>
      <c r="P788" s="22"/>
      <c r="Q788" s="23"/>
      <c r="R788" s="23"/>
      <c r="S788" s="22"/>
    </row>
    <row r="789" spans="1:19" ht="13" x14ac:dyDescent="0.15">
      <c r="A789" s="23"/>
      <c r="B789" s="24"/>
      <c r="C789" s="26"/>
      <c r="D789" s="23"/>
      <c r="E789" s="26"/>
      <c r="F789" s="24"/>
      <c r="G789" s="34"/>
      <c r="H789" s="23"/>
      <c r="I789" s="23"/>
      <c r="J789" s="35"/>
      <c r="K789" s="23"/>
      <c r="L789" s="23"/>
      <c r="M789" s="22"/>
      <c r="P789" s="22"/>
      <c r="Q789" s="23"/>
      <c r="R789" s="23"/>
      <c r="S789" s="22"/>
    </row>
    <row r="790" spans="1:19" ht="13" x14ac:dyDescent="0.15">
      <c r="A790" s="23"/>
      <c r="B790" s="24"/>
      <c r="C790" s="26"/>
      <c r="D790" s="23"/>
      <c r="E790" s="26"/>
      <c r="F790" s="24"/>
      <c r="G790" s="34"/>
      <c r="H790" s="23"/>
      <c r="I790" s="23"/>
      <c r="J790" s="35"/>
      <c r="K790" s="23"/>
      <c r="L790" s="23"/>
      <c r="M790" s="22"/>
      <c r="P790" s="22"/>
      <c r="Q790" s="23"/>
      <c r="R790" s="23"/>
      <c r="S790" s="22"/>
    </row>
    <row r="791" spans="1:19" ht="13" x14ac:dyDescent="0.15">
      <c r="A791" s="23"/>
      <c r="B791" s="24"/>
      <c r="C791" s="26"/>
      <c r="D791" s="23"/>
      <c r="E791" s="26"/>
      <c r="F791" s="24"/>
      <c r="G791" s="34"/>
      <c r="H791" s="23"/>
      <c r="I791" s="23"/>
      <c r="J791" s="35"/>
      <c r="K791" s="23"/>
      <c r="L791" s="23"/>
      <c r="M791" s="22"/>
      <c r="P791" s="22"/>
      <c r="Q791" s="23"/>
      <c r="R791" s="23"/>
      <c r="S791" s="22"/>
    </row>
    <row r="792" spans="1:19" ht="13" x14ac:dyDescent="0.15">
      <c r="A792" s="23"/>
      <c r="B792" s="24"/>
      <c r="C792" s="26"/>
      <c r="D792" s="23"/>
      <c r="E792" s="26"/>
      <c r="F792" s="24"/>
      <c r="G792" s="34"/>
      <c r="H792" s="23"/>
      <c r="I792" s="23"/>
      <c r="J792" s="35"/>
      <c r="K792" s="23"/>
      <c r="L792" s="23"/>
      <c r="M792" s="22"/>
      <c r="P792" s="22"/>
      <c r="Q792" s="23"/>
      <c r="R792" s="23"/>
      <c r="S792" s="22"/>
    </row>
    <row r="793" spans="1:19" ht="13" x14ac:dyDescent="0.15">
      <c r="A793" s="23"/>
      <c r="B793" s="24"/>
      <c r="C793" s="26"/>
      <c r="D793" s="23"/>
      <c r="E793" s="26"/>
      <c r="F793" s="24"/>
      <c r="G793" s="34"/>
      <c r="H793" s="23"/>
      <c r="I793" s="23"/>
      <c r="J793" s="35"/>
      <c r="K793" s="23"/>
      <c r="L793" s="23"/>
      <c r="M793" s="22"/>
      <c r="P793" s="22"/>
      <c r="Q793" s="23"/>
      <c r="R793" s="23"/>
      <c r="S793" s="22"/>
    </row>
    <row r="794" spans="1:19" ht="13" x14ac:dyDescent="0.15">
      <c r="A794" s="23"/>
      <c r="B794" s="24"/>
      <c r="C794" s="26"/>
      <c r="D794" s="23"/>
      <c r="E794" s="26"/>
      <c r="F794" s="24"/>
      <c r="G794" s="34"/>
      <c r="H794" s="23"/>
      <c r="I794" s="23"/>
      <c r="J794" s="35"/>
      <c r="K794" s="23"/>
      <c r="L794" s="23"/>
      <c r="M794" s="22"/>
      <c r="P794" s="22"/>
      <c r="Q794" s="23"/>
      <c r="R794" s="23"/>
      <c r="S794" s="22"/>
    </row>
    <row r="795" spans="1:19" ht="13" x14ac:dyDescent="0.15">
      <c r="A795" s="23"/>
      <c r="B795" s="24"/>
      <c r="C795" s="26"/>
      <c r="D795" s="23"/>
      <c r="E795" s="26"/>
      <c r="F795" s="24"/>
      <c r="G795" s="34"/>
      <c r="H795" s="23"/>
      <c r="I795" s="23"/>
      <c r="J795" s="35"/>
      <c r="K795" s="23"/>
      <c r="L795" s="23"/>
      <c r="M795" s="22"/>
      <c r="P795" s="22"/>
      <c r="Q795" s="23"/>
      <c r="R795" s="23"/>
      <c r="S795" s="22"/>
    </row>
    <row r="796" spans="1:19" ht="13" x14ac:dyDescent="0.15">
      <c r="A796" s="23"/>
      <c r="B796" s="24"/>
      <c r="C796" s="26"/>
      <c r="D796" s="23"/>
      <c r="E796" s="26"/>
      <c r="F796" s="24"/>
      <c r="G796" s="34"/>
      <c r="H796" s="23"/>
      <c r="I796" s="23"/>
      <c r="J796" s="35"/>
      <c r="K796" s="23"/>
      <c r="L796" s="23"/>
      <c r="M796" s="22"/>
      <c r="P796" s="22"/>
      <c r="Q796" s="23"/>
      <c r="R796" s="23"/>
      <c r="S796" s="22"/>
    </row>
    <row r="797" spans="1:19" ht="13" x14ac:dyDescent="0.15">
      <c r="A797" s="23"/>
      <c r="B797" s="24"/>
      <c r="C797" s="26"/>
      <c r="D797" s="23"/>
      <c r="E797" s="26"/>
      <c r="F797" s="24"/>
      <c r="G797" s="34"/>
      <c r="H797" s="23"/>
      <c r="I797" s="23"/>
      <c r="J797" s="35"/>
      <c r="K797" s="23"/>
      <c r="L797" s="23"/>
      <c r="M797" s="22"/>
      <c r="P797" s="22"/>
      <c r="Q797" s="23"/>
      <c r="R797" s="23"/>
      <c r="S797" s="22"/>
    </row>
    <row r="798" spans="1:19" ht="13" x14ac:dyDescent="0.15">
      <c r="A798" s="23"/>
      <c r="B798" s="24"/>
      <c r="C798" s="26"/>
      <c r="D798" s="23"/>
      <c r="E798" s="26"/>
      <c r="F798" s="24"/>
      <c r="G798" s="34"/>
      <c r="H798" s="23"/>
      <c r="I798" s="23"/>
      <c r="J798" s="35"/>
      <c r="K798" s="23"/>
      <c r="L798" s="23"/>
      <c r="M798" s="22"/>
      <c r="P798" s="22"/>
      <c r="Q798" s="23"/>
      <c r="R798" s="23"/>
      <c r="S798" s="22"/>
    </row>
    <row r="799" spans="1:19" ht="13" x14ac:dyDescent="0.15">
      <c r="A799" s="23"/>
      <c r="B799" s="24"/>
      <c r="C799" s="26"/>
      <c r="D799" s="23"/>
      <c r="E799" s="26"/>
      <c r="F799" s="24"/>
      <c r="G799" s="34"/>
      <c r="H799" s="23"/>
      <c r="I799" s="23"/>
      <c r="J799" s="35"/>
      <c r="K799" s="23"/>
      <c r="L799" s="23"/>
      <c r="M799" s="22"/>
      <c r="P799" s="22"/>
      <c r="Q799" s="23"/>
      <c r="R799" s="23"/>
      <c r="S799" s="22"/>
    </row>
    <row r="800" spans="1:19" ht="13" x14ac:dyDescent="0.15">
      <c r="A800" s="23"/>
      <c r="B800" s="24"/>
      <c r="C800" s="26"/>
      <c r="D800" s="23"/>
      <c r="E800" s="26"/>
      <c r="F800" s="24"/>
      <c r="G800" s="34"/>
      <c r="H800" s="23"/>
      <c r="I800" s="23"/>
      <c r="J800" s="35"/>
      <c r="K800" s="23"/>
      <c r="L800" s="23"/>
      <c r="M800" s="22"/>
      <c r="P800" s="22"/>
      <c r="Q800" s="23"/>
      <c r="R800" s="23"/>
      <c r="S800" s="22"/>
    </row>
    <row r="801" spans="1:19" ht="13" x14ac:dyDescent="0.15">
      <c r="A801" s="23"/>
      <c r="B801" s="24"/>
      <c r="C801" s="26"/>
      <c r="D801" s="23"/>
      <c r="E801" s="26"/>
      <c r="F801" s="24"/>
      <c r="G801" s="34"/>
      <c r="H801" s="23"/>
      <c r="I801" s="23"/>
      <c r="J801" s="35"/>
      <c r="K801" s="23"/>
      <c r="L801" s="23"/>
      <c r="M801" s="22"/>
      <c r="P801" s="22"/>
      <c r="Q801" s="23"/>
      <c r="R801" s="23"/>
      <c r="S801" s="22"/>
    </row>
    <row r="802" spans="1:19" ht="13" x14ac:dyDescent="0.15">
      <c r="A802" s="23"/>
      <c r="B802" s="24"/>
      <c r="C802" s="26"/>
      <c r="D802" s="23"/>
      <c r="E802" s="26"/>
      <c r="F802" s="24"/>
      <c r="G802" s="34"/>
      <c r="H802" s="23"/>
      <c r="I802" s="23"/>
      <c r="J802" s="35"/>
      <c r="K802" s="23"/>
      <c r="L802" s="23"/>
      <c r="M802" s="22"/>
      <c r="P802" s="22"/>
      <c r="Q802" s="23"/>
      <c r="R802" s="23"/>
      <c r="S802" s="22"/>
    </row>
    <row r="803" spans="1:19" ht="13" x14ac:dyDescent="0.15">
      <c r="A803" s="23"/>
      <c r="B803" s="24"/>
      <c r="C803" s="26"/>
      <c r="D803" s="23"/>
      <c r="E803" s="26"/>
      <c r="F803" s="24"/>
      <c r="G803" s="34"/>
      <c r="H803" s="23"/>
      <c r="I803" s="23"/>
      <c r="J803" s="35"/>
      <c r="K803" s="23"/>
      <c r="L803" s="23"/>
      <c r="M803" s="22"/>
      <c r="P803" s="22"/>
      <c r="Q803" s="23"/>
      <c r="R803" s="23"/>
      <c r="S803" s="22"/>
    </row>
    <row r="804" spans="1:19" ht="13" x14ac:dyDescent="0.15">
      <c r="A804" s="23"/>
      <c r="B804" s="24"/>
      <c r="C804" s="26"/>
      <c r="D804" s="23"/>
      <c r="E804" s="26"/>
      <c r="F804" s="24"/>
      <c r="G804" s="34"/>
      <c r="H804" s="23"/>
      <c r="I804" s="23"/>
      <c r="J804" s="35"/>
      <c r="K804" s="23"/>
      <c r="L804" s="23"/>
      <c r="M804" s="22"/>
      <c r="P804" s="22"/>
      <c r="Q804" s="23"/>
      <c r="R804" s="23"/>
      <c r="S804" s="22"/>
    </row>
    <row r="805" spans="1:19" ht="13" x14ac:dyDescent="0.15">
      <c r="A805" s="23"/>
      <c r="B805" s="24"/>
      <c r="C805" s="26"/>
      <c r="D805" s="23"/>
      <c r="E805" s="26"/>
      <c r="F805" s="24"/>
      <c r="G805" s="34"/>
      <c r="H805" s="23"/>
      <c r="I805" s="23"/>
      <c r="J805" s="35"/>
      <c r="K805" s="23"/>
      <c r="L805" s="23"/>
      <c r="M805" s="22"/>
      <c r="P805" s="22"/>
      <c r="Q805" s="23"/>
      <c r="R805" s="23"/>
      <c r="S805" s="22"/>
    </row>
    <row r="806" spans="1:19" ht="13" x14ac:dyDescent="0.15">
      <c r="A806" s="23"/>
      <c r="B806" s="24"/>
      <c r="C806" s="26"/>
      <c r="D806" s="23"/>
      <c r="E806" s="26"/>
      <c r="F806" s="24"/>
      <c r="G806" s="34"/>
      <c r="H806" s="23"/>
      <c r="I806" s="23"/>
      <c r="J806" s="35"/>
      <c r="K806" s="23"/>
      <c r="L806" s="23"/>
      <c r="M806" s="22"/>
      <c r="P806" s="22"/>
      <c r="Q806" s="23"/>
      <c r="R806" s="23"/>
      <c r="S806" s="22"/>
    </row>
    <row r="807" spans="1:19" ht="13" x14ac:dyDescent="0.15">
      <c r="A807" s="23"/>
      <c r="B807" s="24"/>
      <c r="C807" s="26"/>
      <c r="D807" s="23"/>
      <c r="E807" s="26"/>
      <c r="F807" s="24"/>
      <c r="G807" s="34"/>
      <c r="H807" s="23"/>
      <c r="I807" s="23"/>
      <c r="J807" s="35"/>
      <c r="K807" s="23"/>
      <c r="L807" s="23"/>
      <c r="M807" s="22"/>
      <c r="P807" s="22"/>
      <c r="Q807" s="23"/>
      <c r="R807" s="23"/>
      <c r="S807" s="22"/>
    </row>
    <row r="808" spans="1:19" ht="13" x14ac:dyDescent="0.15">
      <c r="A808" s="23"/>
      <c r="B808" s="24"/>
      <c r="C808" s="26"/>
      <c r="D808" s="23"/>
      <c r="E808" s="26"/>
      <c r="F808" s="24"/>
      <c r="G808" s="34"/>
      <c r="H808" s="23"/>
      <c r="I808" s="23"/>
      <c r="J808" s="35"/>
      <c r="K808" s="23"/>
      <c r="L808" s="23"/>
      <c r="M808" s="22"/>
      <c r="P808" s="22"/>
      <c r="Q808" s="23"/>
      <c r="R808" s="23"/>
      <c r="S808" s="22"/>
    </row>
    <row r="809" spans="1:19" ht="13" x14ac:dyDescent="0.15">
      <c r="A809" s="23"/>
      <c r="B809" s="24"/>
      <c r="C809" s="26"/>
      <c r="D809" s="23"/>
      <c r="E809" s="26"/>
      <c r="F809" s="24"/>
      <c r="G809" s="34"/>
      <c r="H809" s="23"/>
      <c r="I809" s="23"/>
      <c r="J809" s="35"/>
      <c r="K809" s="23"/>
      <c r="L809" s="23"/>
      <c r="M809" s="22"/>
      <c r="P809" s="22"/>
      <c r="Q809" s="23"/>
      <c r="R809" s="23"/>
      <c r="S809" s="22"/>
    </row>
    <row r="810" spans="1:19" ht="13" x14ac:dyDescent="0.15">
      <c r="A810" s="23"/>
      <c r="B810" s="24"/>
      <c r="C810" s="26"/>
      <c r="D810" s="23"/>
      <c r="E810" s="26"/>
      <c r="F810" s="24"/>
      <c r="G810" s="34"/>
      <c r="H810" s="23"/>
      <c r="I810" s="23"/>
      <c r="J810" s="35"/>
      <c r="K810" s="23"/>
      <c r="L810" s="23"/>
      <c r="M810" s="22"/>
      <c r="P810" s="22"/>
      <c r="Q810" s="23"/>
      <c r="R810" s="23"/>
      <c r="S810" s="22"/>
    </row>
    <row r="811" spans="1:19" ht="13" x14ac:dyDescent="0.15">
      <c r="A811" s="23"/>
      <c r="B811" s="24"/>
      <c r="C811" s="26"/>
      <c r="D811" s="23"/>
      <c r="E811" s="26"/>
      <c r="F811" s="24"/>
      <c r="G811" s="34"/>
      <c r="H811" s="23"/>
      <c r="I811" s="23"/>
      <c r="J811" s="35"/>
      <c r="K811" s="23"/>
      <c r="L811" s="23"/>
      <c r="M811" s="22"/>
      <c r="P811" s="22"/>
      <c r="Q811" s="23"/>
      <c r="R811" s="23"/>
      <c r="S811" s="22"/>
    </row>
    <row r="812" spans="1:19" ht="13" x14ac:dyDescent="0.15">
      <c r="A812" s="23"/>
      <c r="B812" s="24"/>
      <c r="C812" s="26"/>
      <c r="D812" s="23"/>
      <c r="E812" s="26"/>
      <c r="F812" s="24"/>
      <c r="G812" s="34"/>
      <c r="H812" s="23"/>
      <c r="I812" s="23"/>
      <c r="J812" s="35"/>
      <c r="K812" s="23"/>
      <c r="L812" s="23"/>
      <c r="M812" s="22"/>
      <c r="P812" s="22"/>
      <c r="Q812" s="23"/>
      <c r="R812" s="23"/>
      <c r="S812" s="22"/>
    </row>
    <row r="813" spans="1:19" ht="13" x14ac:dyDescent="0.15">
      <c r="A813" s="23"/>
      <c r="B813" s="24"/>
      <c r="C813" s="26"/>
      <c r="D813" s="23"/>
      <c r="E813" s="26"/>
      <c r="F813" s="24"/>
      <c r="G813" s="34"/>
      <c r="H813" s="23"/>
      <c r="I813" s="23"/>
      <c r="J813" s="35"/>
      <c r="K813" s="23"/>
      <c r="L813" s="23"/>
      <c r="M813" s="22"/>
      <c r="P813" s="22"/>
      <c r="Q813" s="23"/>
      <c r="R813" s="23"/>
      <c r="S813" s="22"/>
    </row>
    <row r="814" spans="1:19" ht="13" x14ac:dyDescent="0.15">
      <c r="A814" s="23"/>
      <c r="B814" s="24"/>
      <c r="C814" s="26"/>
      <c r="D814" s="23"/>
      <c r="E814" s="26"/>
      <c r="F814" s="24"/>
      <c r="G814" s="34"/>
      <c r="H814" s="23"/>
      <c r="I814" s="23"/>
      <c r="J814" s="35"/>
      <c r="K814" s="23"/>
      <c r="L814" s="23"/>
      <c r="M814" s="22"/>
      <c r="P814" s="22"/>
      <c r="Q814" s="23"/>
      <c r="R814" s="23"/>
      <c r="S814" s="22"/>
    </row>
    <row r="815" spans="1:19" ht="13" x14ac:dyDescent="0.15">
      <c r="A815" s="23"/>
      <c r="B815" s="24"/>
      <c r="C815" s="26"/>
      <c r="D815" s="23"/>
      <c r="E815" s="26"/>
      <c r="F815" s="24"/>
      <c r="G815" s="34"/>
      <c r="H815" s="23"/>
      <c r="I815" s="23"/>
      <c r="J815" s="35"/>
      <c r="K815" s="23"/>
      <c r="L815" s="23"/>
      <c r="M815" s="22"/>
      <c r="P815" s="22"/>
      <c r="Q815" s="23"/>
      <c r="R815" s="23"/>
      <c r="S815" s="22"/>
    </row>
    <row r="816" spans="1:19" ht="13" x14ac:dyDescent="0.15">
      <c r="A816" s="23"/>
      <c r="B816" s="24"/>
      <c r="C816" s="26"/>
      <c r="D816" s="23"/>
      <c r="E816" s="26"/>
      <c r="F816" s="24"/>
      <c r="G816" s="34"/>
      <c r="H816" s="23"/>
      <c r="I816" s="23"/>
      <c r="J816" s="35"/>
      <c r="K816" s="23"/>
      <c r="L816" s="23"/>
      <c r="M816" s="22"/>
      <c r="P816" s="22"/>
      <c r="Q816" s="23"/>
      <c r="R816" s="23"/>
      <c r="S816" s="22"/>
    </row>
    <row r="817" spans="1:19" ht="13" x14ac:dyDescent="0.15">
      <c r="A817" s="23"/>
      <c r="B817" s="24"/>
      <c r="C817" s="26"/>
      <c r="D817" s="23"/>
      <c r="E817" s="26"/>
      <c r="F817" s="24"/>
      <c r="G817" s="34"/>
      <c r="H817" s="23"/>
      <c r="I817" s="23"/>
      <c r="J817" s="35"/>
      <c r="K817" s="23"/>
      <c r="L817" s="23"/>
      <c r="M817" s="22"/>
      <c r="P817" s="22"/>
      <c r="Q817" s="23"/>
      <c r="R817" s="23"/>
      <c r="S817" s="22"/>
    </row>
    <row r="818" spans="1:19" ht="13" x14ac:dyDescent="0.15">
      <c r="A818" s="23"/>
      <c r="B818" s="24"/>
      <c r="C818" s="26"/>
      <c r="D818" s="23"/>
      <c r="E818" s="26"/>
      <c r="F818" s="24"/>
      <c r="G818" s="34"/>
      <c r="H818" s="23"/>
      <c r="I818" s="23"/>
      <c r="J818" s="35"/>
      <c r="K818" s="23"/>
      <c r="L818" s="23"/>
      <c r="M818" s="22"/>
      <c r="P818" s="22"/>
      <c r="Q818" s="23"/>
      <c r="R818" s="23"/>
      <c r="S818" s="22"/>
    </row>
    <row r="819" spans="1:19" ht="13" x14ac:dyDescent="0.15">
      <c r="A819" s="23"/>
      <c r="B819" s="24"/>
      <c r="C819" s="26"/>
      <c r="D819" s="23"/>
      <c r="E819" s="26"/>
      <c r="F819" s="24"/>
      <c r="G819" s="34"/>
      <c r="H819" s="23"/>
      <c r="I819" s="23"/>
      <c r="J819" s="35"/>
      <c r="K819" s="23"/>
      <c r="L819" s="23"/>
      <c r="M819" s="22"/>
      <c r="P819" s="22"/>
      <c r="Q819" s="23"/>
      <c r="R819" s="23"/>
      <c r="S819" s="22"/>
    </row>
    <row r="820" spans="1:19" ht="13" x14ac:dyDescent="0.15">
      <c r="A820" s="23"/>
      <c r="B820" s="24"/>
      <c r="C820" s="26"/>
      <c r="D820" s="23"/>
      <c r="E820" s="26"/>
      <c r="F820" s="24"/>
      <c r="G820" s="34"/>
      <c r="H820" s="23"/>
      <c r="I820" s="23"/>
      <c r="J820" s="35"/>
      <c r="K820" s="23"/>
      <c r="L820" s="23"/>
      <c r="M820" s="22"/>
      <c r="P820" s="22"/>
      <c r="Q820" s="23"/>
      <c r="R820" s="23"/>
      <c r="S820" s="22"/>
    </row>
    <row r="821" spans="1:19" ht="13" x14ac:dyDescent="0.15">
      <c r="A821" s="23"/>
      <c r="B821" s="24"/>
      <c r="C821" s="26"/>
      <c r="D821" s="23"/>
      <c r="E821" s="26"/>
      <c r="F821" s="24"/>
      <c r="G821" s="34"/>
      <c r="H821" s="23"/>
      <c r="I821" s="23"/>
      <c r="J821" s="35"/>
      <c r="K821" s="23"/>
      <c r="L821" s="23"/>
      <c r="M821" s="22"/>
      <c r="P821" s="22"/>
      <c r="Q821" s="23"/>
      <c r="R821" s="23"/>
      <c r="S821" s="22"/>
    </row>
    <row r="822" spans="1:19" ht="13" x14ac:dyDescent="0.15">
      <c r="A822" s="23"/>
      <c r="B822" s="24"/>
      <c r="C822" s="26"/>
      <c r="D822" s="23"/>
      <c r="E822" s="26"/>
      <c r="F822" s="24"/>
      <c r="G822" s="34"/>
      <c r="H822" s="23"/>
      <c r="I822" s="23"/>
      <c r="J822" s="35"/>
      <c r="K822" s="23"/>
      <c r="L822" s="23"/>
      <c r="M822" s="22"/>
      <c r="P822" s="22"/>
      <c r="Q822" s="23"/>
      <c r="R822" s="23"/>
      <c r="S822" s="22"/>
    </row>
    <row r="823" spans="1:19" ht="13" x14ac:dyDescent="0.15">
      <c r="A823" s="23"/>
      <c r="B823" s="24"/>
      <c r="C823" s="26"/>
      <c r="D823" s="23"/>
      <c r="E823" s="26"/>
      <c r="F823" s="24"/>
      <c r="G823" s="34"/>
      <c r="H823" s="23"/>
      <c r="I823" s="23"/>
      <c r="J823" s="35"/>
      <c r="K823" s="23"/>
      <c r="L823" s="23"/>
      <c r="M823" s="22"/>
      <c r="P823" s="22"/>
      <c r="Q823" s="23"/>
      <c r="R823" s="23"/>
      <c r="S823" s="22"/>
    </row>
    <row r="824" spans="1:19" ht="13" x14ac:dyDescent="0.15">
      <c r="A824" s="23"/>
      <c r="B824" s="24"/>
      <c r="C824" s="26"/>
      <c r="D824" s="23"/>
      <c r="E824" s="26"/>
      <c r="F824" s="24"/>
      <c r="G824" s="34"/>
      <c r="H824" s="23"/>
      <c r="I824" s="23"/>
      <c r="J824" s="35"/>
      <c r="K824" s="23"/>
      <c r="L824" s="23"/>
      <c r="M824" s="22"/>
      <c r="P824" s="22"/>
      <c r="Q824" s="23"/>
      <c r="R824" s="23"/>
      <c r="S824" s="22"/>
    </row>
    <row r="825" spans="1:19" ht="13" x14ac:dyDescent="0.15">
      <c r="A825" s="23"/>
      <c r="B825" s="24"/>
      <c r="C825" s="26"/>
      <c r="D825" s="23"/>
      <c r="E825" s="26"/>
      <c r="F825" s="24"/>
      <c r="G825" s="34"/>
      <c r="H825" s="23"/>
      <c r="I825" s="23"/>
      <c r="J825" s="35"/>
      <c r="K825" s="23"/>
      <c r="L825" s="23"/>
      <c r="M825" s="22"/>
      <c r="P825" s="22"/>
      <c r="Q825" s="23"/>
      <c r="R825" s="23"/>
      <c r="S825" s="22"/>
    </row>
    <row r="826" spans="1:19" ht="13" x14ac:dyDescent="0.15">
      <c r="A826" s="23"/>
      <c r="B826" s="24"/>
      <c r="C826" s="26"/>
      <c r="D826" s="23"/>
      <c r="E826" s="26"/>
      <c r="F826" s="24"/>
      <c r="G826" s="34"/>
      <c r="H826" s="23"/>
      <c r="I826" s="23"/>
      <c r="J826" s="35"/>
      <c r="K826" s="23"/>
      <c r="L826" s="23"/>
      <c r="M826" s="22"/>
      <c r="P826" s="22"/>
      <c r="Q826" s="23"/>
      <c r="R826" s="23"/>
      <c r="S826" s="22"/>
    </row>
    <row r="827" spans="1:19" ht="13" x14ac:dyDescent="0.15">
      <c r="A827" s="23"/>
      <c r="B827" s="24"/>
      <c r="C827" s="26"/>
      <c r="D827" s="23"/>
      <c r="E827" s="26"/>
      <c r="F827" s="24"/>
      <c r="G827" s="34"/>
      <c r="H827" s="23"/>
      <c r="I827" s="23"/>
      <c r="J827" s="35"/>
      <c r="K827" s="23"/>
      <c r="L827" s="23"/>
      <c r="M827" s="22"/>
      <c r="P827" s="22"/>
      <c r="Q827" s="23"/>
      <c r="R827" s="23"/>
      <c r="S827" s="22"/>
    </row>
    <row r="828" spans="1:19" ht="13" x14ac:dyDescent="0.15">
      <c r="A828" s="23"/>
      <c r="B828" s="24"/>
      <c r="C828" s="26"/>
      <c r="D828" s="23"/>
      <c r="E828" s="26"/>
      <c r="F828" s="24"/>
      <c r="G828" s="34"/>
      <c r="H828" s="23"/>
      <c r="I828" s="23"/>
      <c r="J828" s="35"/>
      <c r="K828" s="23"/>
      <c r="L828" s="23"/>
      <c r="M828" s="22"/>
      <c r="P828" s="22"/>
      <c r="Q828" s="23"/>
      <c r="R828" s="23"/>
      <c r="S828" s="22"/>
    </row>
    <row r="829" spans="1:19" ht="13" x14ac:dyDescent="0.15">
      <c r="A829" s="23"/>
      <c r="B829" s="24"/>
      <c r="C829" s="26"/>
      <c r="D829" s="23"/>
      <c r="E829" s="26"/>
      <c r="F829" s="24"/>
      <c r="G829" s="34"/>
      <c r="H829" s="23"/>
      <c r="I829" s="23"/>
      <c r="J829" s="35"/>
      <c r="K829" s="23"/>
      <c r="L829" s="23"/>
      <c r="M829" s="22"/>
      <c r="P829" s="22"/>
      <c r="Q829" s="23"/>
      <c r="R829" s="23"/>
      <c r="S829" s="22"/>
    </row>
    <row r="830" spans="1:19" ht="13" x14ac:dyDescent="0.15">
      <c r="A830" s="23"/>
      <c r="B830" s="24"/>
      <c r="C830" s="26"/>
      <c r="D830" s="23"/>
      <c r="E830" s="26"/>
      <c r="F830" s="24"/>
      <c r="G830" s="34"/>
      <c r="H830" s="23"/>
      <c r="I830" s="23"/>
      <c r="J830" s="35"/>
      <c r="K830" s="23"/>
      <c r="L830" s="23"/>
      <c r="M830" s="22"/>
      <c r="P830" s="22"/>
      <c r="Q830" s="23"/>
      <c r="R830" s="23"/>
      <c r="S830" s="22"/>
    </row>
    <row r="831" spans="1:19" ht="13" x14ac:dyDescent="0.15">
      <c r="A831" s="23"/>
      <c r="B831" s="24"/>
      <c r="C831" s="26"/>
      <c r="D831" s="23"/>
      <c r="E831" s="26"/>
      <c r="F831" s="24"/>
      <c r="G831" s="34"/>
      <c r="H831" s="23"/>
      <c r="I831" s="23"/>
      <c r="J831" s="35"/>
      <c r="K831" s="23"/>
      <c r="L831" s="23"/>
      <c r="M831" s="22"/>
      <c r="P831" s="22"/>
      <c r="Q831" s="23"/>
      <c r="R831" s="23"/>
      <c r="S831" s="22"/>
    </row>
    <row r="832" spans="1:19" ht="13" x14ac:dyDescent="0.15">
      <c r="A832" s="23"/>
      <c r="B832" s="24"/>
      <c r="C832" s="26"/>
      <c r="D832" s="23"/>
      <c r="E832" s="26"/>
      <c r="F832" s="24"/>
      <c r="G832" s="34"/>
      <c r="H832" s="23"/>
      <c r="I832" s="23"/>
      <c r="J832" s="35"/>
      <c r="K832" s="23"/>
      <c r="L832" s="23"/>
      <c r="M832" s="22"/>
      <c r="P832" s="22"/>
      <c r="Q832" s="23"/>
      <c r="R832" s="23"/>
      <c r="S832" s="22"/>
    </row>
    <row r="833" spans="1:19" ht="13" x14ac:dyDescent="0.15">
      <c r="A833" s="23"/>
      <c r="B833" s="24"/>
      <c r="C833" s="26"/>
      <c r="D833" s="23"/>
      <c r="E833" s="26"/>
      <c r="F833" s="24"/>
      <c r="G833" s="34"/>
      <c r="H833" s="23"/>
      <c r="I833" s="23"/>
      <c r="J833" s="35"/>
      <c r="K833" s="23"/>
      <c r="L833" s="23"/>
      <c r="M833" s="22"/>
      <c r="P833" s="22"/>
      <c r="Q833" s="23"/>
      <c r="R833" s="23"/>
      <c r="S833" s="22"/>
    </row>
    <row r="834" spans="1:19" ht="13" x14ac:dyDescent="0.15">
      <c r="A834" s="23"/>
      <c r="B834" s="24"/>
      <c r="C834" s="26"/>
      <c r="D834" s="23"/>
      <c r="E834" s="26"/>
      <c r="F834" s="24"/>
      <c r="G834" s="34"/>
      <c r="H834" s="23"/>
      <c r="I834" s="23"/>
      <c r="J834" s="35"/>
      <c r="K834" s="23"/>
      <c r="L834" s="23"/>
      <c r="M834" s="22"/>
      <c r="P834" s="22"/>
      <c r="Q834" s="23"/>
      <c r="R834" s="23"/>
      <c r="S834" s="22"/>
    </row>
    <row r="835" spans="1:19" ht="13" x14ac:dyDescent="0.15">
      <c r="A835" s="23"/>
      <c r="B835" s="24"/>
      <c r="C835" s="26"/>
      <c r="D835" s="23"/>
      <c r="E835" s="26"/>
      <c r="F835" s="24"/>
      <c r="G835" s="34"/>
      <c r="H835" s="23"/>
      <c r="I835" s="23"/>
      <c r="J835" s="35"/>
      <c r="K835" s="23"/>
      <c r="L835" s="23"/>
      <c r="M835" s="22"/>
      <c r="P835" s="22"/>
      <c r="Q835" s="23"/>
      <c r="R835" s="23"/>
      <c r="S835" s="22"/>
    </row>
    <row r="836" spans="1:19" ht="13" x14ac:dyDescent="0.15">
      <c r="A836" s="23"/>
      <c r="B836" s="24"/>
      <c r="C836" s="26"/>
      <c r="D836" s="23"/>
      <c r="E836" s="26"/>
      <c r="F836" s="24"/>
      <c r="G836" s="34"/>
      <c r="H836" s="23"/>
      <c r="I836" s="23"/>
      <c r="J836" s="35"/>
      <c r="K836" s="23"/>
      <c r="L836" s="23"/>
      <c r="M836" s="22"/>
      <c r="P836" s="22"/>
      <c r="Q836" s="23"/>
      <c r="R836" s="23"/>
      <c r="S836" s="22"/>
    </row>
    <row r="837" spans="1:19" ht="13" x14ac:dyDescent="0.15">
      <c r="A837" s="23"/>
      <c r="B837" s="24"/>
      <c r="C837" s="26"/>
      <c r="D837" s="23"/>
      <c r="E837" s="26"/>
      <c r="F837" s="24"/>
      <c r="G837" s="34"/>
      <c r="H837" s="23"/>
      <c r="I837" s="23"/>
      <c r="J837" s="35"/>
      <c r="K837" s="23"/>
      <c r="L837" s="23"/>
      <c r="M837" s="22"/>
      <c r="P837" s="22"/>
      <c r="Q837" s="23"/>
      <c r="R837" s="23"/>
      <c r="S837" s="22"/>
    </row>
    <row r="838" spans="1:19" ht="13" x14ac:dyDescent="0.15">
      <c r="A838" s="23"/>
      <c r="B838" s="24"/>
      <c r="C838" s="26"/>
      <c r="D838" s="23"/>
      <c r="E838" s="26"/>
      <c r="F838" s="24"/>
      <c r="G838" s="34"/>
      <c r="H838" s="23"/>
      <c r="I838" s="23"/>
      <c r="J838" s="35"/>
      <c r="K838" s="23"/>
      <c r="L838" s="23"/>
      <c r="M838" s="22"/>
      <c r="P838" s="22"/>
      <c r="Q838" s="23"/>
      <c r="R838" s="23"/>
      <c r="S838" s="22"/>
    </row>
    <row r="839" spans="1:19" ht="13" x14ac:dyDescent="0.15">
      <c r="A839" s="23"/>
      <c r="B839" s="24"/>
      <c r="C839" s="26"/>
      <c r="D839" s="23"/>
      <c r="E839" s="26"/>
      <c r="F839" s="24"/>
      <c r="G839" s="34"/>
      <c r="H839" s="23"/>
      <c r="I839" s="23"/>
      <c r="J839" s="35"/>
      <c r="K839" s="23"/>
      <c r="L839" s="23"/>
      <c r="M839" s="22"/>
      <c r="P839" s="22"/>
      <c r="Q839" s="23"/>
      <c r="R839" s="23"/>
      <c r="S839" s="22"/>
    </row>
    <row r="840" spans="1:19" ht="13" x14ac:dyDescent="0.15">
      <c r="A840" s="23"/>
      <c r="B840" s="24"/>
      <c r="C840" s="26"/>
      <c r="D840" s="23"/>
      <c r="E840" s="26"/>
      <c r="F840" s="24"/>
      <c r="G840" s="34"/>
      <c r="H840" s="23"/>
      <c r="I840" s="23"/>
      <c r="J840" s="35"/>
      <c r="K840" s="23"/>
      <c r="L840" s="23"/>
      <c r="M840" s="22"/>
      <c r="P840" s="22"/>
      <c r="Q840" s="23"/>
      <c r="R840" s="23"/>
      <c r="S840" s="22"/>
    </row>
    <row r="841" spans="1:19" ht="13" x14ac:dyDescent="0.15">
      <c r="A841" s="23"/>
      <c r="B841" s="24"/>
      <c r="C841" s="26"/>
      <c r="D841" s="23"/>
      <c r="E841" s="26"/>
      <c r="F841" s="24"/>
      <c r="G841" s="34"/>
      <c r="H841" s="23"/>
      <c r="I841" s="23"/>
      <c r="J841" s="35"/>
      <c r="K841" s="23"/>
      <c r="L841" s="23"/>
      <c r="M841" s="22"/>
      <c r="P841" s="22"/>
      <c r="Q841" s="23"/>
      <c r="R841" s="23"/>
      <c r="S841" s="22"/>
    </row>
    <row r="842" spans="1:19" ht="13" x14ac:dyDescent="0.15">
      <c r="A842" s="23"/>
      <c r="B842" s="24"/>
      <c r="C842" s="26"/>
      <c r="D842" s="23"/>
      <c r="E842" s="26"/>
      <c r="F842" s="24"/>
      <c r="G842" s="34"/>
      <c r="H842" s="23"/>
      <c r="I842" s="23"/>
      <c r="J842" s="35"/>
      <c r="K842" s="23"/>
      <c r="L842" s="23"/>
      <c r="M842" s="22"/>
      <c r="P842" s="22"/>
      <c r="Q842" s="23"/>
      <c r="R842" s="23"/>
      <c r="S842" s="22"/>
    </row>
    <row r="843" spans="1:19" ht="13" x14ac:dyDescent="0.15">
      <c r="A843" s="23"/>
      <c r="B843" s="24"/>
      <c r="C843" s="26"/>
      <c r="D843" s="23"/>
      <c r="E843" s="26"/>
      <c r="F843" s="24"/>
      <c r="G843" s="34"/>
      <c r="H843" s="23"/>
      <c r="I843" s="23"/>
      <c r="J843" s="35"/>
      <c r="K843" s="23"/>
      <c r="L843" s="23"/>
      <c r="M843" s="22"/>
      <c r="P843" s="22"/>
      <c r="Q843" s="23"/>
      <c r="R843" s="23"/>
      <c r="S843" s="22"/>
    </row>
    <row r="844" spans="1:19" ht="13" x14ac:dyDescent="0.15">
      <c r="A844" s="23"/>
      <c r="B844" s="24"/>
      <c r="C844" s="26"/>
      <c r="D844" s="23"/>
      <c r="E844" s="26"/>
      <c r="F844" s="24"/>
      <c r="G844" s="34"/>
      <c r="H844" s="23"/>
      <c r="I844" s="23"/>
      <c r="J844" s="35"/>
      <c r="K844" s="23"/>
      <c r="L844" s="23"/>
      <c r="M844" s="22"/>
      <c r="P844" s="22"/>
      <c r="Q844" s="23"/>
      <c r="R844" s="23"/>
      <c r="S844" s="22"/>
    </row>
    <row r="845" spans="1:19" ht="13" x14ac:dyDescent="0.15">
      <c r="A845" s="23"/>
      <c r="B845" s="24"/>
      <c r="C845" s="26"/>
      <c r="D845" s="23"/>
      <c r="E845" s="26"/>
      <c r="F845" s="24"/>
      <c r="G845" s="34"/>
      <c r="H845" s="23"/>
      <c r="I845" s="23"/>
      <c r="J845" s="35"/>
      <c r="K845" s="23"/>
      <c r="L845" s="23"/>
      <c r="M845" s="22"/>
      <c r="P845" s="22"/>
      <c r="Q845" s="23"/>
      <c r="R845" s="23"/>
      <c r="S845" s="22"/>
    </row>
    <row r="846" spans="1:19" ht="13" x14ac:dyDescent="0.15">
      <c r="A846" s="23"/>
      <c r="B846" s="24"/>
      <c r="C846" s="26"/>
      <c r="D846" s="23"/>
      <c r="E846" s="26"/>
      <c r="F846" s="24"/>
      <c r="G846" s="34"/>
      <c r="H846" s="23"/>
      <c r="I846" s="23"/>
      <c r="J846" s="35"/>
      <c r="K846" s="23"/>
      <c r="L846" s="23"/>
      <c r="M846" s="22"/>
      <c r="P846" s="22"/>
      <c r="Q846" s="23"/>
      <c r="R846" s="23"/>
      <c r="S846" s="22"/>
    </row>
    <row r="847" spans="1:19" ht="13" x14ac:dyDescent="0.15">
      <c r="A847" s="23"/>
      <c r="B847" s="24"/>
      <c r="C847" s="26"/>
      <c r="D847" s="23"/>
      <c r="E847" s="26"/>
      <c r="F847" s="24"/>
      <c r="G847" s="34"/>
      <c r="H847" s="23"/>
      <c r="I847" s="23"/>
      <c r="J847" s="35"/>
      <c r="K847" s="23"/>
      <c r="L847" s="23"/>
      <c r="M847" s="22"/>
      <c r="P847" s="22"/>
      <c r="Q847" s="23"/>
      <c r="R847" s="23"/>
      <c r="S847" s="22"/>
    </row>
    <row r="848" spans="1:19" ht="13" x14ac:dyDescent="0.15">
      <c r="A848" s="23"/>
      <c r="B848" s="24"/>
      <c r="C848" s="26"/>
      <c r="D848" s="23"/>
      <c r="E848" s="26"/>
      <c r="F848" s="24"/>
      <c r="G848" s="34"/>
      <c r="H848" s="23"/>
      <c r="I848" s="23"/>
      <c r="J848" s="35"/>
      <c r="K848" s="23"/>
      <c r="L848" s="23"/>
      <c r="M848" s="22"/>
      <c r="P848" s="22"/>
      <c r="Q848" s="23"/>
      <c r="R848" s="23"/>
      <c r="S848" s="22"/>
    </row>
    <row r="849" spans="1:19" ht="13" x14ac:dyDescent="0.15">
      <c r="A849" s="23"/>
      <c r="B849" s="24"/>
      <c r="C849" s="26"/>
      <c r="D849" s="23"/>
      <c r="E849" s="26"/>
      <c r="F849" s="24"/>
      <c r="G849" s="34"/>
      <c r="H849" s="23"/>
      <c r="I849" s="23"/>
      <c r="J849" s="35"/>
      <c r="K849" s="23"/>
      <c r="L849" s="23"/>
      <c r="M849" s="22"/>
      <c r="P849" s="22"/>
      <c r="Q849" s="23"/>
      <c r="R849" s="23"/>
      <c r="S849" s="22"/>
    </row>
    <row r="850" spans="1:19" ht="13" x14ac:dyDescent="0.15">
      <c r="A850" s="23"/>
      <c r="B850" s="24"/>
      <c r="C850" s="26"/>
      <c r="D850" s="23"/>
      <c r="E850" s="26"/>
      <c r="F850" s="24"/>
      <c r="G850" s="34"/>
      <c r="H850" s="23"/>
      <c r="I850" s="23"/>
      <c r="J850" s="35"/>
      <c r="K850" s="23"/>
      <c r="L850" s="23"/>
      <c r="M850" s="22"/>
      <c r="P850" s="22"/>
      <c r="Q850" s="23"/>
      <c r="R850" s="23"/>
      <c r="S850" s="22"/>
    </row>
    <row r="851" spans="1:19" ht="13" x14ac:dyDescent="0.15">
      <c r="A851" s="23"/>
      <c r="B851" s="24"/>
      <c r="C851" s="26"/>
      <c r="D851" s="23"/>
      <c r="E851" s="26"/>
      <c r="F851" s="24"/>
      <c r="G851" s="34"/>
      <c r="H851" s="23"/>
      <c r="I851" s="23"/>
      <c r="J851" s="35"/>
      <c r="K851" s="23"/>
      <c r="L851" s="23"/>
      <c r="M851" s="22"/>
      <c r="P851" s="22"/>
      <c r="Q851" s="23"/>
      <c r="R851" s="23"/>
      <c r="S851" s="22"/>
    </row>
    <row r="852" spans="1:19" ht="13" x14ac:dyDescent="0.15">
      <c r="A852" s="23"/>
      <c r="B852" s="24"/>
      <c r="C852" s="26"/>
      <c r="D852" s="23"/>
      <c r="E852" s="26"/>
      <c r="F852" s="24"/>
      <c r="G852" s="34"/>
      <c r="H852" s="23"/>
      <c r="I852" s="23"/>
      <c r="J852" s="35"/>
      <c r="K852" s="23"/>
      <c r="L852" s="23"/>
      <c r="M852" s="22"/>
      <c r="P852" s="22"/>
      <c r="Q852" s="23"/>
      <c r="R852" s="23"/>
      <c r="S852" s="22"/>
    </row>
    <row r="853" spans="1:19" ht="13" x14ac:dyDescent="0.15">
      <c r="A853" s="23"/>
      <c r="B853" s="24"/>
      <c r="C853" s="26"/>
      <c r="D853" s="23"/>
      <c r="E853" s="26"/>
      <c r="F853" s="24"/>
      <c r="G853" s="34"/>
      <c r="H853" s="23"/>
      <c r="I853" s="23"/>
      <c r="J853" s="35"/>
      <c r="K853" s="23"/>
      <c r="L853" s="23"/>
      <c r="M853" s="22"/>
      <c r="P853" s="22"/>
      <c r="Q853" s="23"/>
      <c r="R853" s="23"/>
      <c r="S853" s="22"/>
    </row>
    <row r="854" spans="1:19" ht="13" x14ac:dyDescent="0.15">
      <c r="A854" s="23"/>
      <c r="B854" s="24"/>
      <c r="C854" s="26"/>
      <c r="D854" s="23"/>
      <c r="E854" s="26"/>
      <c r="F854" s="24"/>
      <c r="G854" s="34"/>
      <c r="H854" s="23"/>
      <c r="I854" s="23"/>
      <c r="J854" s="35"/>
      <c r="K854" s="23"/>
      <c r="L854" s="23"/>
      <c r="M854" s="22"/>
      <c r="P854" s="22"/>
      <c r="Q854" s="23"/>
      <c r="R854" s="23"/>
      <c r="S854" s="22"/>
    </row>
    <row r="855" spans="1:19" ht="13" x14ac:dyDescent="0.15">
      <c r="A855" s="23"/>
      <c r="B855" s="24"/>
      <c r="C855" s="26"/>
      <c r="D855" s="23"/>
      <c r="E855" s="26"/>
      <c r="F855" s="24"/>
      <c r="G855" s="34"/>
      <c r="H855" s="23"/>
      <c r="I855" s="23"/>
      <c r="J855" s="35"/>
      <c r="K855" s="23"/>
      <c r="L855" s="23"/>
      <c r="M855" s="22"/>
      <c r="P855" s="22"/>
      <c r="Q855" s="23"/>
      <c r="R855" s="23"/>
      <c r="S855" s="22"/>
    </row>
    <row r="856" spans="1:19" ht="13" x14ac:dyDescent="0.15">
      <c r="A856" s="23"/>
      <c r="B856" s="24"/>
      <c r="C856" s="26"/>
      <c r="D856" s="23"/>
      <c r="E856" s="26"/>
      <c r="F856" s="24"/>
      <c r="G856" s="34"/>
      <c r="H856" s="23"/>
      <c r="I856" s="23"/>
      <c r="J856" s="35"/>
      <c r="K856" s="23"/>
      <c r="L856" s="23"/>
      <c r="M856" s="22"/>
      <c r="P856" s="22"/>
      <c r="Q856" s="23"/>
      <c r="R856" s="23"/>
      <c r="S856" s="22"/>
    </row>
    <row r="857" spans="1:19" ht="13" x14ac:dyDescent="0.15">
      <c r="A857" s="23"/>
      <c r="B857" s="24"/>
      <c r="C857" s="26"/>
      <c r="D857" s="23"/>
      <c r="E857" s="26"/>
      <c r="F857" s="24"/>
      <c r="G857" s="34"/>
      <c r="H857" s="23"/>
      <c r="I857" s="23"/>
      <c r="J857" s="35"/>
      <c r="K857" s="23"/>
      <c r="L857" s="23"/>
      <c r="M857" s="22"/>
      <c r="P857" s="22"/>
      <c r="Q857" s="23"/>
      <c r="R857" s="23"/>
      <c r="S857" s="22"/>
    </row>
    <row r="858" spans="1:19" ht="13" x14ac:dyDescent="0.15">
      <c r="A858" s="23"/>
      <c r="B858" s="24"/>
      <c r="C858" s="26"/>
      <c r="D858" s="23"/>
      <c r="E858" s="26"/>
      <c r="F858" s="24"/>
      <c r="G858" s="34"/>
      <c r="H858" s="23"/>
      <c r="I858" s="23"/>
      <c r="J858" s="35"/>
      <c r="K858" s="23"/>
      <c r="L858" s="23"/>
      <c r="M858" s="22"/>
      <c r="P858" s="22"/>
      <c r="Q858" s="23"/>
      <c r="R858" s="23"/>
      <c r="S858" s="22"/>
    </row>
    <row r="859" spans="1:19" ht="13" x14ac:dyDescent="0.15">
      <c r="A859" s="23"/>
      <c r="B859" s="24"/>
      <c r="C859" s="26"/>
      <c r="D859" s="23"/>
      <c r="E859" s="26"/>
      <c r="F859" s="24"/>
      <c r="G859" s="34"/>
      <c r="H859" s="23"/>
      <c r="I859" s="23"/>
      <c r="J859" s="35"/>
      <c r="K859" s="23"/>
      <c r="L859" s="23"/>
      <c r="M859" s="22"/>
      <c r="P859" s="22"/>
      <c r="Q859" s="23"/>
      <c r="R859" s="23"/>
      <c r="S859" s="22"/>
    </row>
    <row r="860" spans="1:19" ht="13" x14ac:dyDescent="0.15">
      <c r="A860" s="23"/>
      <c r="B860" s="24"/>
      <c r="C860" s="26"/>
      <c r="D860" s="23"/>
      <c r="E860" s="26"/>
      <c r="F860" s="24"/>
      <c r="G860" s="34"/>
      <c r="H860" s="23"/>
      <c r="I860" s="23"/>
      <c r="J860" s="35"/>
      <c r="K860" s="23"/>
      <c r="L860" s="23"/>
      <c r="M860" s="22"/>
      <c r="P860" s="22"/>
      <c r="Q860" s="23"/>
      <c r="R860" s="23"/>
      <c r="S860" s="22"/>
    </row>
    <row r="861" spans="1:19" ht="13" x14ac:dyDescent="0.15">
      <c r="A861" s="23"/>
      <c r="B861" s="24"/>
      <c r="C861" s="26"/>
      <c r="D861" s="23"/>
      <c r="E861" s="26"/>
      <c r="F861" s="24"/>
      <c r="G861" s="34"/>
      <c r="H861" s="23"/>
      <c r="I861" s="23"/>
      <c r="J861" s="35"/>
      <c r="K861" s="23"/>
      <c r="L861" s="23"/>
      <c r="M861" s="22"/>
      <c r="P861" s="22"/>
      <c r="Q861" s="23"/>
      <c r="R861" s="23"/>
      <c r="S861" s="22"/>
    </row>
    <row r="862" spans="1:19" ht="13" x14ac:dyDescent="0.15">
      <c r="A862" s="23"/>
      <c r="B862" s="24"/>
      <c r="C862" s="26"/>
      <c r="D862" s="23"/>
      <c r="E862" s="26"/>
      <c r="F862" s="24"/>
      <c r="G862" s="34"/>
      <c r="H862" s="23"/>
      <c r="I862" s="23"/>
      <c r="J862" s="35"/>
      <c r="K862" s="23"/>
      <c r="L862" s="23"/>
      <c r="M862" s="22"/>
      <c r="P862" s="22"/>
      <c r="Q862" s="23"/>
      <c r="R862" s="23"/>
      <c r="S862" s="22"/>
    </row>
    <row r="863" spans="1:19" ht="13" x14ac:dyDescent="0.15">
      <c r="A863" s="23"/>
      <c r="B863" s="24"/>
      <c r="C863" s="26"/>
      <c r="D863" s="23"/>
      <c r="E863" s="26"/>
      <c r="F863" s="24"/>
      <c r="G863" s="34"/>
      <c r="H863" s="23"/>
      <c r="I863" s="23"/>
      <c r="J863" s="35"/>
      <c r="K863" s="23"/>
      <c r="L863" s="23"/>
      <c r="M863" s="22"/>
      <c r="P863" s="22"/>
      <c r="Q863" s="23"/>
      <c r="R863" s="23"/>
      <c r="S863" s="22"/>
    </row>
    <row r="864" spans="1:19" ht="13" x14ac:dyDescent="0.15">
      <c r="A864" s="23"/>
      <c r="B864" s="24"/>
      <c r="C864" s="26"/>
      <c r="D864" s="23"/>
      <c r="E864" s="26"/>
      <c r="F864" s="24"/>
      <c r="G864" s="34"/>
      <c r="H864" s="23"/>
      <c r="I864" s="23"/>
      <c r="J864" s="35"/>
      <c r="K864" s="23"/>
      <c r="L864" s="23"/>
      <c r="M864" s="22"/>
      <c r="P864" s="22"/>
      <c r="Q864" s="23"/>
      <c r="R864" s="23"/>
      <c r="S864" s="22"/>
    </row>
    <row r="865" spans="1:19" ht="13" x14ac:dyDescent="0.15">
      <c r="A865" s="23"/>
      <c r="B865" s="24"/>
      <c r="C865" s="26"/>
      <c r="D865" s="23"/>
      <c r="E865" s="26"/>
      <c r="F865" s="24"/>
      <c r="G865" s="34"/>
      <c r="H865" s="23"/>
      <c r="I865" s="23"/>
      <c r="J865" s="35"/>
      <c r="K865" s="23"/>
      <c r="L865" s="23"/>
      <c r="M865" s="22"/>
      <c r="P865" s="22"/>
      <c r="Q865" s="23"/>
      <c r="R865" s="23"/>
      <c r="S865" s="22"/>
    </row>
    <row r="866" spans="1:19" ht="13" x14ac:dyDescent="0.15">
      <c r="A866" s="23"/>
      <c r="B866" s="24"/>
      <c r="C866" s="26"/>
      <c r="D866" s="23"/>
      <c r="E866" s="26"/>
      <c r="F866" s="24"/>
      <c r="G866" s="34"/>
      <c r="H866" s="23"/>
      <c r="I866" s="23"/>
      <c r="J866" s="35"/>
      <c r="K866" s="23"/>
      <c r="L866" s="23"/>
      <c r="M866" s="22"/>
      <c r="P866" s="22"/>
      <c r="Q866" s="23"/>
      <c r="R866" s="23"/>
      <c r="S866" s="22"/>
    </row>
    <row r="867" spans="1:19" ht="13" x14ac:dyDescent="0.15">
      <c r="A867" s="23"/>
      <c r="B867" s="24"/>
      <c r="C867" s="26"/>
      <c r="D867" s="23"/>
      <c r="E867" s="26"/>
      <c r="F867" s="24"/>
      <c r="G867" s="34"/>
      <c r="H867" s="23"/>
      <c r="I867" s="23"/>
      <c r="J867" s="35"/>
      <c r="K867" s="23"/>
      <c r="L867" s="23"/>
      <c r="M867" s="22"/>
      <c r="P867" s="22"/>
      <c r="Q867" s="23"/>
      <c r="R867" s="23"/>
      <c r="S867" s="22"/>
    </row>
    <row r="868" spans="1:19" ht="13" x14ac:dyDescent="0.15">
      <c r="A868" s="23"/>
      <c r="B868" s="24"/>
      <c r="C868" s="26"/>
      <c r="D868" s="23"/>
      <c r="E868" s="26"/>
      <c r="F868" s="24"/>
      <c r="G868" s="34"/>
      <c r="H868" s="23"/>
      <c r="I868" s="23"/>
      <c r="J868" s="35"/>
      <c r="K868" s="23"/>
      <c r="L868" s="23"/>
      <c r="M868" s="22"/>
      <c r="P868" s="22"/>
      <c r="Q868" s="23"/>
      <c r="R868" s="23"/>
      <c r="S868" s="22"/>
    </row>
    <row r="869" spans="1:19" ht="13" x14ac:dyDescent="0.15">
      <c r="A869" s="23"/>
      <c r="B869" s="24"/>
      <c r="C869" s="26"/>
      <c r="D869" s="23"/>
      <c r="E869" s="26"/>
      <c r="F869" s="24"/>
      <c r="G869" s="34"/>
      <c r="H869" s="23"/>
      <c r="I869" s="23"/>
      <c r="J869" s="35"/>
      <c r="K869" s="23"/>
      <c r="L869" s="23"/>
      <c r="M869" s="22"/>
      <c r="P869" s="22"/>
      <c r="Q869" s="23"/>
      <c r="R869" s="23"/>
      <c r="S869" s="22"/>
    </row>
    <row r="870" spans="1:19" ht="13" x14ac:dyDescent="0.15">
      <c r="A870" s="23"/>
      <c r="B870" s="24"/>
      <c r="C870" s="26"/>
      <c r="D870" s="23"/>
      <c r="E870" s="26"/>
      <c r="F870" s="24"/>
      <c r="G870" s="34"/>
      <c r="H870" s="23"/>
      <c r="I870" s="23"/>
      <c r="J870" s="35"/>
      <c r="K870" s="23"/>
      <c r="L870" s="23"/>
      <c r="M870" s="22"/>
      <c r="P870" s="22"/>
      <c r="Q870" s="23"/>
      <c r="R870" s="23"/>
      <c r="S870" s="22"/>
    </row>
    <row r="871" spans="1:19" ht="13" x14ac:dyDescent="0.15">
      <c r="A871" s="23"/>
      <c r="B871" s="24"/>
      <c r="C871" s="26"/>
      <c r="D871" s="23"/>
      <c r="E871" s="26"/>
      <c r="F871" s="24"/>
      <c r="G871" s="34"/>
      <c r="H871" s="23"/>
      <c r="I871" s="23"/>
      <c r="J871" s="35"/>
      <c r="K871" s="23"/>
      <c r="L871" s="23"/>
      <c r="M871" s="22"/>
      <c r="P871" s="22"/>
      <c r="Q871" s="23"/>
      <c r="R871" s="23"/>
      <c r="S871" s="22"/>
    </row>
    <row r="872" spans="1:19" ht="13" x14ac:dyDescent="0.15">
      <c r="A872" s="23"/>
      <c r="B872" s="24"/>
      <c r="C872" s="26"/>
      <c r="D872" s="23"/>
      <c r="E872" s="26"/>
      <c r="F872" s="24"/>
      <c r="G872" s="34"/>
      <c r="H872" s="23"/>
      <c r="I872" s="23"/>
      <c r="J872" s="35"/>
      <c r="K872" s="23"/>
      <c r="L872" s="23"/>
      <c r="M872" s="22"/>
      <c r="P872" s="22"/>
      <c r="Q872" s="23"/>
      <c r="R872" s="23"/>
      <c r="S872" s="22"/>
    </row>
    <row r="873" spans="1:19" ht="13" x14ac:dyDescent="0.15">
      <c r="A873" s="23"/>
      <c r="B873" s="24"/>
      <c r="C873" s="26"/>
      <c r="D873" s="23"/>
      <c r="E873" s="26"/>
      <c r="F873" s="24"/>
      <c r="G873" s="34"/>
      <c r="H873" s="23"/>
      <c r="I873" s="23"/>
      <c r="J873" s="35"/>
      <c r="K873" s="23"/>
      <c r="L873" s="23"/>
      <c r="M873" s="22"/>
      <c r="P873" s="22"/>
      <c r="Q873" s="23"/>
      <c r="R873" s="23"/>
      <c r="S873" s="22"/>
    </row>
    <row r="874" spans="1:19" ht="13" x14ac:dyDescent="0.15">
      <c r="A874" s="23"/>
      <c r="B874" s="24"/>
      <c r="C874" s="26"/>
      <c r="D874" s="23"/>
      <c r="E874" s="26"/>
      <c r="F874" s="24"/>
      <c r="G874" s="34"/>
      <c r="H874" s="23"/>
      <c r="I874" s="23"/>
      <c r="J874" s="35"/>
      <c r="K874" s="23"/>
      <c r="L874" s="23"/>
      <c r="M874" s="22"/>
      <c r="P874" s="22"/>
      <c r="Q874" s="23"/>
      <c r="R874" s="23"/>
      <c r="S874" s="22"/>
    </row>
    <row r="875" spans="1:19" ht="13" x14ac:dyDescent="0.15">
      <c r="A875" s="23"/>
      <c r="B875" s="24"/>
      <c r="C875" s="26"/>
      <c r="D875" s="23"/>
      <c r="E875" s="26"/>
      <c r="F875" s="24"/>
      <c r="G875" s="34"/>
      <c r="H875" s="23"/>
      <c r="I875" s="23"/>
      <c r="J875" s="35"/>
      <c r="K875" s="23"/>
      <c r="L875" s="23"/>
      <c r="M875" s="22"/>
      <c r="P875" s="22"/>
      <c r="Q875" s="23"/>
      <c r="R875" s="23"/>
      <c r="S875" s="22"/>
    </row>
    <row r="876" spans="1:19" ht="13" x14ac:dyDescent="0.15">
      <c r="A876" s="23"/>
      <c r="B876" s="24"/>
      <c r="C876" s="26"/>
      <c r="D876" s="23"/>
      <c r="E876" s="26"/>
      <c r="F876" s="24"/>
      <c r="G876" s="34"/>
      <c r="H876" s="23"/>
      <c r="I876" s="23"/>
      <c r="J876" s="35"/>
      <c r="K876" s="23"/>
      <c r="L876" s="23"/>
      <c r="M876" s="22"/>
      <c r="P876" s="22"/>
      <c r="Q876" s="23"/>
      <c r="R876" s="23"/>
      <c r="S876" s="22"/>
    </row>
    <row r="877" spans="1:19" ht="13" x14ac:dyDescent="0.15">
      <c r="A877" s="23"/>
      <c r="B877" s="24"/>
      <c r="C877" s="26"/>
      <c r="D877" s="23"/>
      <c r="E877" s="26"/>
      <c r="F877" s="24"/>
      <c r="G877" s="34"/>
      <c r="H877" s="23"/>
      <c r="I877" s="23"/>
      <c r="J877" s="35"/>
      <c r="K877" s="23"/>
      <c r="L877" s="23"/>
      <c r="M877" s="22"/>
      <c r="P877" s="22"/>
      <c r="Q877" s="23"/>
      <c r="R877" s="23"/>
      <c r="S877" s="22"/>
    </row>
    <row r="878" spans="1:19" ht="13" x14ac:dyDescent="0.15">
      <c r="A878" s="23"/>
      <c r="B878" s="24"/>
      <c r="C878" s="26"/>
      <c r="D878" s="23"/>
      <c r="E878" s="26"/>
      <c r="F878" s="24"/>
      <c r="G878" s="34"/>
      <c r="H878" s="23"/>
      <c r="I878" s="23"/>
      <c r="J878" s="35"/>
      <c r="K878" s="23"/>
      <c r="L878" s="23"/>
      <c r="M878" s="22"/>
      <c r="P878" s="22"/>
      <c r="Q878" s="23"/>
      <c r="R878" s="23"/>
      <c r="S878" s="22"/>
    </row>
    <row r="879" spans="1:19" ht="13" x14ac:dyDescent="0.15">
      <c r="A879" s="23"/>
      <c r="B879" s="24"/>
      <c r="C879" s="26"/>
      <c r="D879" s="23"/>
      <c r="E879" s="26"/>
      <c r="F879" s="24"/>
      <c r="G879" s="34"/>
      <c r="H879" s="23"/>
      <c r="I879" s="23"/>
      <c r="J879" s="35"/>
      <c r="K879" s="23"/>
      <c r="L879" s="23"/>
      <c r="M879" s="22"/>
      <c r="P879" s="22"/>
      <c r="Q879" s="23"/>
      <c r="R879" s="23"/>
      <c r="S879" s="22"/>
    </row>
    <row r="880" spans="1:19" ht="13" x14ac:dyDescent="0.15">
      <c r="A880" s="23"/>
      <c r="B880" s="24"/>
      <c r="C880" s="26"/>
      <c r="D880" s="23"/>
      <c r="E880" s="26"/>
      <c r="F880" s="24"/>
      <c r="G880" s="34"/>
      <c r="H880" s="23"/>
      <c r="I880" s="23"/>
      <c r="J880" s="35"/>
      <c r="K880" s="23"/>
      <c r="L880" s="23"/>
      <c r="M880" s="22"/>
      <c r="P880" s="22"/>
      <c r="Q880" s="23"/>
      <c r="R880" s="23"/>
      <c r="S880" s="22"/>
    </row>
    <row r="881" spans="1:19" ht="13" x14ac:dyDescent="0.15">
      <c r="A881" s="23"/>
      <c r="B881" s="24"/>
      <c r="C881" s="26"/>
      <c r="D881" s="23"/>
      <c r="E881" s="26"/>
      <c r="F881" s="24"/>
      <c r="G881" s="34"/>
      <c r="H881" s="23"/>
      <c r="I881" s="23"/>
      <c r="J881" s="35"/>
      <c r="K881" s="23"/>
      <c r="L881" s="23"/>
      <c r="M881" s="22"/>
      <c r="P881" s="22"/>
      <c r="Q881" s="23"/>
      <c r="R881" s="23"/>
      <c r="S881" s="22"/>
    </row>
    <row r="882" spans="1:19" ht="13" x14ac:dyDescent="0.15">
      <c r="A882" s="23"/>
      <c r="B882" s="24"/>
      <c r="C882" s="26"/>
      <c r="D882" s="23"/>
      <c r="E882" s="26"/>
      <c r="F882" s="24"/>
      <c r="G882" s="34"/>
      <c r="H882" s="23"/>
      <c r="I882" s="23"/>
      <c r="J882" s="35"/>
      <c r="K882" s="23"/>
      <c r="L882" s="23"/>
      <c r="M882" s="22"/>
      <c r="P882" s="22"/>
      <c r="Q882" s="23"/>
      <c r="R882" s="23"/>
      <c r="S882" s="22"/>
    </row>
    <row r="883" spans="1:19" ht="13" x14ac:dyDescent="0.15">
      <c r="A883" s="23"/>
      <c r="B883" s="24"/>
      <c r="C883" s="26"/>
      <c r="D883" s="23"/>
      <c r="E883" s="26"/>
      <c r="F883" s="24"/>
      <c r="G883" s="34"/>
      <c r="H883" s="23"/>
      <c r="I883" s="23"/>
      <c r="J883" s="35"/>
      <c r="K883" s="23"/>
      <c r="L883" s="23"/>
      <c r="M883" s="22"/>
      <c r="P883" s="22"/>
      <c r="Q883" s="23"/>
      <c r="R883" s="23"/>
      <c r="S883" s="22"/>
    </row>
    <row r="884" spans="1:19" ht="13" x14ac:dyDescent="0.15">
      <c r="A884" s="23"/>
      <c r="B884" s="24"/>
      <c r="C884" s="26"/>
      <c r="D884" s="23"/>
      <c r="E884" s="26"/>
      <c r="F884" s="24"/>
      <c r="G884" s="34"/>
      <c r="H884" s="23"/>
      <c r="I884" s="23"/>
      <c r="J884" s="35"/>
      <c r="K884" s="23"/>
      <c r="L884" s="23"/>
      <c r="M884" s="22"/>
      <c r="P884" s="22"/>
      <c r="Q884" s="23"/>
      <c r="R884" s="23"/>
      <c r="S884" s="22"/>
    </row>
    <row r="885" spans="1:19" ht="13" x14ac:dyDescent="0.15">
      <c r="A885" s="23"/>
      <c r="B885" s="24"/>
      <c r="C885" s="26"/>
      <c r="D885" s="23"/>
      <c r="E885" s="26"/>
      <c r="F885" s="24"/>
      <c r="G885" s="34"/>
      <c r="H885" s="23"/>
      <c r="I885" s="23"/>
      <c r="J885" s="35"/>
      <c r="K885" s="23"/>
      <c r="L885" s="23"/>
      <c r="M885" s="22"/>
      <c r="P885" s="22"/>
      <c r="Q885" s="23"/>
      <c r="R885" s="23"/>
      <c r="S885" s="22"/>
    </row>
    <row r="886" spans="1:19" ht="13" x14ac:dyDescent="0.15">
      <c r="A886" s="23"/>
      <c r="B886" s="24"/>
      <c r="C886" s="26"/>
      <c r="D886" s="23"/>
      <c r="E886" s="26"/>
      <c r="F886" s="24"/>
      <c r="G886" s="34"/>
      <c r="H886" s="23"/>
      <c r="I886" s="23"/>
      <c r="J886" s="35"/>
      <c r="K886" s="23"/>
      <c r="L886" s="23"/>
      <c r="M886" s="22"/>
      <c r="P886" s="22"/>
      <c r="Q886" s="23"/>
      <c r="R886" s="23"/>
      <c r="S886" s="22"/>
    </row>
    <row r="887" spans="1:19" ht="13" x14ac:dyDescent="0.15">
      <c r="A887" s="23"/>
      <c r="B887" s="24"/>
      <c r="C887" s="26"/>
      <c r="D887" s="23"/>
      <c r="E887" s="26"/>
      <c r="F887" s="24"/>
      <c r="G887" s="34"/>
      <c r="H887" s="23"/>
      <c r="I887" s="23"/>
      <c r="J887" s="35"/>
      <c r="K887" s="23"/>
      <c r="L887" s="23"/>
      <c r="M887" s="22"/>
      <c r="P887" s="22"/>
      <c r="Q887" s="23"/>
      <c r="R887" s="23"/>
      <c r="S887" s="22"/>
    </row>
    <row r="888" spans="1:19" ht="13" x14ac:dyDescent="0.15">
      <c r="A888" s="23"/>
      <c r="B888" s="24"/>
      <c r="C888" s="26"/>
      <c r="D888" s="23"/>
      <c r="E888" s="26"/>
      <c r="F888" s="24"/>
      <c r="G888" s="34"/>
      <c r="H888" s="23"/>
      <c r="I888" s="23"/>
      <c r="J888" s="35"/>
      <c r="K888" s="23"/>
      <c r="L888" s="23"/>
      <c r="M888" s="22"/>
      <c r="P888" s="22"/>
      <c r="Q888" s="23"/>
      <c r="R888" s="23"/>
      <c r="S888" s="22"/>
    </row>
    <row r="889" spans="1:19" ht="13" x14ac:dyDescent="0.15">
      <c r="A889" s="23"/>
      <c r="B889" s="24"/>
      <c r="C889" s="26"/>
      <c r="D889" s="23"/>
      <c r="E889" s="26"/>
      <c r="F889" s="24"/>
      <c r="G889" s="34"/>
      <c r="H889" s="23"/>
      <c r="I889" s="23"/>
      <c r="J889" s="35"/>
      <c r="K889" s="23"/>
      <c r="L889" s="23"/>
      <c r="M889" s="22"/>
      <c r="P889" s="22"/>
      <c r="Q889" s="23"/>
      <c r="R889" s="23"/>
      <c r="S889" s="22"/>
    </row>
    <row r="890" spans="1:19" ht="13" x14ac:dyDescent="0.15">
      <c r="A890" s="23"/>
      <c r="B890" s="24"/>
      <c r="C890" s="26"/>
      <c r="D890" s="23"/>
      <c r="E890" s="26"/>
      <c r="F890" s="24"/>
      <c r="G890" s="34"/>
      <c r="H890" s="23"/>
      <c r="I890" s="23"/>
      <c r="J890" s="35"/>
      <c r="K890" s="23"/>
      <c r="L890" s="23"/>
      <c r="M890" s="22"/>
      <c r="P890" s="22"/>
      <c r="Q890" s="23"/>
      <c r="R890" s="23"/>
      <c r="S890" s="22"/>
    </row>
    <row r="891" spans="1:19" ht="13" x14ac:dyDescent="0.15">
      <c r="A891" s="23"/>
      <c r="B891" s="24"/>
      <c r="C891" s="26"/>
      <c r="D891" s="23"/>
      <c r="E891" s="26"/>
      <c r="F891" s="24"/>
      <c r="G891" s="34"/>
      <c r="H891" s="23"/>
      <c r="I891" s="23"/>
      <c r="J891" s="35"/>
      <c r="K891" s="23"/>
      <c r="L891" s="23"/>
      <c r="M891" s="22"/>
      <c r="P891" s="22"/>
      <c r="Q891" s="23"/>
      <c r="R891" s="23"/>
      <c r="S891" s="22"/>
    </row>
    <row r="892" spans="1:19" ht="13" x14ac:dyDescent="0.15">
      <c r="A892" s="23"/>
      <c r="B892" s="24"/>
      <c r="C892" s="26"/>
      <c r="D892" s="23"/>
      <c r="E892" s="26"/>
      <c r="F892" s="24"/>
      <c r="G892" s="34"/>
      <c r="H892" s="23"/>
      <c r="I892" s="23"/>
      <c r="J892" s="35"/>
      <c r="K892" s="23"/>
      <c r="L892" s="23"/>
      <c r="M892" s="22"/>
      <c r="P892" s="22"/>
      <c r="Q892" s="23"/>
      <c r="R892" s="23"/>
      <c r="S892" s="22"/>
    </row>
    <row r="893" spans="1:19" ht="13" x14ac:dyDescent="0.15">
      <c r="A893" s="23"/>
      <c r="B893" s="24"/>
      <c r="C893" s="26"/>
      <c r="D893" s="23"/>
      <c r="E893" s="26"/>
      <c r="F893" s="24"/>
      <c r="G893" s="34"/>
      <c r="H893" s="23"/>
      <c r="I893" s="23"/>
      <c r="J893" s="35"/>
      <c r="K893" s="23"/>
      <c r="L893" s="23"/>
      <c r="M893" s="22"/>
      <c r="P893" s="22"/>
      <c r="Q893" s="23"/>
      <c r="R893" s="23"/>
      <c r="S893" s="22"/>
    </row>
    <row r="894" spans="1:19" ht="13" x14ac:dyDescent="0.15">
      <c r="A894" s="23"/>
      <c r="B894" s="24"/>
      <c r="C894" s="26"/>
      <c r="D894" s="23"/>
      <c r="E894" s="26"/>
      <c r="F894" s="24"/>
      <c r="G894" s="34"/>
      <c r="H894" s="23"/>
      <c r="I894" s="23"/>
      <c r="J894" s="35"/>
      <c r="K894" s="23"/>
      <c r="L894" s="23"/>
      <c r="M894" s="22"/>
      <c r="P894" s="22"/>
      <c r="Q894" s="23"/>
      <c r="R894" s="23"/>
      <c r="S894" s="22"/>
    </row>
    <row r="895" spans="1:19" ht="13" x14ac:dyDescent="0.15">
      <c r="A895" s="23"/>
      <c r="B895" s="24"/>
      <c r="C895" s="26"/>
      <c r="D895" s="23"/>
      <c r="E895" s="26"/>
      <c r="F895" s="24"/>
      <c r="G895" s="34"/>
      <c r="H895" s="23"/>
      <c r="I895" s="23"/>
      <c r="J895" s="35"/>
      <c r="K895" s="23"/>
      <c r="L895" s="23"/>
      <c r="M895" s="22"/>
      <c r="P895" s="22"/>
      <c r="Q895" s="23"/>
      <c r="R895" s="23"/>
      <c r="S895" s="22"/>
    </row>
    <row r="896" spans="1:19" ht="13" x14ac:dyDescent="0.15">
      <c r="A896" s="23"/>
      <c r="B896" s="24"/>
      <c r="C896" s="26"/>
      <c r="D896" s="23"/>
      <c r="E896" s="26"/>
      <c r="F896" s="24"/>
      <c r="G896" s="34"/>
      <c r="H896" s="23"/>
      <c r="I896" s="23"/>
      <c r="J896" s="35"/>
      <c r="K896" s="23"/>
      <c r="L896" s="23"/>
      <c r="M896" s="22"/>
      <c r="P896" s="22"/>
      <c r="Q896" s="23"/>
      <c r="R896" s="23"/>
      <c r="S896" s="22"/>
    </row>
    <row r="897" spans="1:19" ht="13" x14ac:dyDescent="0.15">
      <c r="A897" s="23"/>
      <c r="B897" s="24"/>
      <c r="C897" s="26"/>
      <c r="D897" s="23"/>
      <c r="E897" s="26"/>
      <c r="F897" s="24"/>
      <c r="G897" s="34"/>
      <c r="H897" s="23"/>
      <c r="I897" s="23"/>
      <c r="J897" s="35"/>
      <c r="K897" s="23"/>
      <c r="L897" s="23"/>
      <c r="M897" s="22"/>
      <c r="P897" s="22"/>
      <c r="Q897" s="23"/>
      <c r="R897" s="23"/>
      <c r="S897" s="22"/>
    </row>
    <row r="898" spans="1:19" ht="13" x14ac:dyDescent="0.15">
      <c r="A898" s="23"/>
      <c r="B898" s="24"/>
      <c r="C898" s="26"/>
      <c r="D898" s="23"/>
      <c r="E898" s="26"/>
      <c r="F898" s="24"/>
      <c r="G898" s="34"/>
      <c r="H898" s="23"/>
      <c r="I898" s="23"/>
      <c r="J898" s="35"/>
      <c r="K898" s="23"/>
      <c r="L898" s="23"/>
      <c r="M898" s="22"/>
      <c r="P898" s="22"/>
      <c r="Q898" s="23"/>
      <c r="R898" s="23"/>
      <c r="S898" s="22"/>
    </row>
    <row r="899" spans="1:19" ht="13" x14ac:dyDescent="0.15">
      <c r="A899" s="23"/>
      <c r="B899" s="24"/>
      <c r="C899" s="26"/>
      <c r="D899" s="23"/>
      <c r="E899" s="26"/>
      <c r="F899" s="24"/>
      <c r="G899" s="34"/>
      <c r="H899" s="23"/>
      <c r="I899" s="23"/>
      <c r="J899" s="35"/>
      <c r="K899" s="23"/>
      <c r="L899" s="23"/>
      <c r="M899" s="22"/>
      <c r="P899" s="22"/>
      <c r="Q899" s="23"/>
      <c r="R899" s="23"/>
      <c r="S899" s="22"/>
    </row>
    <row r="900" spans="1:19" ht="13" x14ac:dyDescent="0.15">
      <c r="A900" s="23"/>
      <c r="B900" s="24"/>
      <c r="C900" s="26"/>
      <c r="D900" s="23"/>
      <c r="E900" s="26"/>
      <c r="F900" s="24"/>
      <c r="G900" s="34"/>
      <c r="H900" s="23"/>
      <c r="I900" s="23"/>
      <c r="J900" s="35"/>
      <c r="K900" s="23"/>
      <c r="L900" s="23"/>
      <c r="M900" s="22"/>
      <c r="P900" s="22"/>
      <c r="Q900" s="23"/>
      <c r="R900" s="23"/>
      <c r="S900" s="22"/>
    </row>
    <row r="901" spans="1:19" ht="13" x14ac:dyDescent="0.15">
      <c r="A901" s="23"/>
      <c r="B901" s="24"/>
      <c r="C901" s="26"/>
      <c r="D901" s="23"/>
      <c r="E901" s="26"/>
      <c r="F901" s="24"/>
      <c r="G901" s="34"/>
      <c r="H901" s="23"/>
      <c r="I901" s="23"/>
      <c r="J901" s="35"/>
      <c r="K901" s="23"/>
      <c r="L901" s="23"/>
      <c r="M901" s="22"/>
      <c r="P901" s="22"/>
      <c r="Q901" s="23"/>
      <c r="R901" s="23"/>
      <c r="S901" s="22"/>
    </row>
    <row r="902" spans="1:19" ht="13" x14ac:dyDescent="0.15">
      <c r="A902" s="23"/>
      <c r="B902" s="24"/>
      <c r="C902" s="26"/>
      <c r="D902" s="23"/>
      <c r="E902" s="26"/>
      <c r="F902" s="24"/>
      <c r="G902" s="34"/>
      <c r="H902" s="23"/>
      <c r="I902" s="23"/>
      <c r="J902" s="35"/>
      <c r="K902" s="23"/>
      <c r="L902" s="23"/>
      <c r="M902" s="22"/>
      <c r="P902" s="22"/>
      <c r="Q902" s="23"/>
      <c r="R902" s="23"/>
      <c r="S902" s="22"/>
    </row>
    <row r="903" spans="1:19" ht="13" x14ac:dyDescent="0.15">
      <c r="A903" s="23"/>
      <c r="B903" s="24"/>
      <c r="C903" s="26"/>
      <c r="D903" s="23"/>
      <c r="E903" s="26"/>
      <c r="F903" s="24"/>
      <c r="G903" s="34"/>
      <c r="H903" s="23"/>
      <c r="I903" s="23"/>
      <c r="J903" s="35"/>
      <c r="K903" s="23"/>
      <c r="L903" s="23"/>
      <c r="M903" s="22"/>
      <c r="P903" s="22"/>
      <c r="Q903" s="23"/>
      <c r="R903" s="23"/>
      <c r="S903" s="22"/>
    </row>
    <row r="904" spans="1:19" ht="13" x14ac:dyDescent="0.15">
      <c r="A904" s="23"/>
      <c r="B904" s="24"/>
      <c r="C904" s="26"/>
      <c r="D904" s="23"/>
      <c r="E904" s="26"/>
      <c r="F904" s="24"/>
      <c r="G904" s="34"/>
      <c r="H904" s="23"/>
      <c r="I904" s="23"/>
      <c r="J904" s="35"/>
      <c r="K904" s="23"/>
      <c r="L904" s="23"/>
      <c r="M904" s="22"/>
      <c r="P904" s="22"/>
      <c r="Q904" s="23"/>
      <c r="R904" s="23"/>
      <c r="S904" s="22"/>
    </row>
    <row r="905" spans="1:19" ht="13" x14ac:dyDescent="0.15">
      <c r="A905" s="23"/>
      <c r="B905" s="24"/>
      <c r="C905" s="26"/>
      <c r="D905" s="23"/>
      <c r="E905" s="26"/>
      <c r="F905" s="24"/>
      <c r="G905" s="34"/>
      <c r="H905" s="23"/>
      <c r="I905" s="23"/>
      <c r="J905" s="35"/>
      <c r="K905" s="23"/>
      <c r="L905" s="23"/>
      <c r="M905" s="22"/>
      <c r="P905" s="22"/>
      <c r="Q905" s="23"/>
      <c r="R905" s="23"/>
      <c r="S905" s="22"/>
    </row>
    <row r="906" spans="1:19" ht="13" x14ac:dyDescent="0.15">
      <c r="A906" s="23"/>
      <c r="B906" s="24"/>
      <c r="C906" s="26"/>
      <c r="D906" s="23"/>
      <c r="E906" s="26"/>
      <c r="F906" s="24"/>
      <c r="G906" s="34"/>
      <c r="H906" s="23"/>
      <c r="I906" s="23"/>
      <c r="J906" s="35"/>
      <c r="K906" s="23"/>
      <c r="L906" s="23"/>
      <c r="M906" s="22"/>
      <c r="P906" s="22"/>
      <c r="Q906" s="23"/>
      <c r="R906" s="23"/>
      <c r="S906" s="22"/>
    </row>
    <row r="907" spans="1:19" ht="13" x14ac:dyDescent="0.15">
      <c r="A907" s="23"/>
      <c r="B907" s="24"/>
      <c r="C907" s="26"/>
      <c r="D907" s="23"/>
      <c r="E907" s="26"/>
      <c r="F907" s="24"/>
      <c r="G907" s="34"/>
      <c r="H907" s="23"/>
      <c r="I907" s="23"/>
      <c r="J907" s="35"/>
      <c r="K907" s="23"/>
      <c r="L907" s="23"/>
      <c r="M907" s="22"/>
      <c r="P907" s="22"/>
      <c r="Q907" s="23"/>
      <c r="R907" s="23"/>
      <c r="S907" s="22"/>
    </row>
    <row r="908" spans="1:19" ht="13" x14ac:dyDescent="0.15">
      <c r="A908" s="23"/>
      <c r="B908" s="24"/>
      <c r="C908" s="26"/>
      <c r="D908" s="23"/>
      <c r="E908" s="26"/>
      <c r="F908" s="24"/>
      <c r="G908" s="34"/>
      <c r="H908" s="23"/>
      <c r="I908" s="23"/>
      <c r="J908" s="35"/>
      <c r="K908" s="23"/>
      <c r="L908" s="23"/>
      <c r="M908" s="22"/>
      <c r="P908" s="22"/>
      <c r="Q908" s="23"/>
      <c r="R908" s="23"/>
      <c r="S908" s="22"/>
    </row>
    <row r="909" spans="1:19" ht="13" x14ac:dyDescent="0.15">
      <c r="A909" s="23"/>
      <c r="B909" s="24"/>
      <c r="C909" s="26"/>
      <c r="D909" s="23"/>
      <c r="E909" s="26"/>
      <c r="F909" s="24"/>
      <c r="G909" s="34"/>
      <c r="H909" s="23"/>
      <c r="I909" s="23"/>
      <c r="J909" s="35"/>
      <c r="K909" s="23"/>
      <c r="L909" s="23"/>
      <c r="M909" s="22"/>
      <c r="P909" s="22"/>
      <c r="Q909" s="23"/>
      <c r="R909" s="23"/>
      <c r="S909" s="22"/>
    </row>
    <row r="910" spans="1:19" ht="13" x14ac:dyDescent="0.15">
      <c r="A910" s="23"/>
      <c r="B910" s="24"/>
      <c r="C910" s="26"/>
      <c r="D910" s="23"/>
      <c r="E910" s="26"/>
      <c r="F910" s="24"/>
      <c r="G910" s="34"/>
      <c r="H910" s="23"/>
      <c r="I910" s="23"/>
      <c r="J910" s="35"/>
      <c r="K910" s="23"/>
      <c r="L910" s="23"/>
      <c r="M910" s="22"/>
      <c r="P910" s="22"/>
      <c r="Q910" s="23"/>
      <c r="R910" s="23"/>
      <c r="S910" s="22"/>
    </row>
    <row r="911" spans="1:19" ht="13" x14ac:dyDescent="0.15">
      <c r="A911" s="23"/>
      <c r="B911" s="24"/>
      <c r="C911" s="26"/>
      <c r="D911" s="23"/>
      <c r="E911" s="26"/>
      <c r="F911" s="24"/>
      <c r="G911" s="34"/>
      <c r="H911" s="23"/>
      <c r="I911" s="23"/>
      <c r="J911" s="35"/>
      <c r="K911" s="23"/>
      <c r="L911" s="23"/>
      <c r="M911" s="22"/>
      <c r="P911" s="22"/>
      <c r="Q911" s="23"/>
      <c r="R911" s="23"/>
      <c r="S911" s="22"/>
    </row>
    <row r="912" spans="1:19" ht="13" x14ac:dyDescent="0.15">
      <c r="A912" s="23"/>
      <c r="B912" s="24"/>
      <c r="C912" s="26"/>
      <c r="D912" s="23"/>
      <c r="E912" s="26"/>
      <c r="F912" s="24"/>
      <c r="G912" s="34"/>
      <c r="H912" s="23"/>
      <c r="I912" s="23"/>
      <c r="J912" s="35"/>
      <c r="K912" s="23"/>
      <c r="L912" s="23"/>
      <c r="M912" s="22"/>
      <c r="P912" s="22"/>
      <c r="Q912" s="23"/>
      <c r="R912" s="23"/>
      <c r="S912" s="22"/>
    </row>
    <row r="913" spans="1:19" ht="13" x14ac:dyDescent="0.15">
      <c r="A913" s="23"/>
      <c r="B913" s="24"/>
      <c r="C913" s="26"/>
      <c r="D913" s="23"/>
      <c r="E913" s="26"/>
      <c r="F913" s="24"/>
      <c r="G913" s="34"/>
      <c r="H913" s="23"/>
      <c r="I913" s="23"/>
      <c r="J913" s="35"/>
      <c r="K913" s="23"/>
      <c r="L913" s="23"/>
      <c r="M913" s="22"/>
      <c r="P913" s="22"/>
      <c r="Q913" s="23"/>
      <c r="R913" s="23"/>
      <c r="S913" s="22"/>
    </row>
    <row r="914" spans="1:19" ht="13" x14ac:dyDescent="0.15">
      <c r="A914" s="23"/>
      <c r="B914" s="24"/>
      <c r="C914" s="26"/>
      <c r="D914" s="23"/>
      <c r="E914" s="26"/>
      <c r="F914" s="24"/>
      <c r="G914" s="34"/>
      <c r="H914" s="23"/>
      <c r="I914" s="23"/>
      <c r="J914" s="35"/>
      <c r="K914" s="23"/>
      <c r="L914" s="23"/>
      <c r="M914" s="22"/>
      <c r="P914" s="22"/>
      <c r="Q914" s="23"/>
      <c r="R914" s="23"/>
      <c r="S914" s="22"/>
    </row>
    <row r="915" spans="1:19" ht="13" x14ac:dyDescent="0.15">
      <c r="A915" s="23"/>
      <c r="B915" s="24"/>
      <c r="C915" s="26"/>
      <c r="D915" s="23"/>
      <c r="E915" s="26"/>
      <c r="F915" s="24"/>
      <c r="G915" s="34"/>
      <c r="H915" s="23"/>
      <c r="I915" s="23"/>
      <c r="J915" s="35"/>
      <c r="K915" s="23"/>
      <c r="L915" s="23"/>
      <c r="M915" s="22"/>
      <c r="P915" s="22"/>
      <c r="Q915" s="23"/>
      <c r="R915" s="23"/>
      <c r="S915" s="22"/>
    </row>
    <row r="916" spans="1:19" ht="13" x14ac:dyDescent="0.15">
      <c r="A916" s="23"/>
      <c r="B916" s="24"/>
      <c r="C916" s="26"/>
      <c r="D916" s="23"/>
      <c r="E916" s="26"/>
      <c r="F916" s="24"/>
      <c r="G916" s="34"/>
      <c r="H916" s="23"/>
      <c r="I916" s="23"/>
      <c r="J916" s="35"/>
      <c r="K916" s="23"/>
      <c r="L916" s="23"/>
      <c r="M916" s="22"/>
      <c r="P916" s="22"/>
      <c r="Q916" s="23"/>
      <c r="R916" s="23"/>
      <c r="S916" s="22"/>
    </row>
    <row r="917" spans="1:19" ht="13" x14ac:dyDescent="0.15">
      <c r="A917" s="23"/>
      <c r="B917" s="24"/>
      <c r="C917" s="26"/>
      <c r="D917" s="23"/>
      <c r="E917" s="26"/>
      <c r="F917" s="24"/>
      <c r="G917" s="34"/>
      <c r="H917" s="23"/>
      <c r="I917" s="23"/>
      <c r="J917" s="35"/>
      <c r="K917" s="23"/>
      <c r="L917" s="23"/>
      <c r="M917" s="22"/>
      <c r="P917" s="22"/>
      <c r="Q917" s="23"/>
      <c r="R917" s="23"/>
      <c r="S917" s="22"/>
    </row>
    <row r="918" spans="1:19" ht="13" x14ac:dyDescent="0.15">
      <c r="A918" s="23"/>
      <c r="B918" s="24"/>
      <c r="C918" s="26"/>
      <c r="D918" s="23"/>
      <c r="E918" s="26"/>
      <c r="F918" s="24"/>
      <c r="G918" s="34"/>
      <c r="H918" s="23"/>
      <c r="I918" s="23"/>
      <c r="J918" s="35"/>
      <c r="K918" s="23"/>
      <c r="L918" s="23"/>
      <c r="M918" s="22"/>
      <c r="P918" s="22"/>
      <c r="Q918" s="23"/>
      <c r="R918" s="23"/>
      <c r="S918" s="22"/>
    </row>
    <row r="919" spans="1:19" ht="13" x14ac:dyDescent="0.15">
      <c r="A919" s="23"/>
      <c r="B919" s="24"/>
      <c r="C919" s="26"/>
      <c r="D919" s="23"/>
      <c r="E919" s="26"/>
      <c r="F919" s="24"/>
      <c r="G919" s="34"/>
      <c r="H919" s="23"/>
      <c r="I919" s="23"/>
      <c r="J919" s="35"/>
      <c r="K919" s="23"/>
      <c r="L919" s="23"/>
      <c r="M919" s="22"/>
      <c r="P919" s="22"/>
      <c r="Q919" s="23"/>
      <c r="R919" s="23"/>
      <c r="S919" s="22"/>
    </row>
    <row r="920" spans="1:19" ht="13" x14ac:dyDescent="0.15">
      <c r="A920" s="23"/>
      <c r="B920" s="24"/>
      <c r="C920" s="26"/>
      <c r="D920" s="23"/>
      <c r="E920" s="26"/>
      <c r="F920" s="24"/>
      <c r="G920" s="34"/>
      <c r="H920" s="23"/>
      <c r="I920" s="23"/>
      <c r="J920" s="35"/>
      <c r="K920" s="23"/>
      <c r="L920" s="23"/>
      <c r="M920" s="22"/>
      <c r="P920" s="22"/>
      <c r="Q920" s="23"/>
      <c r="R920" s="23"/>
      <c r="S920" s="22"/>
    </row>
    <row r="921" spans="1:19" ht="13" x14ac:dyDescent="0.15">
      <c r="A921" s="23"/>
      <c r="B921" s="24"/>
      <c r="C921" s="26"/>
      <c r="D921" s="23"/>
      <c r="E921" s="26"/>
      <c r="F921" s="24"/>
      <c r="G921" s="34"/>
      <c r="H921" s="23"/>
      <c r="I921" s="23"/>
      <c r="J921" s="35"/>
      <c r="K921" s="23"/>
      <c r="L921" s="23"/>
      <c r="M921" s="22"/>
      <c r="P921" s="22"/>
      <c r="Q921" s="23"/>
      <c r="R921" s="23"/>
      <c r="S921" s="22"/>
    </row>
    <row r="922" spans="1:19" ht="13" x14ac:dyDescent="0.15">
      <c r="A922" s="23"/>
      <c r="B922" s="24"/>
      <c r="C922" s="26"/>
      <c r="D922" s="23"/>
      <c r="E922" s="26"/>
      <c r="F922" s="24"/>
      <c r="G922" s="34"/>
      <c r="H922" s="23"/>
      <c r="I922" s="23"/>
      <c r="J922" s="35"/>
      <c r="K922" s="23"/>
      <c r="L922" s="23"/>
      <c r="M922" s="22"/>
      <c r="P922" s="22"/>
      <c r="Q922" s="23"/>
      <c r="R922" s="23"/>
      <c r="S922" s="22"/>
    </row>
    <row r="923" spans="1:19" ht="13" x14ac:dyDescent="0.15">
      <c r="A923" s="23"/>
      <c r="B923" s="24"/>
      <c r="C923" s="26"/>
      <c r="D923" s="23"/>
      <c r="E923" s="26"/>
      <c r="F923" s="24"/>
      <c r="G923" s="34"/>
      <c r="H923" s="23"/>
      <c r="I923" s="23"/>
      <c r="J923" s="35"/>
      <c r="K923" s="23"/>
      <c r="L923" s="23"/>
      <c r="M923" s="22"/>
      <c r="P923" s="22"/>
      <c r="Q923" s="23"/>
      <c r="R923" s="23"/>
      <c r="S923" s="22"/>
    </row>
    <row r="924" spans="1:19" ht="13" x14ac:dyDescent="0.15">
      <c r="A924" s="23"/>
      <c r="B924" s="24"/>
      <c r="C924" s="26"/>
      <c r="D924" s="23"/>
      <c r="E924" s="26"/>
      <c r="F924" s="24"/>
      <c r="G924" s="34"/>
      <c r="H924" s="23"/>
      <c r="I924" s="23"/>
      <c r="J924" s="35"/>
      <c r="K924" s="23"/>
      <c r="L924" s="23"/>
      <c r="M924" s="22"/>
      <c r="P924" s="22"/>
      <c r="Q924" s="23"/>
      <c r="R924" s="23"/>
      <c r="S924" s="22"/>
    </row>
    <row r="925" spans="1:19" ht="13" x14ac:dyDescent="0.15">
      <c r="A925" s="23"/>
      <c r="B925" s="24"/>
      <c r="C925" s="26"/>
      <c r="D925" s="23"/>
      <c r="E925" s="26"/>
      <c r="F925" s="24"/>
      <c r="G925" s="34"/>
      <c r="H925" s="23"/>
      <c r="I925" s="23"/>
      <c r="J925" s="35"/>
      <c r="K925" s="23"/>
      <c r="L925" s="23"/>
      <c r="M925" s="22"/>
      <c r="P925" s="22"/>
      <c r="Q925" s="23"/>
      <c r="R925" s="23"/>
      <c r="S925" s="22"/>
    </row>
    <row r="926" spans="1:19" ht="13" x14ac:dyDescent="0.15">
      <c r="A926" s="23"/>
      <c r="B926" s="24"/>
      <c r="C926" s="26"/>
      <c r="D926" s="23"/>
      <c r="E926" s="26"/>
      <c r="F926" s="24"/>
      <c r="G926" s="34"/>
      <c r="H926" s="23"/>
      <c r="I926" s="23"/>
      <c r="J926" s="35"/>
      <c r="K926" s="23"/>
      <c r="L926" s="23"/>
      <c r="M926" s="22"/>
      <c r="P926" s="22"/>
      <c r="Q926" s="23"/>
      <c r="R926" s="23"/>
      <c r="S926" s="22"/>
    </row>
    <row r="927" spans="1:19" ht="13" x14ac:dyDescent="0.15">
      <c r="A927" s="23"/>
      <c r="B927" s="24"/>
      <c r="C927" s="26"/>
      <c r="D927" s="23"/>
      <c r="E927" s="26"/>
      <c r="F927" s="24"/>
      <c r="G927" s="34"/>
      <c r="H927" s="23"/>
      <c r="I927" s="23"/>
      <c r="J927" s="35"/>
      <c r="K927" s="23"/>
      <c r="L927" s="23"/>
      <c r="M927" s="22"/>
      <c r="P927" s="22"/>
      <c r="Q927" s="23"/>
      <c r="R927" s="23"/>
      <c r="S927" s="22"/>
    </row>
    <row r="928" spans="1:19" ht="13" x14ac:dyDescent="0.15">
      <c r="A928" s="23"/>
      <c r="B928" s="24"/>
      <c r="C928" s="26"/>
      <c r="D928" s="23"/>
      <c r="E928" s="26"/>
      <c r="F928" s="24"/>
      <c r="G928" s="34"/>
      <c r="H928" s="23"/>
      <c r="I928" s="23"/>
      <c r="J928" s="35"/>
      <c r="K928" s="23"/>
      <c r="L928" s="23"/>
      <c r="M928" s="22"/>
      <c r="P928" s="22"/>
      <c r="Q928" s="23"/>
      <c r="R928" s="23"/>
      <c r="S928" s="22"/>
    </row>
    <row r="929" spans="1:19" ht="13" x14ac:dyDescent="0.15">
      <c r="A929" s="23"/>
      <c r="B929" s="24"/>
      <c r="C929" s="26"/>
      <c r="D929" s="23"/>
      <c r="E929" s="26"/>
      <c r="F929" s="24"/>
      <c r="G929" s="34"/>
      <c r="H929" s="23"/>
      <c r="I929" s="23"/>
      <c r="J929" s="35"/>
      <c r="K929" s="23"/>
      <c r="L929" s="23"/>
      <c r="M929" s="22"/>
      <c r="P929" s="22"/>
      <c r="Q929" s="23"/>
      <c r="R929" s="23"/>
      <c r="S929" s="22"/>
    </row>
    <row r="930" spans="1:19" ht="13" x14ac:dyDescent="0.15">
      <c r="A930" s="23"/>
      <c r="B930" s="24"/>
      <c r="C930" s="26"/>
      <c r="D930" s="23"/>
      <c r="E930" s="26"/>
      <c r="F930" s="24"/>
      <c r="G930" s="34"/>
      <c r="H930" s="23"/>
      <c r="I930" s="23"/>
      <c r="J930" s="35"/>
      <c r="K930" s="23"/>
      <c r="L930" s="23"/>
      <c r="M930" s="22"/>
      <c r="P930" s="22"/>
      <c r="Q930" s="23"/>
      <c r="R930" s="23"/>
      <c r="S930" s="22"/>
    </row>
    <row r="931" spans="1:19" ht="13" x14ac:dyDescent="0.15">
      <c r="A931" s="23"/>
      <c r="B931" s="24"/>
      <c r="C931" s="26"/>
      <c r="D931" s="23"/>
      <c r="E931" s="26"/>
      <c r="F931" s="24"/>
      <c r="G931" s="34"/>
      <c r="H931" s="23"/>
      <c r="I931" s="23"/>
      <c r="J931" s="35"/>
      <c r="K931" s="23"/>
      <c r="L931" s="23"/>
      <c r="M931" s="22"/>
      <c r="P931" s="22"/>
      <c r="Q931" s="23"/>
      <c r="R931" s="23"/>
      <c r="S931" s="22"/>
    </row>
    <row r="932" spans="1:19" ht="13" x14ac:dyDescent="0.15">
      <c r="A932" s="23"/>
      <c r="B932" s="24"/>
      <c r="C932" s="26"/>
      <c r="D932" s="23"/>
      <c r="E932" s="26"/>
      <c r="F932" s="24"/>
      <c r="G932" s="34"/>
      <c r="H932" s="23"/>
      <c r="I932" s="23"/>
      <c r="J932" s="35"/>
      <c r="K932" s="23"/>
      <c r="L932" s="23"/>
      <c r="M932" s="22"/>
      <c r="P932" s="22"/>
      <c r="Q932" s="23"/>
      <c r="R932" s="23"/>
      <c r="S932" s="22"/>
    </row>
    <row r="933" spans="1:19" ht="13" x14ac:dyDescent="0.15">
      <c r="A933" s="23"/>
      <c r="B933" s="24"/>
      <c r="C933" s="26"/>
      <c r="D933" s="23"/>
      <c r="E933" s="26"/>
      <c r="F933" s="24"/>
      <c r="G933" s="34"/>
      <c r="H933" s="23"/>
      <c r="I933" s="23"/>
      <c r="J933" s="35"/>
      <c r="K933" s="23"/>
      <c r="L933" s="23"/>
      <c r="M933" s="22"/>
      <c r="P933" s="22"/>
      <c r="Q933" s="23"/>
      <c r="R933" s="23"/>
      <c r="S933" s="22"/>
    </row>
    <row r="934" spans="1:19" ht="13" x14ac:dyDescent="0.15">
      <c r="A934" s="23"/>
      <c r="B934" s="24"/>
      <c r="C934" s="26"/>
      <c r="D934" s="23"/>
      <c r="E934" s="26"/>
      <c r="F934" s="24"/>
      <c r="G934" s="34"/>
      <c r="H934" s="23"/>
      <c r="I934" s="23"/>
      <c r="J934" s="35"/>
      <c r="K934" s="23"/>
      <c r="L934" s="23"/>
      <c r="M934" s="22"/>
      <c r="P934" s="22"/>
      <c r="Q934" s="23"/>
      <c r="R934" s="23"/>
      <c r="S934" s="22"/>
    </row>
    <row r="935" spans="1:19" ht="13" x14ac:dyDescent="0.15">
      <c r="A935" s="23"/>
      <c r="B935" s="24"/>
      <c r="C935" s="26"/>
      <c r="D935" s="23"/>
      <c r="E935" s="26"/>
      <c r="F935" s="24"/>
      <c r="G935" s="34"/>
      <c r="H935" s="23"/>
      <c r="I935" s="23"/>
      <c r="J935" s="35"/>
      <c r="K935" s="23"/>
      <c r="L935" s="23"/>
      <c r="M935" s="22"/>
      <c r="P935" s="22"/>
      <c r="Q935" s="23"/>
      <c r="R935" s="23"/>
      <c r="S935" s="22"/>
    </row>
    <row r="936" spans="1:19" ht="13" x14ac:dyDescent="0.15">
      <c r="A936" s="23"/>
      <c r="B936" s="24"/>
      <c r="C936" s="26"/>
      <c r="D936" s="23"/>
      <c r="E936" s="26"/>
      <c r="F936" s="24"/>
      <c r="G936" s="34"/>
      <c r="H936" s="23"/>
      <c r="I936" s="23"/>
      <c r="J936" s="35"/>
      <c r="K936" s="23"/>
      <c r="L936" s="23"/>
      <c r="M936" s="22"/>
      <c r="P936" s="22"/>
      <c r="Q936" s="23"/>
      <c r="R936" s="23"/>
      <c r="S936" s="22"/>
    </row>
    <row r="937" spans="1:19" ht="13" x14ac:dyDescent="0.15">
      <c r="A937" s="23"/>
      <c r="B937" s="24"/>
      <c r="C937" s="26"/>
      <c r="D937" s="23"/>
      <c r="E937" s="26"/>
      <c r="F937" s="24"/>
      <c r="G937" s="34"/>
      <c r="H937" s="23"/>
      <c r="I937" s="23"/>
      <c r="J937" s="35"/>
      <c r="K937" s="23"/>
      <c r="L937" s="23"/>
      <c r="M937" s="22"/>
      <c r="P937" s="22"/>
      <c r="Q937" s="23"/>
      <c r="R937" s="23"/>
      <c r="S937" s="22"/>
    </row>
    <row r="938" spans="1:19" ht="13" x14ac:dyDescent="0.15">
      <c r="A938" s="23"/>
      <c r="B938" s="24"/>
      <c r="C938" s="26"/>
      <c r="D938" s="23"/>
      <c r="E938" s="26"/>
      <c r="F938" s="24"/>
      <c r="G938" s="34"/>
      <c r="H938" s="23"/>
      <c r="I938" s="23"/>
      <c r="J938" s="35"/>
      <c r="K938" s="23"/>
      <c r="L938" s="23"/>
      <c r="M938" s="22"/>
      <c r="P938" s="22"/>
      <c r="Q938" s="23"/>
      <c r="R938" s="23"/>
      <c r="S938" s="22"/>
    </row>
    <row r="939" spans="1:19" ht="13" x14ac:dyDescent="0.15">
      <c r="A939" s="23"/>
      <c r="B939" s="24"/>
      <c r="C939" s="26"/>
      <c r="D939" s="23"/>
      <c r="E939" s="26"/>
      <c r="F939" s="24"/>
      <c r="G939" s="34"/>
      <c r="H939" s="23"/>
      <c r="I939" s="23"/>
      <c r="J939" s="35"/>
      <c r="K939" s="23"/>
      <c r="L939" s="23"/>
      <c r="M939" s="22"/>
      <c r="P939" s="22"/>
      <c r="Q939" s="23"/>
      <c r="R939" s="23"/>
      <c r="S939" s="22"/>
    </row>
    <row r="940" spans="1:19" ht="13" x14ac:dyDescent="0.15">
      <c r="A940" s="23"/>
      <c r="B940" s="24"/>
      <c r="C940" s="26"/>
      <c r="D940" s="23"/>
      <c r="E940" s="26"/>
      <c r="F940" s="24"/>
      <c r="G940" s="34"/>
      <c r="H940" s="23"/>
      <c r="I940" s="23"/>
      <c r="J940" s="35"/>
      <c r="K940" s="23"/>
      <c r="L940" s="23"/>
      <c r="M940" s="22"/>
      <c r="P940" s="22"/>
      <c r="Q940" s="23"/>
      <c r="R940" s="23"/>
      <c r="S940" s="22"/>
    </row>
    <row r="941" spans="1:19" ht="13" x14ac:dyDescent="0.15">
      <c r="A941" s="23"/>
      <c r="B941" s="24"/>
      <c r="C941" s="26"/>
      <c r="D941" s="23"/>
      <c r="E941" s="26"/>
      <c r="F941" s="24"/>
      <c r="G941" s="34"/>
      <c r="H941" s="23"/>
      <c r="I941" s="23"/>
      <c r="J941" s="35"/>
      <c r="K941" s="23"/>
      <c r="L941" s="23"/>
      <c r="M941" s="22"/>
      <c r="P941" s="22"/>
      <c r="Q941" s="23"/>
      <c r="R941" s="23"/>
      <c r="S941" s="22"/>
    </row>
    <row r="942" spans="1:19" ht="13" x14ac:dyDescent="0.15">
      <c r="A942" s="23"/>
      <c r="B942" s="24"/>
      <c r="C942" s="26"/>
      <c r="D942" s="23"/>
      <c r="E942" s="26"/>
      <c r="F942" s="24"/>
      <c r="G942" s="34"/>
      <c r="H942" s="23"/>
      <c r="I942" s="23"/>
      <c r="J942" s="35"/>
      <c r="K942" s="23"/>
      <c r="L942" s="23"/>
      <c r="M942" s="22"/>
      <c r="P942" s="22"/>
      <c r="Q942" s="23"/>
      <c r="R942" s="23"/>
      <c r="S942" s="22"/>
    </row>
    <row r="943" spans="1:19" ht="13" x14ac:dyDescent="0.15">
      <c r="A943" s="23"/>
      <c r="B943" s="24"/>
      <c r="C943" s="26"/>
      <c r="D943" s="23"/>
      <c r="E943" s="26"/>
      <c r="F943" s="24"/>
      <c r="G943" s="34"/>
      <c r="H943" s="23"/>
      <c r="I943" s="23"/>
      <c r="J943" s="35"/>
      <c r="K943" s="23"/>
      <c r="L943" s="23"/>
      <c r="M943" s="22"/>
      <c r="P943" s="22"/>
      <c r="Q943" s="23"/>
      <c r="R943" s="23"/>
      <c r="S943" s="22"/>
    </row>
    <row r="944" spans="1:19" ht="13" x14ac:dyDescent="0.15">
      <c r="A944" s="23"/>
      <c r="B944" s="24"/>
      <c r="C944" s="26"/>
      <c r="D944" s="23"/>
      <c r="E944" s="26"/>
      <c r="F944" s="24"/>
      <c r="G944" s="34"/>
      <c r="H944" s="23"/>
      <c r="I944" s="23"/>
      <c r="J944" s="35"/>
      <c r="K944" s="23"/>
      <c r="L944" s="23"/>
      <c r="M944" s="22"/>
      <c r="P944" s="22"/>
      <c r="Q944" s="23"/>
      <c r="R944" s="23"/>
      <c r="S944" s="22"/>
    </row>
    <row r="945" spans="1:19" ht="13" x14ac:dyDescent="0.15">
      <c r="A945" s="23"/>
      <c r="B945" s="24"/>
      <c r="C945" s="26"/>
      <c r="D945" s="23"/>
      <c r="E945" s="26"/>
      <c r="F945" s="24"/>
      <c r="G945" s="34"/>
      <c r="H945" s="23"/>
      <c r="I945" s="23"/>
      <c r="J945" s="35"/>
      <c r="K945" s="23"/>
      <c r="L945" s="23"/>
      <c r="M945" s="22"/>
      <c r="P945" s="22"/>
      <c r="Q945" s="23"/>
      <c r="R945" s="23"/>
      <c r="S945" s="22"/>
    </row>
    <row r="946" spans="1:19" ht="13" x14ac:dyDescent="0.15">
      <c r="A946" s="23"/>
      <c r="B946" s="24"/>
      <c r="C946" s="26"/>
      <c r="D946" s="23"/>
      <c r="E946" s="26"/>
      <c r="F946" s="24"/>
      <c r="G946" s="34"/>
      <c r="H946" s="23"/>
      <c r="I946" s="23"/>
      <c r="J946" s="35"/>
      <c r="K946" s="23"/>
      <c r="L946" s="23"/>
      <c r="M946" s="22"/>
      <c r="P946" s="22"/>
      <c r="Q946" s="23"/>
      <c r="R946" s="23"/>
      <c r="S946" s="22"/>
    </row>
    <row r="947" spans="1:19" ht="13" x14ac:dyDescent="0.15">
      <c r="A947" s="23"/>
      <c r="B947" s="24"/>
      <c r="C947" s="26"/>
      <c r="D947" s="23"/>
      <c r="E947" s="26"/>
      <c r="F947" s="24"/>
      <c r="G947" s="34"/>
      <c r="H947" s="23"/>
      <c r="I947" s="23"/>
      <c r="J947" s="35"/>
      <c r="K947" s="23"/>
      <c r="L947" s="23"/>
      <c r="M947" s="22"/>
      <c r="P947" s="22"/>
      <c r="Q947" s="23"/>
      <c r="R947" s="23"/>
      <c r="S947" s="22"/>
    </row>
    <row r="948" spans="1:19" ht="13" x14ac:dyDescent="0.15">
      <c r="A948" s="23"/>
      <c r="B948" s="24"/>
      <c r="C948" s="26"/>
      <c r="D948" s="23"/>
      <c r="E948" s="26"/>
      <c r="F948" s="24"/>
      <c r="G948" s="34"/>
      <c r="H948" s="23"/>
      <c r="I948" s="23"/>
      <c r="J948" s="35"/>
      <c r="K948" s="23"/>
      <c r="L948" s="23"/>
      <c r="M948" s="22"/>
      <c r="P948" s="22"/>
      <c r="Q948" s="23"/>
      <c r="R948" s="23"/>
      <c r="S948" s="22"/>
    </row>
    <row r="949" spans="1:19" ht="13" x14ac:dyDescent="0.15">
      <c r="A949" s="23"/>
      <c r="B949" s="24"/>
      <c r="C949" s="26"/>
      <c r="D949" s="23"/>
      <c r="E949" s="26"/>
      <c r="F949" s="24"/>
      <c r="G949" s="34"/>
      <c r="H949" s="23"/>
      <c r="I949" s="23"/>
      <c r="J949" s="35"/>
      <c r="K949" s="23"/>
      <c r="L949" s="23"/>
      <c r="M949" s="22"/>
      <c r="P949" s="22"/>
      <c r="Q949" s="23"/>
      <c r="R949" s="23"/>
      <c r="S949" s="22"/>
    </row>
    <row r="950" spans="1:19" ht="13" x14ac:dyDescent="0.15">
      <c r="A950" s="23"/>
      <c r="B950" s="24"/>
      <c r="C950" s="26"/>
      <c r="D950" s="23"/>
      <c r="E950" s="26"/>
      <c r="F950" s="24"/>
      <c r="G950" s="34"/>
      <c r="H950" s="23"/>
      <c r="I950" s="23"/>
      <c r="J950" s="35"/>
      <c r="K950" s="23"/>
      <c r="L950" s="23"/>
      <c r="M950" s="22"/>
      <c r="P950" s="22"/>
      <c r="Q950" s="23"/>
      <c r="R950" s="23"/>
      <c r="S950" s="22"/>
    </row>
    <row r="951" spans="1:19" ht="13" x14ac:dyDescent="0.15">
      <c r="A951" s="23"/>
      <c r="B951" s="24"/>
      <c r="C951" s="26"/>
      <c r="D951" s="23"/>
      <c r="E951" s="26"/>
      <c r="F951" s="24"/>
      <c r="G951" s="34"/>
      <c r="H951" s="23"/>
      <c r="I951" s="23"/>
      <c r="J951" s="35"/>
      <c r="K951" s="23"/>
      <c r="L951" s="23"/>
      <c r="M951" s="22"/>
      <c r="P951" s="22"/>
      <c r="Q951" s="23"/>
      <c r="R951" s="23"/>
      <c r="S951" s="22"/>
    </row>
    <row r="952" spans="1:19" ht="13" x14ac:dyDescent="0.15">
      <c r="A952" s="23"/>
      <c r="B952" s="24"/>
      <c r="C952" s="26"/>
      <c r="D952" s="23"/>
      <c r="E952" s="26"/>
      <c r="F952" s="24"/>
      <c r="G952" s="34"/>
      <c r="H952" s="23"/>
      <c r="I952" s="23"/>
      <c r="J952" s="35"/>
      <c r="K952" s="23"/>
      <c r="L952" s="23"/>
      <c r="M952" s="22"/>
      <c r="P952" s="22"/>
      <c r="Q952" s="23"/>
      <c r="R952" s="23"/>
      <c r="S952" s="22"/>
    </row>
    <row r="953" spans="1:19" ht="13" x14ac:dyDescent="0.15">
      <c r="A953" s="23"/>
      <c r="B953" s="24"/>
      <c r="C953" s="26"/>
      <c r="D953" s="23"/>
      <c r="E953" s="26"/>
      <c r="F953" s="24"/>
      <c r="G953" s="34"/>
      <c r="H953" s="23"/>
      <c r="I953" s="23"/>
      <c r="J953" s="35"/>
      <c r="K953" s="23"/>
      <c r="L953" s="23"/>
      <c r="M953" s="22"/>
      <c r="P953" s="22"/>
      <c r="Q953" s="23"/>
      <c r="R953" s="23"/>
      <c r="S953" s="22"/>
    </row>
    <row r="954" spans="1:19" ht="13" x14ac:dyDescent="0.15">
      <c r="A954" s="23"/>
      <c r="B954" s="24"/>
      <c r="C954" s="26"/>
      <c r="D954" s="23"/>
      <c r="E954" s="26"/>
      <c r="F954" s="24"/>
      <c r="G954" s="34"/>
      <c r="H954" s="23"/>
      <c r="I954" s="23"/>
      <c r="J954" s="35"/>
      <c r="K954" s="23"/>
      <c r="L954" s="23"/>
      <c r="M954" s="22"/>
      <c r="P954" s="22"/>
      <c r="Q954" s="23"/>
      <c r="R954" s="23"/>
      <c r="S954" s="22"/>
    </row>
    <row r="955" spans="1:19" ht="13" x14ac:dyDescent="0.15">
      <c r="A955" s="23"/>
      <c r="B955" s="24"/>
      <c r="C955" s="26"/>
      <c r="D955" s="23"/>
      <c r="E955" s="26"/>
      <c r="F955" s="24"/>
      <c r="G955" s="34"/>
      <c r="H955" s="23"/>
      <c r="I955" s="23"/>
      <c r="J955" s="35"/>
      <c r="K955" s="23"/>
      <c r="L955" s="23"/>
      <c r="M955" s="22"/>
      <c r="P955" s="22"/>
      <c r="Q955" s="23"/>
      <c r="R955" s="23"/>
      <c r="S955" s="22"/>
    </row>
    <row r="956" spans="1:19" ht="13" x14ac:dyDescent="0.15">
      <c r="A956" s="23"/>
      <c r="B956" s="24"/>
      <c r="C956" s="26"/>
      <c r="D956" s="23"/>
      <c r="E956" s="26"/>
      <c r="F956" s="24"/>
      <c r="G956" s="34"/>
      <c r="H956" s="23"/>
      <c r="I956" s="23"/>
      <c r="J956" s="35"/>
      <c r="K956" s="23"/>
      <c r="L956" s="23"/>
      <c r="M956" s="22"/>
      <c r="P956" s="22"/>
      <c r="Q956" s="23"/>
      <c r="R956" s="23"/>
      <c r="S956" s="22"/>
    </row>
    <row r="957" spans="1:19" ht="13" x14ac:dyDescent="0.15">
      <c r="A957" s="23"/>
      <c r="B957" s="24"/>
      <c r="C957" s="26"/>
      <c r="D957" s="23"/>
      <c r="E957" s="26"/>
      <c r="F957" s="24"/>
      <c r="G957" s="34"/>
      <c r="H957" s="23"/>
      <c r="I957" s="23"/>
      <c r="J957" s="35"/>
      <c r="K957" s="23"/>
      <c r="L957" s="23"/>
      <c r="M957" s="22"/>
      <c r="P957" s="22"/>
      <c r="Q957" s="23"/>
      <c r="R957" s="23"/>
      <c r="S957" s="22"/>
    </row>
    <row r="958" spans="1:19" ht="13" x14ac:dyDescent="0.15">
      <c r="A958" s="23"/>
      <c r="B958" s="24"/>
      <c r="C958" s="26"/>
      <c r="D958" s="23"/>
      <c r="E958" s="26"/>
      <c r="F958" s="24"/>
      <c r="G958" s="34"/>
      <c r="H958" s="23"/>
      <c r="I958" s="23"/>
      <c r="J958" s="35"/>
      <c r="K958" s="23"/>
      <c r="L958" s="23"/>
      <c r="M958" s="22"/>
      <c r="P958" s="22"/>
      <c r="Q958" s="23"/>
      <c r="R958" s="23"/>
      <c r="S958" s="22"/>
    </row>
    <row r="959" spans="1:19" ht="13" x14ac:dyDescent="0.15">
      <c r="A959" s="23"/>
      <c r="B959" s="24"/>
      <c r="C959" s="26"/>
      <c r="D959" s="23"/>
      <c r="E959" s="26"/>
      <c r="F959" s="24"/>
      <c r="G959" s="34"/>
      <c r="H959" s="23"/>
      <c r="I959" s="23"/>
      <c r="J959" s="35"/>
      <c r="K959" s="23"/>
      <c r="L959" s="23"/>
      <c r="M959" s="22"/>
      <c r="P959" s="22"/>
      <c r="Q959" s="23"/>
      <c r="R959" s="23"/>
      <c r="S959" s="22"/>
    </row>
    <row r="960" spans="1:19" ht="13" x14ac:dyDescent="0.15">
      <c r="A960" s="23"/>
      <c r="B960" s="24"/>
      <c r="C960" s="26"/>
      <c r="D960" s="23"/>
      <c r="E960" s="26"/>
      <c r="F960" s="24"/>
      <c r="G960" s="34"/>
      <c r="H960" s="23"/>
      <c r="I960" s="23"/>
      <c r="J960" s="35"/>
      <c r="K960" s="23"/>
      <c r="L960" s="23"/>
      <c r="M960" s="22"/>
      <c r="P960" s="22"/>
      <c r="Q960" s="23"/>
      <c r="R960" s="23"/>
      <c r="S960" s="22"/>
    </row>
    <row r="961" spans="1:19" ht="13" x14ac:dyDescent="0.15">
      <c r="A961" s="23"/>
      <c r="B961" s="24"/>
      <c r="C961" s="26"/>
      <c r="D961" s="23"/>
      <c r="E961" s="26"/>
      <c r="F961" s="24"/>
      <c r="G961" s="34"/>
      <c r="H961" s="23"/>
      <c r="I961" s="23"/>
      <c r="J961" s="35"/>
      <c r="K961" s="23"/>
      <c r="L961" s="23"/>
      <c r="M961" s="22"/>
      <c r="P961" s="22"/>
      <c r="Q961" s="23"/>
      <c r="R961" s="23"/>
      <c r="S961" s="22"/>
    </row>
    <row r="962" spans="1:19" ht="13" x14ac:dyDescent="0.15">
      <c r="A962" s="23"/>
      <c r="B962" s="24"/>
      <c r="C962" s="26"/>
      <c r="D962" s="23"/>
      <c r="E962" s="26"/>
      <c r="F962" s="24"/>
      <c r="G962" s="34"/>
      <c r="H962" s="23"/>
      <c r="I962" s="23"/>
      <c r="J962" s="35"/>
      <c r="K962" s="23"/>
      <c r="L962" s="23"/>
      <c r="M962" s="22"/>
      <c r="P962" s="22"/>
      <c r="Q962" s="23"/>
      <c r="R962" s="23"/>
      <c r="S962" s="22"/>
    </row>
    <row r="963" spans="1:19" ht="13" x14ac:dyDescent="0.15">
      <c r="A963" s="23"/>
      <c r="B963" s="24"/>
      <c r="C963" s="26"/>
      <c r="D963" s="23"/>
      <c r="E963" s="26"/>
      <c r="F963" s="24"/>
      <c r="G963" s="34"/>
      <c r="H963" s="23"/>
      <c r="I963" s="23"/>
      <c r="J963" s="35"/>
      <c r="K963" s="23"/>
      <c r="L963" s="23"/>
      <c r="M963" s="22"/>
      <c r="P963" s="22"/>
      <c r="Q963" s="23"/>
      <c r="R963" s="23"/>
      <c r="S963" s="22"/>
    </row>
    <row r="964" spans="1:19" ht="13" x14ac:dyDescent="0.15">
      <c r="A964" s="23"/>
      <c r="B964" s="24"/>
      <c r="C964" s="26"/>
      <c r="D964" s="23"/>
      <c r="E964" s="26"/>
      <c r="F964" s="24"/>
      <c r="G964" s="34"/>
      <c r="H964" s="23"/>
      <c r="I964" s="23"/>
      <c r="J964" s="35"/>
      <c r="K964" s="23"/>
      <c r="L964" s="23"/>
      <c r="M964" s="22"/>
      <c r="P964" s="22"/>
      <c r="Q964" s="23"/>
      <c r="R964" s="23"/>
      <c r="S964" s="22"/>
    </row>
    <row r="965" spans="1:19" ht="13" x14ac:dyDescent="0.15">
      <c r="A965" s="23"/>
      <c r="B965" s="24"/>
      <c r="C965" s="26"/>
      <c r="D965" s="23"/>
      <c r="E965" s="26"/>
      <c r="F965" s="24"/>
      <c r="G965" s="34"/>
      <c r="H965" s="23"/>
      <c r="I965" s="23"/>
      <c r="J965" s="35"/>
      <c r="K965" s="23"/>
      <c r="L965" s="23"/>
      <c r="M965" s="22"/>
      <c r="P965" s="22"/>
      <c r="Q965" s="23"/>
      <c r="R965" s="23"/>
      <c r="S965" s="22"/>
    </row>
    <row r="966" spans="1:19" ht="13" x14ac:dyDescent="0.15">
      <c r="A966" s="23"/>
      <c r="B966" s="24"/>
      <c r="C966" s="26"/>
      <c r="D966" s="23"/>
      <c r="E966" s="26"/>
      <c r="F966" s="24"/>
      <c r="G966" s="34"/>
      <c r="H966" s="23"/>
      <c r="I966" s="23"/>
      <c r="J966" s="35"/>
      <c r="K966" s="23"/>
      <c r="L966" s="23"/>
      <c r="M966" s="22"/>
      <c r="P966" s="22"/>
      <c r="Q966" s="23"/>
      <c r="R966" s="23"/>
      <c r="S966" s="22"/>
    </row>
    <row r="967" spans="1:19" ht="13" x14ac:dyDescent="0.15">
      <c r="A967" s="23"/>
      <c r="B967" s="24"/>
      <c r="C967" s="26"/>
      <c r="D967" s="23"/>
      <c r="E967" s="26"/>
      <c r="F967" s="24"/>
      <c r="G967" s="34"/>
      <c r="H967" s="23"/>
      <c r="I967" s="23"/>
      <c r="J967" s="35"/>
      <c r="K967" s="23"/>
      <c r="L967" s="23"/>
      <c r="M967" s="22"/>
      <c r="P967" s="22"/>
      <c r="Q967" s="23"/>
      <c r="R967" s="23"/>
      <c r="S967" s="22"/>
    </row>
    <row r="968" spans="1:19" ht="13" x14ac:dyDescent="0.15">
      <c r="A968" s="23"/>
      <c r="B968" s="24"/>
      <c r="C968" s="26"/>
      <c r="D968" s="23"/>
      <c r="E968" s="26"/>
      <c r="F968" s="24"/>
      <c r="G968" s="34"/>
      <c r="H968" s="23"/>
      <c r="I968" s="23"/>
      <c r="J968" s="35"/>
      <c r="K968" s="23"/>
      <c r="L968" s="23"/>
      <c r="M968" s="22"/>
      <c r="P968" s="22"/>
      <c r="Q968" s="23"/>
      <c r="R968" s="23"/>
      <c r="S968" s="22"/>
    </row>
    <row r="969" spans="1:19" ht="13" x14ac:dyDescent="0.15">
      <c r="A969" s="23"/>
      <c r="B969" s="24"/>
      <c r="C969" s="26"/>
      <c r="D969" s="23"/>
      <c r="E969" s="26"/>
      <c r="F969" s="24"/>
      <c r="G969" s="34"/>
      <c r="H969" s="23"/>
      <c r="I969" s="23"/>
      <c r="J969" s="35"/>
      <c r="K969" s="23"/>
      <c r="L969" s="23"/>
      <c r="M969" s="22"/>
      <c r="P969" s="22"/>
      <c r="Q969" s="23"/>
      <c r="R969" s="23"/>
      <c r="S969" s="22"/>
    </row>
    <row r="970" spans="1:19" ht="13" x14ac:dyDescent="0.15">
      <c r="A970" s="23"/>
      <c r="B970" s="24"/>
      <c r="C970" s="26"/>
      <c r="D970" s="23"/>
      <c r="E970" s="26"/>
      <c r="F970" s="24"/>
      <c r="G970" s="34"/>
      <c r="H970" s="23"/>
      <c r="I970" s="23"/>
      <c r="J970" s="35"/>
      <c r="K970" s="23"/>
      <c r="L970" s="23"/>
      <c r="M970" s="22"/>
      <c r="P970" s="22"/>
      <c r="Q970" s="23"/>
      <c r="R970" s="23"/>
      <c r="S970" s="22"/>
    </row>
    <row r="971" spans="1:19" ht="13" x14ac:dyDescent="0.15">
      <c r="A971" s="23"/>
      <c r="B971" s="24"/>
      <c r="C971" s="26"/>
      <c r="D971" s="23"/>
      <c r="E971" s="26"/>
      <c r="F971" s="24"/>
      <c r="G971" s="34"/>
      <c r="H971" s="23"/>
      <c r="I971" s="23"/>
      <c r="J971" s="35"/>
      <c r="K971" s="23"/>
      <c r="L971" s="23"/>
      <c r="M971" s="22"/>
      <c r="P971" s="22"/>
      <c r="Q971" s="23"/>
      <c r="R971" s="23"/>
      <c r="S971" s="22"/>
    </row>
    <row r="972" spans="1:19" ht="13" x14ac:dyDescent="0.15">
      <c r="A972" s="23"/>
      <c r="B972" s="24"/>
      <c r="C972" s="26"/>
      <c r="D972" s="23"/>
      <c r="E972" s="26"/>
      <c r="F972" s="24"/>
      <c r="G972" s="34"/>
      <c r="H972" s="23"/>
      <c r="I972" s="23"/>
      <c r="J972" s="35"/>
      <c r="K972" s="23"/>
      <c r="L972" s="23"/>
      <c r="M972" s="22"/>
      <c r="P972" s="22"/>
      <c r="Q972" s="23"/>
      <c r="R972" s="23"/>
      <c r="S972" s="22"/>
    </row>
    <row r="973" spans="1:19" ht="13" x14ac:dyDescent="0.15">
      <c r="A973" s="23"/>
      <c r="B973" s="24"/>
      <c r="C973" s="26"/>
      <c r="D973" s="23"/>
      <c r="E973" s="26"/>
      <c r="F973" s="24"/>
      <c r="G973" s="34"/>
      <c r="H973" s="23"/>
      <c r="I973" s="23"/>
      <c r="J973" s="35"/>
      <c r="K973" s="23"/>
      <c r="L973" s="23"/>
      <c r="M973" s="22"/>
      <c r="P973" s="22"/>
      <c r="Q973" s="23"/>
      <c r="R973" s="23"/>
      <c r="S973" s="22"/>
    </row>
    <row r="974" spans="1:19" ht="13" x14ac:dyDescent="0.15">
      <c r="A974" s="23"/>
      <c r="B974" s="24"/>
      <c r="C974" s="26"/>
      <c r="D974" s="23"/>
      <c r="E974" s="26"/>
      <c r="F974" s="24"/>
      <c r="G974" s="34"/>
      <c r="H974" s="23"/>
      <c r="I974" s="23"/>
      <c r="J974" s="35"/>
      <c r="K974" s="23"/>
      <c r="L974" s="23"/>
      <c r="M974" s="22"/>
      <c r="P974" s="22"/>
      <c r="Q974" s="23"/>
      <c r="R974" s="23"/>
      <c r="S974" s="22"/>
    </row>
    <row r="975" spans="1:19" ht="13" x14ac:dyDescent="0.15">
      <c r="A975" s="23"/>
      <c r="B975" s="24"/>
      <c r="C975" s="26"/>
      <c r="D975" s="23"/>
      <c r="E975" s="26"/>
      <c r="F975" s="24"/>
      <c r="G975" s="34"/>
      <c r="H975" s="23"/>
      <c r="I975" s="23"/>
      <c r="J975" s="35"/>
      <c r="K975" s="23"/>
      <c r="L975" s="23"/>
      <c r="M975" s="22"/>
      <c r="P975" s="22"/>
      <c r="Q975" s="23"/>
      <c r="R975" s="23"/>
      <c r="S975" s="22"/>
    </row>
    <row r="976" spans="1:19" ht="13" x14ac:dyDescent="0.15">
      <c r="A976" s="23"/>
      <c r="B976" s="24"/>
      <c r="C976" s="26"/>
      <c r="D976" s="23"/>
      <c r="E976" s="26"/>
      <c r="F976" s="24"/>
      <c r="G976" s="34"/>
      <c r="H976" s="23"/>
      <c r="I976" s="23"/>
      <c r="J976" s="35"/>
      <c r="K976" s="23"/>
      <c r="L976" s="23"/>
      <c r="M976" s="22"/>
      <c r="P976" s="22"/>
      <c r="Q976" s="23"/>
      <c r="R976" s="23"/>
      <c r="S976" s="22"/>
    </row>
    <row r="977" spans="1:19" ht="13" x14ac:dyDescent="0.15">
      <c r="A977" s="23"/>
      <c r="B977" s="24"/>
      <c r="C977" s="26"/>
      <c r="D977" s="23"/>
      <c r="E977" s="26"/>
      <c r="F977" s="24"/>
      <c r="G977" s="34"/>
      <c r="H977" s="23"/>
      <c r="I977" s="23"/>
      <c r="J977" s="35"/>
      <c r="K977" s="23"/>
      <c r="L977" s="23"/>
      <c r="M977" s="22"/>
      <c r="P977" s="22"/>
      <c r="Q977" s="23"/>
      <c r="R977" s="23"/>
      <c r="S977" s="22"/>
    </row>
    <row r="978" spans="1:19" ht="13" x14ac:dyDescent="0.15">
      <c r="A978" s="23"/>
      <c r="B978" s="24"/>
      <c r="C978" s="26"/>
      <c r="D978" s="23"/>
      <c r="E978" s="26"/>
      <c r="F978" s="24"/>
      <c r="G978" s="34"/>
      <c r="H978" s="23"/>
      <c r="I978" s="23"/>
      <c r="J978" s="35"/>
      <c r="K978" s="23"/>
      <c r="L978" s="23"/>
      <c r="M978" s="22"/>
      <c r="P978" s="22"/>
      <c r="Q978" s="23"/>
      <c r="R978" s="23"/>
      <c r="S978" s="22"/>
    </row>
    <row r="979" spans="1:19" ht="13" x14ac:dyDescent="0.15">
      <c r="A979" s="23"/>
      <c r="B979" s="24"/>
      <c r="C979" s="26"/>
      <c r="D979" s="23"/>
      <c r="E979" s="26"/>
      <c r="F979" s="24"/>
      <c r="G979" s="34"/>
      <c r="H979" s="23"/>
      <c r="I979" s="23"/>
      <c r="J979" s="35"/>
      <c r="K979" s="23"/>
      <c r="L979" s="23"/>
      <c r="M979" s="22"/>
      <c r="P979" s="22"/>
      <c r="Q979" s="23"/>
      <c r="R979" s="23"/>
      <c r="S979" s="22"/>
    </row>
    <row r="980" spans="1:19" ht="13" x14ac:dyDescent="0.15">
      <c r="A980" s="23"/>
      <c r="B980" s="24"/>
      <c r="C980" s="26"/>
      <c r="D980" s="23"/>
      <c r="E980" s="26"/>
      <c r="F980" s="24"/>
      <c r="G980" s="34"/>
      <c r="H980" s="23"/>
      <c r="I980" s="23"/>
      <c r="J980" s="35"/>
      <c r="K980" s="23"/>
      <c r="L980" s="23"/>
      <c r="M980" s="22"/>
      <c r="P980" s="22"/>
      <c r="Q980" s="23"/>
      <c r="R980" s="23"/>
      <c r="S980" s="22"/>
    </row>
    <row r="981" spans="1:19" ht="13" x14ac:dyDescent="0.15">
      <c r="A981" s="23"/>
      <c r="B981" s="24"/>
      <c r="C981" s="26"/>
      <c r="D981" s="23"/>
      <c r="E981" s="26"/>
      <c r="F981" s="24"/>
      <c r="G981" s="34"/>
      <c r="H981" s="23"/>
      <c r="I981" s="23"/>
      <c r="J981" s="35"/>
      <c r="K981" s="23"/>
      <c r="L981" s="23"/>
      <c r="M981" s="22"/>
      <c r="P981" s="22"/>
      <c r="Q981" s="23"/>
      <c r="R981" s="23"/>
      <c r="S981" s="22"/>
    </row>
    <row r="982" spans="1:19" ht="13" x14ac:dyDescent="0.15">
      <c r="A982" s="23"/>
      <c r="B982" s="24"/>
      <c r="C982" s="26"/>
      <c r="D982" s="23"/>
      <c r="E982" s="26"/>
      <c r="F982" s="24"/>
      <c r="G982" s="34"/>
      <c r="H982" s="23"/>
      <c r="I982" s="23"/>
      <c r="J982" s="35"/>
      <c r="K982" s="23"/>
      <c r="L982" s="23"/>
      <c r="M982" s="22"/>
      <c r="P982" s="22"/>
      <c r="Q982" s="23"/>
      <c r="R982" s="23"/>
      <c r="S982" s="22"/>
    </row>
    <row r="983" spans="1:19" ht="13" x14ac:dyDescent="0.15">
      <c r="A983" s="23"/>
      <c r="B983" s="24"/>
      <c r="C983" s="26"/>
      <c r="D983" s="23"/>
      <c r="E983" s="26"/>
      <c r="F983" s="24"/>
      <c r="G983" s="34"/>
      <c r="H983" s="23"/>
      <c r="I983" s="23"/>
      <c r="J983" s="35"/>
      <c r="K983" s="23"/>
      <c r="L983" s="23"/>
      <c r="M983" s="22"/>
      <c r="P983" s="22"/>
      <c r="Q983" s="23"/>
      <c r="R983" s="23"/>
      <c r="S983" s="22"/>
    </row>
    <row r="984" spans="1:19" ht="13" x14ac:dyDescent="0.15">
      <c r="A984" s="23"/>
      <c r="B984" s="24"/>
      <c r="C984" s="26"/>
      <c r="D984" s="23"/>
      <c r="E984" s="26"/>
      <c r="F984" s="24"/>
      <c r="G984" s="34"/>
      <c r="H984" s="23"/>
      <c r="I984" s="23"/>
      <c r="J984" s="35"/>
      <c r="K984" s="23"/>
      <c r="L984" s="23"/>
      <c r="M984" s="22"/>
      <c r="P984" s="22"/>
      <c r="Q984" s="23"/>
      <c r="R984" s="23"/>
      <c r="S984" s="22"/>
    </row>
    <row r="985" spans="1:19" ht="13" x14ac:dyDescent="0.15">
      <c r="A985" s="23"/>
      <c r="B985" s="24"/>
      <c r="C985" s="26"/>
      <c r="D985" s="23"/>
      <c r="E985" s="26"/>
      <c r="F985" s="24"/>
      <c r="G985" s="34"/>
      <c r="H985" s="23"/>
      <c r="I985" s="23"/>
      <c r="J985" s="35"/>
      <c r="K985" s="23"/>
      <c r="L985" s="23"/>
      <c r="M985" s="22"/>
      <c r="P985" s="22"/>
      <c r="Q985" s="23"/>
      <c r="R985" s="23"/>
      <c r="S985" s="22"/>
    </row>
    <row r="986" spans="1:19" ht="13" x14ac:dyDescent="0.15">
      <c r="A986" s="23"/>
      <c r="B986" s="24"/>
      <c r="C986" s="26"/>
      <c r="D986" s="23"/>
      <c r="E986" s="26"/>
      <c r="F986" s="24"/>
      <c r="G986" s="34"/>
      <c r="H986" s="23"/>
      <c r="I986" s="23"/>
      <c r="J986" s="35"/>
      <c r="K986" s="23"/>
      <c r="L986" s="23"/>
      <c r="M986" s="22"/>
      <c r="P986" s="22"/>
      <c r="Q986" s="23"/>
      <c r="R986" s="23"/>
      <c r="S986" s="22"/>
    </row>
    <row r="987" spans="1:19" ht="13" x14ac:dyDescent="0.15">
      <c r="A987" s="23"/>
      <c r="B987" s="24"/>
      <c r="C987" s="26"/>
      <c r="D987" s="23"/>
      <c r="E987" s="26"/>
      <c r="F987" s="24"/>
      <c r="G987" s="34"/>
      <c r="H987" s="23"/>
      <c r="I987" s="23"/>
      <c r="J987" s="35"/>
      <c r="K987" s="23"/>
      <c r="L987" s="23"/>
      <c r="M987" s="22"/>
      <c r="P987" s="22"/>
      <c r="Q987" s="23"/>
      <c r="R987" s="23"/>
      <c r="S987" s="22"/>
    </row>
    <row r="988" spans="1:19" ht="13" x14ac:dyDescent="0.15">
      <c r="A988" s="23"/>
      <c r="B988" s="24"/>
      <c r="C988" s="26"/>
      <c r="D988" s="23"/>
      <c r="E988" s="26"/>
      <c r="F988" s="24"/>
      <c r="G988" s="34"/>
      <c r="H988" s="23"/>
      <c r="I988" s="23"/>
      <c r="J988" s="35"/>
      <c r="K988" s="23"/>
      <c r="L988" s="23"/>
      <c r="M988" s="22"/>
      <c r="P988" s="22"/>
      <c r="Q988" s="23"/>
      <c r="R988" s="23"/>
      <c r="S988" s="22"/>
    </row>
    <row r="989" spans="1:19" ht="13" x14ac:dyDescent="0.15">
      <c r="A989" s="23"/>
      <c r="B989" s="24"/>
      <c r="C989" s="26"/>
      <c r="D989" s="23"/>
      <c r="E989" s="26"/>
      <c r="F989" s="24"/>
      <c r="G989" s="34"/>
      <c r="H989" s="23"/>
      <c r="I989" s="23"/>
      <c r="J989" s="35"/>
      <c r="K989" s="23"/>
      <c r="L989" s="23"/>
      <c r="M989" s="22"/>
      <c r="P989" s="22"/>
      <c r="Q989" s="23"/>
      <c r="R989" s="23"/>
      <c r="S989" s="22"/>
    </row>
    <row r="990" spans="1:19" ht="13" x14ac:dyDescent="0.15">
      <c r="A990" s="23"/>
      <c r="B990" s="24"/>
      <c r="C990" s="26"/>
      <c r="D990" s="23"/>
      <c r="E990" s="26"/>
      <c r="F990" s="24"/>
      <c r="G990" s="34"/>
      <c r="H990" s="23"/>
      <c r="I990" s="23"/>
      <c r="J990" s="35"/>
      <c r="K990" s="23"/>
      <c r="L990" s="23"/>
      <c r="M990" s="22"/>
      <c r="P990" s="22"/>
      <c r="Q990" s="23"/>
      <c r="R990" s="23"/>
      <c r="S990" s="22"/>
    </row>
    <row r="991" spans="1:19" ht="13" x14ac:dyDescent="0.15">
      <c r="A991" s="23"/>
      <c r="B991" s="24"/>
      <c r="C991" s="26"/>
      <c r="D991" s="23"/>
      <c r="E991" s="26"/>
      <c r="F991" s="24"/>
      <c r="G991" s="34"/>
      <c r="H991" s="23"/>
      <c r="I991" s="23"/>
      <c r="J991" s="35"/>
      <c r="K991" s="23"/>
      <c r="L991" s="23"/>
      <c r="M991" s="22"/>
      <c r="P991" s="22"/>
      <c r="Q991" s="23"/>
      <c r="R991" s="23"/>
      <c r="S991" s="22"/>
    </row>
    <row r="992" spans="1:19" ht="13" x14ac:dyDescent="0.15">
      <c r="A992" s="23"/>
      <c r="B992" s="24"/>
      <c r="C992" s="26"/>
      <c r="D992" s="23"/>
      <c r="E992" s="26"/>
      <c r="F992" s="24"/>
      <c r="G992" s="34"/>
      <c r="H992" s="23"/>
      <c r="I992" s="23"/>
      <c r="J992" s="35"/>
      <c r="K992" s="23"/>
      <c r="L992" s="23"/>
      <c r="M992" s="22"/>
      <c r="P992" s="22"/>
      <c r="Q992" s="23"/>
      <c r="R992" s="23"/>
      <c r="S992" s="22"/>
    </row>
    <row r="993" spans="1:19" ht="13" x14ac:dyDescent="0.15">
      <c r="A993" s="23"/>
      <c r="B993" s="24"/>
      <c r="C993" s="26"/>
      <c r="D993" s="23"/>
      <c r="E993" s="26"/>
      <c r="F993" s="24"/>
      <c r="G993" s="34"/>
      <c r="H993" s="23"/>
      <c r="I993" s="23"/>
      <c r="J993" s="35"/>
      <c r="K993" s="23"/>
      <c r="L993" s="23"/>
      <c r="M993" s="22"/>
      <c r="P993" s="22"/>
      <c r="Q993" s="23"/>
      <c r="R993" s="23"/>
      <c r="S993" s="22"/>
    </row>
    <row r="994" spans="1:19" ht="13" x14ac:dyDescent="0.15">
      <c r="A994" s="23"/>
      <c r="B994" s="24"/>
      <c r="C994" s="26"/>
      <c r="D994" s="23"/>
      <c r="E994" s="26"/>
      <c r="F994" s="24"/>
      <c r="G994" s="34"/>
      <c r="H994" s="23"/>
      <c r="I994" s="23"/>
      <c r="J994" s="35"/>
      <c r="K994" s="23"/>
      <c r="L994" s="23"/>
      <c r="M994" s="22"/>
      <c r="P994" s="22"/>
      <c r="Q994" s="23"/>
      <c r="R994" s="23"/>
      <c r="S994" s="22"/>
    </row>
    <row r="995" spans="1:19" ht="13" x14ac:dyDescent="0.15">
      <c r="A995" s="23"/>
      <c r="B995" s="24"/>
      <c r="C995" s="26"/>
      <c r="D995" s="23"/>
      <c r="E995" s="26"/>
      <c r="F995" s="24"/>
      <c r="G995" s="34"/>
      <c r="H995" s="23"/>
      <c r="I995" s="23"/>
      <c r="J995" s="35"/>
      <c r="K995" s="23"/>
      <c r="L995" s="23"/>
      <c r="M995" s="22"/>
      <c r="P995" s="22"/>
      <c r="Q995" s="23"/>
      <c r="R995" s="23"/>
      <c r="S995" s="22"/>
    </row>
    <row r="996" spans="1:19" ht="13" x14ac:dyDescent="0.15">
      <c r="A996" s="23"/>
      <c r="B996" s="24"/>
      <c r="C996" s="26"/>
      <c r="D996" s="23"/>
      <c r="E996" s="26"/>
      <c r="F996" s="24"/>
      <c r="G996" s="34"/>
      <c r="H996" s="23"/>
      <c r="I996" s="23"/>
      <c r="J996" s="35"/>
      <c r="K996" s="23"/>
      <c r="L996" s="23"/>
      <c r="M996" s="22"/>
      <c r="P996" s="22"/>
      <c r="Q996" s="23"/>
      <c r="R996" s="23"/>
      <c r="S996" s="22"/>
    </row>
    <row r="997" spans="1:19" ht="13" x14ac:dyDescent="0.15">
      <c r="A997" s="23"/>
      <c r="B997" s="23"/>
      <c r="C997" s="26"/>
      <c r="D997" s="23"/>
      <c r="E997" s="26"/>
      <c r="F997" s="23"/>
      <c r="G997" s="26"/>
      <c r="H997" s="23"/>
      <c r="I997" s="23"/>
      <c r="J997" s="35"/>
      <c r="K997" s="23"/>
      <c r="L997" s="23"/>
      <c r="M997" s="22"/>
      <c r="P997" s="22"/>
      <c r="Q997" s="23"/>
      <c r="R997" s="23"/>
      <c r="S997" s="22"/>
    </row>
    <row r="998" spans="1:19" ht="13" x14ac:dyDescent="0.15">
      <c r="A998" s="23"/>
      <c r="B998" s="23"/>
      <c r="C998" s="26"/>
      <c r="D998" s="23"/>
      <c r="E998" s="26"/>
      <c r="F998" s="23"/>
      <c r="G998" s="26"/>
      <c r="H998" s="23"/>
      <c r="I998" s="23"/>
      <c r="J998" s="35"/>
      <c r="K998" s="23"/>
      <c r="L998" s="23"/>
      <c r="M998" s="22"/>
      <c r="P998" s="22"/>
      <c r="Q998" s="23"/>
      <c r="R998" s="23"/>
      <c r="S998" s="22"/>
    </row>
    <row r="999" spans="1:19" ht="13" x14ac:dyDescent="0.15">
      <c r="A999" s="23"/>
      <c r="B999" s="23"/>
      <c r="C999" s="26"/>
      <c r="D999" s="23"/>
      <c r="E999" s="26"/>
      <c r="F999" s="23"/>
      <c r="G999" s="26"/>
      <c r="H999" s="23"/>
      <c r="I999" s="23"/>
      <c r="J999" s="35"/>
      <c r="K999" s="23"/>
      <c r="L999" s="23"/>
      <c r="M999" s="22"/>
      <c r="P999" s="22"/>
      <c r="Q999" s="23"/>
      <c r="R999" s="23"/>
      <c r="S999" s="22"/>
    </row>
    <row r="1000" spans="1:19" ht="13" x14ac:dyDescent="0.15">
      <c r="A1000" s="23"/>
      <c r="B1000" s="23"/>
      <c r="C1000" s="26"/>
      <c r="D1000" s="23"/>
      <c r="E1000" s="26"/>
      <c r="F1000" s="23"/>
      <c r="G1000" s="26"/>
      <c r="H1000" s="23"/>
      <c r="I1000" s="23"/>
      <c r="J1000" s="35"/>
      <c r="K1000" s="23"/>
      <c r="L1000" s="23"/>
      <c r="M1000" s="22"/>
      <c r="P1000" s="22"/>
      <c r="Q1000" s="23"/>
      <c r="R1000" s="23"/>
      <c r="S1000" s="22"/>
    </row>
  </sheetData>
  <mergeCells count="3">
    <mergeCell ref="N1:O1"/>
    <mergeCell ref="Q1:R1"/>
    <mergeCell ref="N19:O19"/>
  </mergeCells>
  <conditionalFormatting sqref="J1:J1000">
    <cfRule type="expression" dxfId="0" priority="1">
      <formula>COUNTIF(J:J,J1)&gt;1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45"/>
  <sheetViews>
    <sheetView workbookViewId="0">
      <pane ySplit="1" topLeftCell="A2" activePane="bottomLeft" state="frozen"/>
      <selection pane="bottomLeft" activeCell="A5" sqref="A5:XFD5"/>
    </sheetView>
  </sheetViews>
  <sheetFormatPr baseColWidth="10" defaultColWidth="12.6640625" defaultRowHeight="15" customHeight="1" x14ac:dyDescent="0.15"/>
  <cols>
    <col min="1" max="1" width="29.1640625" customWidth="1"/>
    <col min="2" max="2" width="14.6640625" customWidth="1"/>
    <col min="3" max="3" width="8.83203125" customWidth="1"/>
    <col min="4" max="4" width="15.83203125" customWidth="1"/>
    <col min="5" max="5" width="20.83203125" customWidth="1"/>
    <col min="6" max="6" width="7.33203125" customWidth="1"/>
    <col min="7" max="7" width="7" customWidth="1"/>
    <col min="8" max="8" width="7.5" customWidth="1"/>
    <col min="9" max="9" width="3.83203125" customWidth="1"/>
  </cols>
  <sheetData>
    <row r="1" spans="1:28" ht="15" customHeight="1" x14ac:dyDescent="0.15">
      <c r="A1" s="36" t="s">
        <v>573</v>
      </c>
      <c r="B1" s="37" t="s">
        <v>3</v>
      </c>
      <c r="C1" s="37" t="s">
        <v>574</v>
      </c>
      <c r="D1" s="37" t="s">
        <v>575</v>
      </c>
      <c r="E1" s="37" t="s">
        <v>576</v>
      </c>
      <c r="F1" s="37" t="s">
        <v>577</v>
      </c>
      <c r="G1" s="36" t="s">
        <v>5</v>
      </c>
      <c r="H1" s="37"/>
      <c r="I1" s="37"/>
      <c r="J1" s="37" t="s">
        <v>578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ht="15" customHeight="1" x14ac:dyDescent="0.15">
      <c r="A2" s="5" t="s">
        <v>127</v>
      </c>
      <c r="B2" s="13" t="str">
        <f>VLOOKUP(A2,allStim!$B:$D,3,FALSE)</f>
        <v>l4_adj</v>
      </c>
      <c r="C2" s="13" t="str">
        <f t="shared" ref="C2:C145" si="0">IF(LEFT(B2,1)="f","fillerProc", "trialProc")</f>
        <v>trialProc</v>
      </c>
      <c r="D2" s="13" t="str">
        <f t="shared" ref="D2:D145" si="1">CONCATENATE("a/",B2,".wav")</f>
        <v>a/l4_adj.wav</v>
      </c>
      <c r="E2" s="13" t="str">
        <f t="shared" ref="E2:E145" si="2">IF(C2="trialProc","?",CONCATENATE("pictures/",H2,".png"))</f>
        <v>?</v>
      </c>
      <c r="F2" s="13" t="s">
        <v>579</v>
      </c>
      <c r="G2" s="10" t="str">
        <f>E2</f>
        <v>?</v>
      </c>
      <c r="I2" s="13" t="str">
        <f t="shared" ref="I2:I145" si="3">IF(LEFT(B2,1)="f",F2,"?")</f>
        <v>?</v>
      </c>
      <c r="J2" s="13">
        <f>VLOOKUP(A2,triggers!$A:$L,10,FALSE)</f>
        <v>33</v>
      </c>
    </row>
    <row r="3" spans="1:28" ht="15" customHeight="1" x14ac:dyDescent="0.15">
      <c r="A3" s="5" t="s">
        <v>448</v>
      </c>
      <c r="B3" s="13" t="str">
        <f>VLOOKUP(A3,allStim!$B:$D,3,FALSE)</f>
        <v>mv4_adv</v>
      </c>
      <c r="C3" s="13" t="str">
        <f t="shared" si="0"/>
        <v>trialProc</v>
      </c>
      <c r="D3" s="13" t="str">
        <f t="shared" si="1"/>
        <v>a/mv4_adv.wav</v>
      </c>
      <c r="E3" s="13" t="str">
        <f t="shared" si="2"/>
        <v>?</v>
      </c>
      <c r="F3" s="13" t="s">
        <v>579</v>
      </c>
      <c r="G3" s="10" t="str">
        <f>E3</f>
        <v>?</v>
      </c>
      <c r="I3" s="13" t="str">
        <f t="shared" si="3"/>
        <v>?</v>
      </c>
      <c r="J3" s="13">
        <f>VLOOKUP(A3,triggers!$A:$L,10,FALSE)</f>
        <v>153</v>
      </c>
    </row>
    <row r="4" spans="1:28" ht="15" customHeight="1" x14ac:dyDescent="0.15">
      <c r="A4" s="5" t="s">
        <v>398</v>
      </c>
      <c r="B4" s="13" t="str">
        <f>VLOOKUP(A4,allStim!$B:$D,3,FALSE)</f>
        <v>l7_adv_F</v>
      </c>
      <c r="C4" s="13" t="str">
        <f t="shared" si="0"/>
        <v>trialProc</v>
      </c>
      <c r="D4" s="13" t="str">
        <f t="shared" si="1"/>
        <v>a/l7_adv_F.wav</v>
      </c>
      <c r="E4" s="13" t="str">
        <f t="shared" si="2"/>
        <v>?</v>
      </c>
      <c r="F4" s="13" t="s">
        <v>580</v>
      </c>
      <c r="G4" s="10" t="s">
        <v>144</v>
      </c>
      <c r="H4" s="29" t="s">
        <v>171</v>
      </c>
      <c r="I4" s="13" t="str">
        <f t="shared" si="3"/>
        <v>?</v>
      </c>
      <c r="J4" s="13">
        <f>VLOOKUP(A4,triggers!$A:$L,10,FALSE)</f>
        <v>212</v>
      </c>
    </row>
    <row r="5" spans="1:28" ht="15" customHeight="1" x14ac:dyDescent="0.15">
      <c r="A5" s="5" t="s">
        <v>329</v>
      </c>
      <c r="B5" s="13" t="str">
        <f>VLOOKUP(A5,allStim!$B:$D,3,FALSE)</f>
        <v>v2_adv</v>
      </c>
      <c r="C5" s="13" t="str">
        <f t="shared" si="0"/>
        <v>trialProc</v>
      </c>
      <c r="D5" s="13" t="str">
        <f t="shared" si="1"/>
        <v>a/v2_adv.wav</v>
      </c>
      <c r="E5" s="13" t="str">
        <f t="shared" si="2"/>
        <v>?</v>
      </c>
      <c r="F5" s="13" t="s">
        <v>579</v>
      </c>
      <c r="G5" s="10" t="str">
        <f t="shared" ref="G5:G12" si="4">E5</f>
        <v>?</v>
      </c>
      <c r="I5" s="13" t="str">
        <f t="shared" si="3"/>
        <v>?</v>
      </c>
      <c r="J5" s="13">
        <f>VLOOKUP(A5,triggers!$A:$L,10,FALSE)</f>
        <v>110</v>
      </c>
    </row>
    <row r="6" spans="1:28" ht="15" customHeight="1" x14ac:dyDescent="0.15">
      <c r="A6" s="5" t="s">
        <v>395</v>
      </c>
      <c r="B6" s="13" t="str">
        <f>VLOOKUP(A6,allStim!$B:$D,3,FALSE)</f>
        <v>l6_adv</v>
      </c>
      <c r="C6" s="13" t="str">
        <f t="shared" si="0"/>
        <v>trialProc</v>
      </c>
      <c r="D6" s="13" t="str">
        <f t="shared" si="1"/>
        <v>a/l6_adv.wav</v>
      </c>
      <c r="E6" s="13" t="str">
        <f t="shared" si="2"/>
        <v>?</v>
      </c>
      <c r="F6" s="13" t="s">
        <v>579</v>
      </c>
      <c r="G6" s="10" t="str">
        <f t="shared" si="4"/>
        <v>?</v>
      </c>
      <c r="I6" s="13" t="str">
        <f t="shared" si="3"/>
        <v>?</v>
      </c>
      <c r="J6" s="13">
        <f>VLOOKUP(A6,triggers!$A:$L,10,FALSE)</f>
        <v>134</v>
      </c>
    </row>
    <row r="7" spans="1:28" ht="15" customHeight="1" x14ac:dyDescent="0.15">
      <c r="A7" s="5" t="s">
        <v>357</v>
      </c>
      <c r="B7" s="13" t="str">
        <f>VLOOKUP(A7,allStim!$B:$D,3,FALSE)</f>
        <v>g2_adv</v>
      </c>
      <c r="C7" s="13" t="str">
        <f t="shared" si="0"/>
        <v>trialProc</v>
      </c>
      <c r="D7" s="13" t="str">
        <f t="shared" si="1"/>
        <v>a/g2_adv.wav</v>
      </c>
      <c r="E7" s="13" t="str">
        <f t="shared" si="2"/>
        <v>?</v>
      </c>
      <c r="F7" s="13" t="s">
        <v>579</v>
      </c>
      <c r="G7" s="10" t="str">
        <f t="shared" si="4"/>
        <v>?</v>
      </c>
      <c r="I7" s="13" t="str">
        <f t="shared" si="3"/>
        <v>?</v>
      </c>
      <c r="J7" s="13">
        <f>VLOOKUP(A7,triggers!$A:$L,10,FALSE)</f>
        <v>121</v>
      </c>
    </row>
    <row r="8" spans="1:28" ht="15" customHeight="1" x14ac:dyDescent="0.15">
      <c r="A8" s="5" t="s">
        <v>381</v>
      </c>
      <c r="B8" s="13" t="str">
        <f>VLOOKUP(A8,allStim!$B:$D,3,FALSE)</f>
        <v>g12_adv</v>
      </c>
      <c r="C8" s="13" t="str">
        <f t="shared" si="0"/>
        <v>trialProc</v>
      </c>
      <c r="D8" s="13" t="str">
        <f t="shared" si="1"/>
        <v>a/g12_adv.wav</v>
      </c>
      <c r="E8" s="13" t="str">
        <f t="shared" si="2"/>
        <v>?</v>
      </c>
      <c r="F8" s="13" t="s">
        <v>579</v>
      </c>
      <c r="G8" s="10" t="str">
        <f t="shared" si="4"/>
        <v>?</v>
      </c>
      <c r="I8" s="13" t="str">
        <f t="shared" si="3"/>
        <v>?</v>
      </c>
      <c r="J8" s="13">
        <f>VLOOKUP(A8,triggers!$A:$L,10,FALSE)</f>
        <v>129</v>
      </c>
    </row>
    <row r="9" spans="1:28" ht="15" customHeight="1" x14ac:dyDescent="0.15">
      <c r="A9" s="5" t="s">
        <v>379</v>
      </c>
      <c r="B9" s="13" t="str">
        <f>VLOOKUP(A9,allStim!$B:$D,3,FALSE)</f>
        <v>g11_adv</v>
      </c>
      <c r="C9" s="13" t="str">
        <f t="shared" si="0"/>
        <v>trialProc</v>
      </c>
      <c r="D9" s="13" t="str">
        <f t="shared" si="1"/>
        <v>a/g11_adv.wav</v>
      </c>
      <c r="E9" s="13" t="str">
        <f t="shared" si="2"/>
        <v>?</v>
      </c>
      <c r="F9" s="13" t="s">
        <v>579</v>
      </c>
      <c r="G9" s="10" t="str">
        <f t="shared" si="4"/>
        <v>?</v>
      </c>
      <c r="I9" s="13" t="str">
        <f t="shared" si="3"/>
        <v>?</v>
      </c>
      <c r="J9" s="13">
        <f>VLOOKUP(A9,triggers!$A:$L,10,FALSE)</f>
        <v>128</v>
      </c>
    </row>
    <row r="10" spans="1:28" ht="15" customHeight="1" x14ac:dyDescent="0.15">
      <c r="A10" s="5" t="s">
        <v>212</v>
      </c>
      <c r="B10" s="13" t="str">
        <f>VLOOKUP(A10,allStim!$B:$D,3,FALSE)</f>
        <v>mg11_adj</v>
      </c>
      <c r="C10" s="13" t="str">
        <f t="shared" si="0"/>
        <v>trialProc</v>
      </c>
      <c r="D10" s="13" t="str">
        <f t="shared" si="1"/>
        <v>a/mg11_adj.wav</v>
      </c>
      <c r="E10" s="13" t="str">
        <f t="shared" si="2"/>
        <v>?</v>
      </c>
      <c r="F10" s="13" t="s">
        <v>579</v>
      </c>
      <c r="G10" s="10" t="str">
        <f t="shared" si="4"/>
        <v>?</v>
      </c>
      <c r="I10" s="13" t="str">
        <f t="shared" si="3"/>
        <v>?</v>
      </c>
      <c r="J10" s="13">
        <f>VLOOKUP(A10,triggers!$A:$L,10,FALSE)</f>
        <v>48</v>
      </c>
    </row>
    <row r="11" spans="1:28" ht="15" customHeight="1" x14ac:dyDescent="0.15">
      <c r="A11" s="5" t="s">
        <v>186</v>
      </c>
      <c r="B11" s="13" t="str">
        <f>VLOOKUP(A11,allStim!$B:$D,3,FALSE)</f>
        <v>mg5_adj</v>
      </c>
      <c r="C11" s="13" t="str">
        <f t="shared" si="0"/>
        <v>trialProc</v>
      </c>
      <c r="D11" s="13" t="str">
        <f t="shared" si="1"/>
        <v>a/mg5_adj.wav</v>
      </c>
      <c r="E11" s="13" t="str">
        <f t="shared" si="2"/>
        <v>?</v>
      </c>
      <c r="F11" s="13" t="s">
        <v>579</v>
      </c>
      <c r="G11" s="10" t="str">
        <f t="shared" si="4"/>
        <v>?</v>
      </c>
      <c r="I11" s="13" t="str">
        <f t="shared" si="3"/>
        <v>?</v>
      </c>
      <c r="J11" s="13">
        <f>VLOOKUP(A11,triggers!$A:$L,10,FALSE)</f>
        <v>43</v>
      </c>
    </row>
    <row r="12" spans="1:28" ht="15" customHeight="1" x14ac:dyDescent="0.15">
      <c r="A12" s="5" t="s">
        <v>53</v>
      </c>
      <c r="B12" s="13" t="str">
        <f>VLOOKUP(A12,allStim!$B:$D,3,FALSE)</f>
        <v>v11_adj</v>
      </c>
      <c r="C12" s="13" t="str">
        <f t="shared" si="0"/>
        <v>trialProc</v>
      </c>
      <c r="D12" s="13" t="str">
        <f t="shared" si="1"/>
        <v>a/v11_adj.wav</v>
      </c>
      <c r="E12" s="13" t="str">
        <f t="shared" si="2"/>
        <v>?</v>
      </c>
      <c r="F12" s="13" t="s">
        <v>579</v>
      </c>
      <c r="G12" s="10" t="str">
        <f t="shared" si="4"/>
        <v>?</v>
      </c>
      <c r="I12" s="13" t="str">
        <f t="shared" si="3"/>
        <v>?</v>
      </c>
      <c r="J12" s="13">
        <f>VLOOKUP(A12,triggers!$A:$L,10,FALSE)</f>
        <v>18</v>
      </c>
    </row>
    <row r="13" spans="1:28" ht="15" customHeight="1" x14ac:dyDescent="0.15">
      <c r="A13" s="5" t="s">
        <v>92</v>
      </c>
      <c r="B13" s="13" t="str">
        <f>VLOOKUP(A13,allStim!$B:$D,3,FALSE)</f>
        <v>g8_adj_F</v>
      </c>
      <c r="C13" s="13" t="str">
        <f t="shared" si="0"/>
        <v>trialProc</v>
      </c>
      <c r="D13" s="13" t="str">
        <f t="shared" si="1"/>
        <v>a/g8_adj_F.wav</v>
      </c>
      <c r="E13" s="13" t="str">
        <f t="shared" si="2"/>
        <v>?</v>
      </c>
      <c r="F13" s="13" t="s">
        <v>529</v>
      </c>
      <c r="G13" s="10" t="s">
        <v>581</v>
      </c>
      <c r="H13" s="29" t="s">
        <v>581</v>
      </c>
      <c r="I13" s="13" t="str">
        <f t="shared" si="3"/>
        <v>?</v>
      </c>
      <c r="J13" s="13">
        <f>VLOOKUP(A13,triggers!$A:$L,10,FALSE)</f>
        <v>25</v>
      </c>
    </row>
    <row r="14" spans="1:28" ht="15" customHeight="1" x14ac:dyDescent="0.15">
      <c r="A14" s="5" t="s">
        <v>288</v>
      </c>
      <c r="B14" s="13" t="str">
        <f>VLOOKUP(A14,allStim!$B:$D,3,FALSE)</f>
        <v>j4_adj</v>
      </c>
      <c r="C14" s="13" t="str">
        <f t="shared" si="0"/>
        <v>trialProc</v>
      </c>
      <c r="D14" s="13" t="str">
        <f t="shared" si="1"/>
        <v>a/j4_adj.wav</v>
      </c>
      <c r="E14" s="13" t="str">
        <f t="shared" si="2"/>
        <v>?</v>
      </c>
      <c r="F14" s="13" t="s">
        <v>579</v>
      </c>
      <c r="G14" s="10" t="str">
        <f>E14</f>
        <v>?</v>
      </c>
      <c r="I14" s="13" t="str">
        <f t="shared" si="3"/>
        <v>?</v>
      </c>
      <c r="J14" s="13">
        <f>VLOOKUP(A14,triggers!$A:$L,10,FALSE)</f>
        <v>62</v>
      </c>
    </row>
    <row r="15" spans="1:28" ht="15" customHeight="1" x14ac:dyDescent="0.15">
      <c r="A15" s="5" t="s">
        <v>460</v>
      </c>
      <c r="B15" s="13" t="str">
        <f>VLOOKUP(A15,allStim!$B:$D,3,FALSE)</f>
        <v>mv9_adv</v>
      </c>
      <c r="C15" s="13" t="str">
        <f t="shared" si="0"/>
        <v>trialProc</v>
      </c>
      <c r="D15" s="13" t="str">
        <f t="shared" si="1"/>
        <v>a/mv9_adv.wav</v>
      </c>
      <c r="E15" s="13" t="str">
        <f t="shared" si="2"/>
        <v>?</v>
      </c>
      <c r="F15" s="13" t="s">
        <v>579</v>
      </c>
      <c r="G15" s="10" t="str">
        <f>E15</f>
        <v>?</v>
      </c>
      <c r="I15" s="13" t="str">
        <f t="shared" si="3"/>
        <v>?</v>
      </c>
      <c r="J15" s="13">
        <f>VLOOKUP(A15,triggers!$A:$L,10,FALSE)</f>
        <v>156</v>
      </c>
    </row>
    <row r="16" spans="1:28" ht="15" customHeight="1" x14ac:dyDescent="0.15">
      <c r="A16" s="5" t="s">
        <v>446</v>
      </c>
      <c r="B16" s="13" t="str">
        <f>VLOOKUP(A16,allStim!$B:$D,3,FALSE)</f>
        <v>mv3_adv</v>
      </c>
      <c r="C16" s="13" t="str">
        <f t="shared" si="0"/>
        <v>trialProc</v>
      </c>
      <c r="D16" s="13" t="str">
        <f t="shared" si="1"/>
        <v>a/mv3_adv.wav</v>
      </c>
      <c r="E16" s="13" t="str">
        <f t="shared" si="2"/>
        <v>?</v>
      </c>
      <c r="F16" s="13" t="s">
        <v>579</v>
      </c>
      <c r="G16" s="10" t="str">
        <f>E16</f>
        <v>?</v>
      </c>
      <c r="I16" s="13" t="str">
        <f t="shared" si="3"/>
        <v>?</v>
      </c>
      <c r="J16" s="13">
        <f>VLOOKUP(A16,triggers!$A:$L,10,FALSE)</f>
        <v>152</v>
      </c>
    </row>
    <row r="17" spans="1:10" ht="15" customHeight="1" x14ac:dyDescent="0.15">
      <c r="A17" s="5" t="s">
        <v>484</v>
      </c>
      <c r="B17" s="13" t="str">
        <f>VLOOKUP(A17,allStim!$B:$D,3,FALSE)</f>
        <v>j6_adv</v>
      </c>
      <c r="C17" s="13" t="str">
        <f t="shared" si="0"/>
        <v>trialProc</v>
      </c>
      <c r="D17" s="13" t="str">
        <f t="shared" si="1"/>
        <v>a/j6_adv.wav</v>
      </c>
      <c r="E17" s="13" t="str">
        <f t="shared" si="2"/>
        <v>?</v>
      </c>
      <c r="F17" s="13" t="s">
        <v>579</v>
      </c>
      <c r="G17" s="10" t="str">
        <f>E17</f>
        <v>?</v>
      </c>
      <c r="I17" s="13" t="str">
        <f t="shared" si="3"/>
        <v>?</v>
      </c>
      <c r="J17" s="13">
        <f>VLOOKUP(A17,triggers!$A:$L,10,FALSE)</f>
        <v>163</v>
      </c>
    </row>
    <row r="18" spans="1:10" ht="15" customHeight="1" x14ac:dyDescent="0.15">
      <c r="A18" s="5" t="s">
        <v>198</v>
      </c>
      <c r="B18" s="13" t="str">
        <f>VLOOKUP(A18,allStim!$B:$D,3,FALSE)</f>
        <v>mg8_adj_F</v>
      </c>
      <c r="C18" s="13" t="str">
        <f t="shared" si="0"/>
        <v>trialProc</v>
      </c>
      <c r="D18" s="13" t="str">
        <f t="shared" si="1"/>
        <v>a/mg8_adj_F.wav</v>
      </c>
      <c r="E18" s="13" t="str">
        <f t="shared" si="2"/>
        <v>?</v>
      </c>
      <c r="F18" s="13" t="s">
        <v>580</v>
      </c>
      <c r="G18" s="10" t="s">
        <v>201</v>
      </c>
      <c r="H18" s="29" t="s">
        <v>134</v>
      </c>
      <c r="I18" s="13" t="str">
        <f t="shared" si="3"/>
        <v>?</v>
      </c>
      <c r="J18" s="13">
        <f>VLOOKUP(A18,triggers!$A:$L,10,FALSE)</f>
        <v>215</v>
      </c>
    </row>
    <row r="19" spans="1:10" ht="15" customHeight="1" x14ac:dyDescent="0.15">
      <c r="A19" s="5" t="s">
        <v>23</v>
      </c>
      <c r="B19" s="13" t="str">
        <f>VLOOKUP(A19,allStim!$B:$D,3,FALSE)</f>
        <v>v4_adj</v>
      </c>
      <c r="C19" s="13" t="str">
        <f t="shared" si="0"/>
        <v>trialProc</v>
      </c>
      <c r="D19" s="13" t="str">
        <f t="shared" si="1"/>
        <v>a/v4_adj.wav</v>
      </c>
      <c r="E19" s="13" t="str">
        <f t="shared" si="2"/>
        <v>?</v>
      </c>
      <c r="F19" s="13" t="s">
        <v>579</v>
      </c>
      <c r="G19" s="10" t="str">
        <f>E19</f>
        <v>?</v>
      </c>
      <c r="I19" s="13" t="str">
        <f t="shared" si="3"/>
        <v>?</v>
      </c>
      <c r="J19" s="13">
        <f>VLOOKUP(A19,triggers!$A:$L,10,FALSE)</f>
        <v>12</v>
      </c>
    </row>
    <row r="20" spans="1:10" ht="15" customHeight="1" x14ac:dyDescent="0.15">
      <c r="A20" s="5" t="s">
        <v>250</v>
      </c>
      <c r="B20" s="13" t="str">
        <f>VLOOKUP(A20,allStim!$B:$D,3,FALSE)</f>
        <v>mv8_adj_F</v>
      </c>
      <c r="C20" s="13" t="str">
        <f t="shared" si="0"/>
        <v>trialProc</v>
      </c>
      <c r="D20" s="13" t="str">
        <f t="shared" si="1"/>
        <v>a/mv8_adj_F.wav</v>
      </c>
      <c r="E20" s="13" t="str">
        <f t="shared" si="2"/>
        <v>?</v>
      </c>
      <c r="F20" s="13" t="s">
        <v>529</v>
      </c>
      <c r="G20" s="10" t="s">
        <v>253</v>
      </c>
      <c r="H20" s="29" t="s">
        <v>253</v>
      </c>
      <c r="I20" s="13" t="str">
        <f t="shared" si="3"/>
        <v>?</v>
      </c>
      <c r="J20" s="13">
        <f>VLOOKUP(A20,triggers!$A:$L,10,FALSE)</f>
        <v>219</v>
      </c>
    </row>
    <row r="21" spans="1:10" ht="15" customHeight="1" x14ac:dyDescent="0.15">
      <c r="A21" s="5" t="s">
        <v>497</v>
      </c>
      <c r="B21" s="13" t="str">
        <f>VLOOKUP(A21,allStim!$B:$D,3,FALSE)</f>
        <v>j12_adv</v>
      </c>
      <c r="C21" s="13" t="str">
        <f t="shared" si="0"/>
        <v>trialProc</v>
      </c>
      <c r="D21" s="13" t="str">
        <f t="shared" si="1"/>
        <v>a/j12_adv.wav</v>
      </c>
      <c r="E21" s="13" t="str">
        <f t="shared" si="2"/>
        <v>?</v>
      </c>
      <c r="F21" s="13" t="s">
        <v>579</v>
      </c>
      <c r="G21" s="10" t="str">
        <f t="shared" ref="G21:G30" si="5">E21</f>
        <v>?</v>
      </c>
      <c r="I21" s="13" t="str">
        <f t="shared" si="3"/>
        <v>?</v>
      </c>
      <c r="J21" s="13">
        <f>VLOOKUP(A21,triggers!$A:$L,10,FALSE)</f>
        <v>169</v>
      </c>
    </row>
    <row r="22" spans="1:10" ht="15" customHeight="1" x14ac:dyDescent="0.15">
      <c r="A22" s="5" t="s">
        <v>83</v>
      </c>
      <c r="B22" s="13" t="str">
        <f>VLOOKUP(A22,allStim!$B:$D,3,FALSE)</f>
        <v>g6_adj</v>
      </c>
      <c r="C22" s="13" t="str">
        <f t="shared" si="0"/>
        <v>trialProc</v>
      </c>
      <c r="D22" s="13" t="str">
        <f t="shared" si="1"/>
        <v>a/g6_adj.wav</v>
      </c>
      <c r="E22" s="13" t="str">
        <f t="shared" si="2"/>
        <v>?</v>
      </c>
      <c r="F22" s="13" t="s">
        <v>579</v>
      </c>
      <c r="G22" s="10" t="str">
        <f t="shared" si="5"/>
        <v>?</v>
      </c>
      <c r="I22" s="13" t="str">
        <f t="shared" si="3"/>
        <v>?</v>
      </c>
      <c r="J22" s="13">
        <f>VLOOKUP(A22,triggers!$A:$L,10,FALSE)</f>
        <v>24</v>
      </c>
    </row>
    <row r="23" spans="1:10" ht="15" customHeight="1" x14ac:dyDescent="0.15">
      <c r="A23" s="5" t="s">
        <v>159</v>
      </c>
      <c r="B23" s="13" t="str">
        <f>VLOOKUP(A23,allStim!$B:$D,3,FALSE)</f>
        <v>l11_adj</v>
      </c>
      <c r="C23" s="13" t="str">
        <f t="shared" si="0"/>
        <v>trialProc</v>
      </c>
      <c r="D23" s="13" t="str">
        <f t="shared" si="1"/>
        <v>a/l11_adj.wav</v>
      </c>
      <c r="E23" s="13" t="str">
        <f t="shared" si="2"/>
        <v>?</v>
      </c>
      <c r="F23" s="13" t="s">
        <v>579</v>
      </c>
      <c r="G23" s="10" t="str">
        <f t="shared" si="5"/>
        <v>?</v>
      </c>
      <c r="I23" s="13" t="str">
        <f t="shared" si="3"/>
        <v>?</v>
      </c>
      <c r="J23" s="13">
        <f>VLOOKUP(A23,triggers!$A:$L,10,FALSE)</f>
        <v>38</v>
      </c>
    </row>
    <row r="24" spans="1:10" ht="15" customHeight="1" x14ac:dyDescent="0.15">
      <c r="A24" s="5" t="s">
        <v>27</v>
      </c>
      <c r="B24" s="13" t="str">
        <f>VLOOKUP(A24,allStim!$B:$D,3,FALSE)</f>
        <v>v5_adj</v>
      </c>
      <c r="C24" s="13" t="str">
        <f t="shared" si="0"/>
        <v>trialProc</v>
      </c>
      <c r="D24" s="13" t="str">
        <f t="shared" si="1"/>
        <v>a/v5_adj.wav</v>
      </c>
      <c r="E24" s="13" t="str">
        <f t="shared" si="2"/>
        <v>?</v>
      </c>
      <c r="F24" s="13" t="s">
        <v>579</v>
      </c>
      <c r="G24" s="10" t="str">
        <f t="shared" si="5"/>
        <v>?</v>
      </c>
      <c r="I24" s="13" t="str">
        <f t="shared" si="3"/>
        <v>?</v>
      </c>
      <c r="J24" s="13">
        <f>VLOOKUP(A24,triggers!$A:$L,10,FALSE)</f>
        <v>13</v>
      </c>
    </row>
    <row r="25" spans="1:10" ht="15" customHeight="1" x14ac:dyDescent="0.15">
      <c r="A25" s="5" t="s">
        <v>66</v>
      </c>
      <c r="B25" s="13" t="str">
        <f>VLOOKUP(A25,allStim!$B:$D,3,FALSE)</f>
        <v>g2_adj</v>
      </c>
      <c r="C25" s="13" t="str">
        <f t="shared" si="0"/>
        <v>trialProc</v>
      </c>
      <c r="D25" s="13" t="str">
        <f t="shared" si="1"/>
        <v>a/g2_adj.wav</v>
      </c>
      <c r="E25" s="13" t="str">
        <f t="shared" si="2"/>
        <v>?</v>
      </c>
      <c r="F25" s="13" t="s">
        <v>579</v>
      </c>
      <c r="G25" s="10" t="str">
        <f t="shared" si="5"/>
        <v>?</v>
      </c>
      <c r="I25" s="13" t="str">
        <f t="shared" si="3"/>
        <v>?</v>
      </c>
      <c r="J25" s="13">
        <f>VLOOKUP(A25,triggers!$A:$L,10,FALSE)</f>
        <v>21</v>
      </c>
    </row>
    <row r="26" spans="1:10" ht="15" customHeight="1" x14ac:dyDescent="0.15">
      <c r="A26" s="5" t="s">
        <v>106</v>
      </c>
      <c r="B26" s="13" t="str">
        <f>VLOOKUP(A26,allStim!$B:$D,3,FALSE)</f>
        <v>g11_adj</v>
      </c>
      <c r="C26" s="13" t="str">
        <f t="shared" si="0"/>
        <v>trialProc</v>
      </c>
      <c r="D26" s="13" t="str">
        <f t="shared" si="1"/>
        <v>a/g11_adj.wav</v>
      </c>
      <c r="E26" s="13" t="str">
        <f t="shared" si="2"/>
        <v>?</v>
      </c>
      <c r="F26" s="13" t="s">
        <v>579</v>
      </c>
      <c r="G26" s="10" t="str">
        <f t="shared" si="5"/>
        <v>?</v>
      </c>
      <c r="I26" s="13" t="str">
        <f t="shared" si="3"/>
        <v>?</v>
      </c>
      <c r="J26" s="13">
        <f>VLOOKUP(A26,triggers!$A:$L,10,FALSE)</f>
        <v>28</v>
      </c>
    </row>
    <row r="27" spans="1:10" ht="15" customHeight="1" x14ac:dyDescent="0.15">
      <c r="A27" s="5" t="s">
        <v>441</v>
      </c>
      <c r="B27" s="13" t="str">
        <f>VLOOKUP(A27,allStim!$B:$D,3,FALSE)</f>
        <v>mv1_adv</v>
      </c>
      <c r="C27" s="13" t="str">
        <f t="shared" si="0"/>
        <v>trialProc</v>
      </c>
      <c r="D27" s="13" t="str">
        <f t="shared" si="1"/>
        <v>a/mv1_adv.wav</v>
      </c>
      <c r="E27" s="13" t="str">
        <f t="shared" si="2"/>
        <v>?</v>
      </c>
      <c r="F27" s="13" t="s">
        <v>579</v>
      </c>
      <c r="G27" s="10" t="str">
        <f t="shared" si="5"/>
        <v>?</v>
      </c>
      <c r="I27" s="13" t="str">
        <f t="shared" si="3"/>
        <v>?</v>
      </c>
      <c r="J27" s="13">
        <f>VLOOKUP(A27,triggers!$A:$L,10,FALSE)</f>
        <v>150</v>
      </c>
    </row>
    <row r="28" spans="1:10" ht="15" customHeight="1" x14ac:dyDescent="0.15">
      <c r="A28" s="5" t="s">
        <v>345</v>
      </c>
      <c r="B28" s="13" t="str">
        <f>VLOOKUP(A28,allStim!$B:$D,3,FALSE)</f>
        <v>v9_adv</v>
      </c>
      <c r="C28" s="13" t="str">
        <f t="shared" si="0"/>
        <v>trialProc</v>
      </c>
      <c r="D28" s="13" t="str">
        <f t="shared" si="1"/>
        <v>a/v9_adv.wav</v>
      </c>
      <c r="E28" s="13" t="str">
        <f t="shared" si="2"/>
        <v>?</v>
      </c>
      <c r="F28" s="13" t="s">
        <v>579</v>
      </c>
      <c r="G28" s="10" t="str">
        <f t="shared" si="5"/>
        <v>?</v>
      </c>
      <c r="I28" s="13" t="str">
        <f t="shared" si="3"/>
        <v>?</v>
      </c>
      <c r="J28" s="13">
        <f>VLOOKUP(A28,triggers!$A:$L,10,FALSE)</f>
        <v>116</v>
      </c>
    </row>
    <row r="29" spans="1:10" ht="15" customHeight="1" x14ac:dyDescent="0.15">
      <c r="A29" s="5" t="s">
        <v>348</v>
      </c>
      <c r="B29" s="13" t="str">
        <f>VLOOKUP(A29,allStim!$B:$D,3,FALSE)</f>
        <v>v10_adv</v>
      </c>
      <c r="C29" s="13" t="str">
        <f t="shared" si="0"/>
        <v>trialProc</v>
      </c>
      <c r="D29" s="13" t="str">
        <f t="shared" si="1"/>
        <v>a/v10_adv.wav</v>
      </c>
      <c r="E29" s="13" t="str">
        <f t="shared" si="2"/>
        <v>?</v>
      </c>
      <c r="F29" s="13" t="s">
        <v>579</v>
      </c>
      <c r="G29" s="10" t="str">
        <f t="shared" si="5"/>
        <v>?</v>
      </c>
      <c r="I29" s="13" t="str">
        <f t="shared" si="3"/>
        <v>?</v>
      </c>
      <c r="J29" s="13">
        <f>VLOOKUP(A29,triggers!$A:$L,10,FALSE)</f>
        <v>117</v>
      </c>
    </row>
    <row r="30" spans="1:10" ht="15" customHeight="1" x14ac:dyDescent="0.15">
      <c r="A30" s="5" t="s">
        <v>421</v>
      </c>
      <c r="B30" s="13" t="str">
        <f>VLOOKUP(A30,allStim!$B:$D,3,FALSE)</f>
        <v>mg4_adv</v>
      </c>
      <c r="C30" s="13" t="str">
        <f t="shared" si="0"/>
        <v>trialProc</v>
      </c>
      <c r="D30" s="13" t="str">
        <f t="shared" si="1"/>
        <v>a/mg4_adv.wav</v>
      </c>
      <c r="E30" s="13" t="str">
        <f t="shared" si="2"/>
        <v>?</v>
      </c>
      <c r="F30" s="13" t="s">
        <v>579</v>
      </c>
      <c r="G30" s="10" t="str">
        <f t="shared" si="5"/>
        <v>?</v>
      </c>
      <c r="I30" s="13" t="str">
        <f t="shared" si="3"/>
        <v>?</v>
      </c>
      <c r="J30" s="13">
        <f>VLOOKUP(A30,triggers!$A:$L,10,FALSE)</f>
        <v>142</v>
      </c>
    </row>
    <row r="31" spans="1:10" ht="15" customHeight="1" x14ac:dyDescent="0.15">
      <c r="A31" s="5" t="s">
        <v>292</v>
      </c>
      <c r="B31" s="13" t="str">
        <f>VLOOKUP(A31,allStim!$B:$D,3,FALSE)</f>
        <v>j5_adj_F</v>
      </c>
      <c r="C31" s="13" t="str">
        <f t="shared" si="0"/>
        <v>trialProc</v>
      </c>
      <c r="D31" s="13" t="str">
        <f t="shared" si="1"/>
        <v>a/j5_adj_F.wav</v>
      </c>
      <c r="E31" s="13" t="str">
        <f t="shared" si="2"/>
        <v>?</v>
      </c>
      <c r="F31" s="13" t="s">
        <v>580</v>
      </c>
      <c r="G31" s="10" t="s">
        <v>295</v>
      </c>
      <c r="H31" s="29" t="s">
        <v>144</v>
      </c>
      <c r="I31" s="13" t="str">
        <f t="shared" si="3"/>
        <v>?</v>
      </c>
      <c r="J31" s="13">
        <f>VLOOKUP(A31,triggers!$A:$L,10,FALSE)</f>
        <v>223</v>
      </c>
    </row>
    <row r="32" spans="1:10" ht="15" customHeight="1" x14ac:dyDescent="0.15">
      <c r="A32" s="5" t="s">
        <v>369</v>
      </c>
      <c r="B32" s="13" t="str">
        <f>VLOOKUP(A32,allStim!$B:$D,3,FALSE)</f>
        <v>g7_adv</v>
      </c>
      <c r="C32" s="13" t="str">
        <f t="shared" si="0"/>
        <v>trialProc</v>
      </c>
      <c r="D32" s="13" t="str">
        <f t="shared" si="1"/>
        <v>a/g7_adv.wav</v>
      </c>
      <c r="E32" s="13" t="str">
        <f t="shared" si="2"/>
        <v>?</v>
      </c>
      <c r="F32" s="13" t="s">
        <v>579</v>
      </c>
      <c r="G32" s="10" t="str">
        <f>E32</f>
        <v>?</v>
      </c>
      <c r="I32" s="13" t="str">
        <f t="shared" si="3"/>
        <v>?</v>
      </c>
      <c r="J32" s="13">
        <f>VLOOKUP(A32,triggers!$A:$L,10,FALSE)</f>
        <v>208</v>
      </c>
    </row>
    <row r="33" spans="1:10" ht="15" customHeight="1" x14ac:dyDescent="0.15">
      <c r="A33" s="5" t="s">
        <v>284</v>
      </c>
      <c r="B33" s="13" t="str">
        <f>VLOOKUP(A33,allStim!$B:$D,3,FALSE)</f>
        <v>j3_adj</v>
      </c>
      <c r="C33" s="13" t="str">
        <f t="shared" si="0"/>
        <v>trialProc</v>
      </c>
      <c r="D33" s="13" t="str">
        <f t="shared" si="1"/>
        <v>a/j3_adj.wav</v>
      </c>
      <c r="E33" s="13" t="str">
        <f t="shared" si="2"/>
        <v>?</v>
      </c>
      <c r="F33" s="13" t="s">
        <v>579</v>
      </c>
      <c r="G33" s="10" t="str">
        <f>E33</f>
        <v>?</v>
      </c>
      <c r="I33" s="13" t="str">
        <f t="shared" si="3"/>
        <v>?</v>
      </c>
      <c r="J33" s="13">
        <f>VLOOKUP(A33,triggers!$A:$L,10,FALSE)</f>
        <v>61</v>
      </c>
    </row>
    <row r="34" spans="1:10" ht="15" customHeight="1" x14ac:dyDescent="0.15">
      <c r="A34" s="5" t="s">
        <v>237</v>
      </c>
      <c r="B34" s="13" t="str">
        <f>VLOOKUP(A34,allStim!$B:$D,3,FALSE)</f>
        <v>mv5_adj</v>
      </c>
      <c r="C34" s="13" t="str">
        <f t="shared" si="0"/>
        <v>trialProc</v>
      </c>
      <c r="D34" s="13" t="str">
        <f t="shared" si="1"/>
        <v>a/mv5_adj.wav</v>
      </c>
      <c r="E34" s="13" t="str">
        <f t="shared" si="2"/>
        <v>?</v>
      </c>
      <c r="F34" s="13" t="s">
        <v>579</v>
      </c>
      <c r="G34" s="10" t="str">
        <f>E34</f>
        <v>?</v>
      </c>
      <c r="I34" s="13" t="str">
        <f t="shared" si="3"/>
        <v>?</v>
      </c>
      <c r="J34" s="13">
        <f>VLOOKUP(A34,triggers!$A:$L,10,FALSE)</f>
        <v>54</v>
      </c>
    </row>
    <row r="35" spans="1:10" ht="15" customHeight="1" x14ac:dyDescent="0.15">
      <c r="A35" s="5" t="s">
        <v>318</v>
      </c>
      <c r="B35" s="13" t="str">
        <f>VLOOKUP(A35,allStim!$B:$D,3,FALSE)</f>
        <v>j11_adj</v>
      </c>
      <c r="C35" s="13" t="str">
        <f t="shared" si="0"/>
        <v>trialProc</v>
      </c>
      <c r="D35" s="13" t="str">
        <f t="shared" si="1"/>
        <v>a/j11_adj.wav</v>
      </c>
      <c r="E35" s="13" t="str">
        <f t="shared" si="2"/>
        <v>?</v>
      </c>
      <c r="F35" s="13" t="s">
        <v>579</v>
      </c>
      <c r="G35" s="10" t="str">
        <f>E35</f>
        <v>?</v>
      </c>
      <c r="I35" s="13" t="str">
        <f t="shared" si="3"/>
        <v>?</v>
      </c>
      <c r="J35" s="13">
        <f>VLOOKUP(A35,triggers!$A:$L,10,FALSE)</f>
        <v>68</v>
      </c>
    </row>
    <row r="36" spans="1:10" ht="15" customHeight="1" x14ac:dyDescent="0.15">
      <c r="A36" s="5" t="s">
        <v>167</v>
      </c>
      <c r="B36" s="13" t="str">
        <f>VLOOKUP(A36,allStim!$B:$D,3,FALSE)</f>
        <v>mg1_adj_F</v>
      </c>
      <c r="C36" s="13" t="str">
        <f t="shared" si="0"/>
        <v>trialProc</v>
      </c>
      <c r="D36" s="13" t="str">
        <f t="shared" si="1"/>
        <v>a/mg1_adj_F.wav</v>
      </c>
      <c r="E36" s="13" t="str">
        <f t="shared" si="2"/>
        <v>?</v>
      </c>
      <c r="F36" s="13" t="s">
        <v>580</v>
      </c>
      <c r="G36" s="10" t="s">
        <v>171</v>
      </c>
      <c r="H36" s="29" t="s">
        <v>12</v>
      </c>
      <c r="I36" s="13" t="str">
        <f t="shared" si="3"/>
        <v>?</v>
      </c>
      <c r="J36" s="13">
        <f>VLOOKUP(A36,triggers!$A:$L,10,FALSE)</f>
        <v>213</v>
      </c>
    </row>
    <row r="37" spans="1:10" ht="15" customHeight="1" x14ac:dyDescent="0.15">
      <c r="A37" s="5" t="s">
        <v>44</v>
      </c>
      <c r="B37" s="13" t="str">
        <f>VLOOKUP(A37,allStim!$B:$D,3,FALSE)</f>
        <v>v9_adj</v>
      </c>
      <c r="C37" s="13" t="str">
        <f t="shared" si="0"/>
        <v>trialProc</v>
      </c>
      <c r="D37" s="13" t="str">
        <f t="shared" si="1"/>
        <v>a/v9_adj.wav</v>
      </c>
      <c r="E37" s="13" t="str">
        <f t="shared" si="2"/>
        <v>?</v>
      </c>
      <c r="F37" s="13" t="s">
        <v>579</v>
      </c>
      <c r="G37" s="10" t="str">
        <f>E37</f>
        <v>?</v>
      </c>
      <c r="I37" s="13" t="str">
        <f t="shared" si="3"/>
        <v>?</v>
      </c>
      <c r="J37" s="13">
        <f>VLOOKUP(A37,triggers!$A:$L,10,FALSE)</f>
        <v>16</v>
      </c>
    </row>
    <row r="38" spans="1:10" ht="15" customHeight="1" x14ac:dyDescent="0.15">
      <c r="A38" s="5" t="s">
        <v>173</v>
      </c>
      <c r="B38" s="13" t="str">
        <f>VLOOKUP(A38,allStim!$B:$D,3,FALSE)</f>
        <v>mg2_adj</v>
      </c>
      <c r="C38" s="13" t="str">
        <f t="shared" si="0"/>
        <v>trialProc</v>
      </c>
      <c r="D38" s="13" t="str">
        <f t="shared" si="1"/>
        <v>a/mg2_adj.wav</v>
      </c>
      <c r="E38" s="13" t="str">
        <f t="shared" si="2"/>
        <v>?</v>
      </c>
      <c r="F38" s="13" t="s">
        <v>579</v>
      </c>
      <c r="G38" s="10" t="str">
        <f>E38</f>
        <v>?</v>
      </c>
      <c r="I38" s="13" t="str">
        <f t="shared" si="3"/>
        <v>?</v>
      </c>
      <c r="J38" s="13">
        <f>VLOOKUP(A38,triggers!$A:$L,10,FALSE)</f>
        <v>40</v>
      </c>
    </row>
    <row r="39" spans="1:10" ht="15" customHeight="1" x14ac:dyDescent="0.15">
      <c r="A39" s="5" t="s">
        <v>241</v>
      </c>
      <c r="B39" s="13" t="str">
        <f>VLOOKUP(A39,allStim!$B:$D,3,FALSE)</f>
        <v>mv6_adj</v>
      </c>
      <c r="C39" s="13" t="str">
        <f t="shared" si="0"/>
        <v>trialProc</v>
      </c>
      <c r="D39" s="13" t="str">
        <f t="shared" si="1"/>
        <v>a/mv6_adj.wav</v>
      </c>
      <c r="E39" s="13" t="str">
        <f t="shared" si="2"/>
        <v>?</v>
      </c>
      <c r="F39" s="13" t="s">
        <v>579</v>
      </c>
      <c r="G39" s="10" t="str">
        <f>E39</f>
        <v>?</v>
      </c>
      <c r="I39" s="13" t="str">
        <f t="shared" si="3"/>
        <v>?</v>
      </c>
      <c r="J39" s="13">
        <f>VLOOKUP(A39,triggers!$A:$L,10,FALSE)</f>
        <v>55</v>
      </c>
    </row>
    <row r="40" spans="1:10" ht="15" customHeight="1" x14ac:dyDescent="0.15">
      <c r="A40" s="5" t="s">
        <v>322</v>
      </c>
      <c r="B40" s="13" t="str">
        <f>VLOOKUP(A40,allStim!$B:$D,3,FALSE)</f>
        <v>j12_adj</v>
      </c>
      <c r="C40" s="13" t="str">
        <f t="shared" si="0"/>
        <v>trialProc</v>
      </c>
      <c r="D40" s="13" t="str">
        <f t="shared" si="1"/>
        <v>a/j12_adj.wav</v>
      </c>
      <c r="E40" s="13" t="str">
        <f t="shared" si="2"/>
        <v>?</v>
      </c>
      <c r="F40" s="13" t="s">
        <v>579</v>
      </c>
      <c r="G40" s="10" t="str">
        <f>E40</f>
        <v>?</v>
      </c>
      <c r="I40" s="13" t="str">
        <f t="shared" si="3"/>
        <v>?</v>
      </c>
      <c r="J40" s="13">
        <f>VLOOKUP(A40,triggers!$A:$L,10,FALSE)</f>
        <v>69</v>
      </c>
    </row>
    <row r="41" spans="1:10" ht="15" customHeight="1" x14ac:dyDescent="0.15">
      <c r="A41" s="5" t="s">
        <v>350</v>
      </c>
      <c r="B41" s="13" t="str">
        <f>VLOOKUP(A41,allStim!$B:$D,3,FALSE)</f>
        <v>v11_adv</v>
      </c>
      <c r="C41" s="13" t="str">
        <f t="shared" si="0"/>
        <v>trialProc</v>
      </c>
      <c r="D41" s="13" t="str">
        <f t="shared" si="1"/>
        <v>a/v11_adv.wav</v>
      </c>
      <c r="E41" s="13" t="str">
        <f t="shared" si="2"/>
        <v>?</v>
      </c>
      <c r="F41" s="13" t="s">
        <v>579</v>
      </c>
      <c r="G41" s="10" t="str">
        <f>E41</f>
        <v>?</v>
      </c>
      <c r="I41" s="13" t="str">
        <f t="shared" si="3"/>
        <v>?</v>
      </c>
      <c r="J41" s="13">
        <f>VLOOKUP(A41,triggers!$A:$L,10,FALSE)</f>
        <v>118</v>
      </c>
    </row>
    <row r="42" spans="1:10" ht="15" customHeight="1" x14ac:dyDescent="0.15">
      <c r="A42" s="5" t="s">
        <v>454</v>
      </c>
      <c r="B42" s="13" t="str">
        <f>VLOOKUP(A42,allStim!$B:$D,3,FALSE)</f>
        <v>mv7_adv_F</v>
      </c>
      <c r="C42" s="13" t="str">
        <f t="shared" si="0"/>
        <v>trialProc</v>
      </c>
      <c r="D42" s="13" t="str">
        <f t="shared" si="1"/>
        <v>a/mv7_adv_F.wav</v>
      </c>
      <c r="E42" s="13" t="str">
        <f t="shared" si="2"/>
        <v>?</v>
      </c>
      <c r="F42" s="13" t="s">
        <v>580</v>
      </c>
      <c r="G42" s="10" t="s">
        <v>248</v>
      </c>
      <c r="H42" s="29" t="s">
        <v>81</v>
      </c>
      <c r="I42" s="13" t="str">
        <f t="shared" si="3"/>
        <v>?</v>
      </c>
      <c r="J42" s="13">
        <f>VLOOKUP(A42,triggers!$A:$L,10,FALSE)</f>
        <v>218</v>
      </c>
    </row>
    <row r="43" spans="1:10" ht="15" customHeight="1" x14ac:dyDescent="0.15">
      <c r="A43" s="5" t="s">
        <v>194</v>
      </c>
      <c r="B43" s="13" t="str">
        <f>VLOOKUP(A43,allStim!$B:$D,3,FALSE)</f>
        <v>mg7_adj</v>
      </c>
      <c r="C43" s="13" t="str">
        <f t="shared" si="0"/>
        <v>trialProc</v>
      </c>
      <c r="D43" s="13" t="str">
        <f t="shared" si="1"/>
        <v>a/mg7_adj.wav</v>
      </c>
      <c r="E43" s="13" t="str">
        <f t="shared" si="2"/>
        <v>?</v>
      </c>
      <c r="F43" s="13" t="s">
        <v>579</v>
      </c>
      <c r="G43" s="10" t="str">
        <f>E43</f>
        <v>?</v>
      </c>
      <c r="I43" s="13" t="str">
        <f t="shared" si="3"/>
        <v>?</v>
      </c>
      <c r="J43" s="13">
        <f>VLOOKUP(A43,triggers!$A:$L,10,FALSE)</f>
        <v>45</v>
      </c>
    </row>
    <row r="44" spans="1:10" ht="15" customHeight="1" x14ac:dyDescent="0.15">
      <c r="A44" s="5" t="s">
        <v>429</v>
      </c>
      <c r="B44" s="13" t="str">
        <f>VLOOKUP(A44,allStim!$B:$D,3,FALSE)</f>
        <v>mg8_adv_F</v>
      </c>
      <c r="C44" s="13" t="str">
        <f t="shared" si="0"/>
        <v>trialProc</v>
      </c>
      <c r="D44" s="13" t="str">
        <f t="shared" si="1"/>
        <v>a/mg8_adv_F.wav</v>
      </c>
      <c r="E44" s="13" t="str">
        <f t="shared" si="2"/>
        <v>?</v>
      </c>
      <c r="F44" s="13" t="s">
        <v>529</v>
      </c>
      <c r="G44" s="10" t="s">
        <v>201</v>
      </c>
      <c r="H44" s="29" t="s">
        <v>201</v>
      </c>
      <c r="I44" s="13" t="str">
        <f t="shared" si="3"/>
        <v>?</v>
      </c>
      <c r="J44" s="13">
        <f>VLOOKUP(A44,triggers!$A:$L,10,FALSE)</f>
        <v>216</v>
      </c>
    </row>
    <row r="45" spans="1:10" ht="15" customHeight="1" x14ac:dyDescent="0.15">
      <c r="A45" s="5" t="s">
        <v>233</v>
      </c>
      <c r="B45" s="13" t="str">
        <f>VLOOKUP(A45,allStim!$B:$D,3,FALSE)</f>
        <v>mv4_adj</v>
      </c>
      <c r="C45" s="13" t="str">
        <f t="shared" si="0"/>
        <v>trialProc</v>
      </c>
      <c r="D45" s="13" t="str">
        <f t="shared" si="1"/>
        <v>a/mv4_adj.wav</v>
      </c>
      <c r="E45" s="13" t="str">
        <f t="shared" si="2"/>
        <v>?</v>
      </c>
      <c r="F45" s="13" t="s">
        <v>579</v>
      </c>
      <c r="G45" s="10" t="str">
        <f>E45</f>
        <v>?</v>
      </c>
      <c r="I45" s="13" t="str">
        <f t="shared" si="3"/>
        <v>?</v>
      </c>
      <c r="J45" s="13">
        <f>VLOOKUP(A45,triggers!$A:$L,10,FALSE)</f>
        <v>53</v>
      </c>
    </row>
    <row r="46" spans="1:10" ht="15" customHeight="1" x14ac:dyDescent="0.15">
      <c r="A46" s="5" t="s">
        <v>376</v>
      </c>
      <c r="B46" s="13" t="str">
        <f>VLOOKUP(A46,allStim!$B:$D,3,FALSE)</f>
        <v>g10_adv</v>
      </c>
      <c r="C46" s="13" t="str">
        <f t="shared" si="0"/>
        <v>trialProc</v>
      </c>
      <c r="D46" s="13" t="str">
        <f t="shared" si="1"/>
        <v>a/g10_adv.wav</v>
      </c>
      <c r="E46" s="13" t="str">
        <f t="shared" si="2"/>
        <v>?</v>
      </c>
      <c r="F46" s="13" t="s">
        <v>579</v>
      </c>
      <c r="G46" s="10" t="str">
        <f>E46</f>
        <v>?</v>
      </c>
      <c r="I46" s="13" t="str">
        <f t="shared" si="3"/>
        <v>?</v>
      </c>
      <c r="J46" s="13">
        <f>VLOOKUP(A46,triggers!$A:$L,10,FALSE)</f>
        <v>127</v>
      </c>
    </row>
    <row r="47" spans="1:10" ht="15" customHeight="1" x14ac:dyDescent="0.15">
      <c r="A47" s="5" t="s">
        <v>423</v>
      </c>
      <c r="B47" s="13" t="str">
        <f>VLOOKUP(A47,allStim!$B:$D,3,FALSE)</f>
        <v>mg5_adv</v>
      </c>
      <c r="C47" s="13" t="str">
        <f t="shared" si="0"/>
        <v>trialProc</v>
      </c>
      <c r="D47" s="13" t="str">
        <f t="shared" si="1"/>
        <v>a/mg5_adv.wav</v>
      </c>
      <c r="E47" s="13" t="str">
        <f t="shared" si="2"/>
        <v>?</v>
      </c>
      <c r="F47" s="13" t="s">
        <v>579</v>
      </c>
      <c r="G47" s="10" t="str">
        <f>E47</f>
        <v>?</v>
      </c>
      <c r="I47" s="13" t="str">
        <f t="shared" si="3"/>
        <v>?</v>
      </c>
      <c r="J47" s="13">
        <f>VLOOKUP(A47,triggers!$A:$L,10,FALSE)</f>
        <v>143</v>
      </c>
    </row>
    <row r="48" spans="1:10" ht="15" customHeight="1" x14ac:dyDescent="0.15">
      <c r="A48" s="5" t="s">
        <v>310</v>
      </c>
      <c r="B48" s="13" t="str">
        <f>VLOOKUP(A48,allStim!$B:$D,3,FALSE)</f>
        <v>j9_adj</v>
      </c>
      <c r="C48" s="13" t="str">
        <f t="shared" si="0"/>
        <v>trialProc</v>
      </c>
      <c r="D48" s="13" t="str">
        <f t="shared" si="1"/>
        <v>a/j9_adj.wav</v>
      </c>
      <c r="E48" s="13" t="str">
        <f t="shared" si="2"/>
        <v>?</v>
      </c>
      <c r="F48" s="13" t="s">
        <v>579</v>
      </c>
      <c r="G48" s="10" t="str">
        <f>E48</f>
        <v>?</v>
      </c>
      <c r="I48" s="13" t="str">
        <f t="shared" si="3"/>
        <v>?</v>
      </c>
      <c r="J48" s="13">
        <f>VLOOKUP(A48,triggers!$A:$L,10,FALSE)</f>
        <v>66</v>
      </c>
    </row>
    <row r="49" spans="1:10" ht="15" customHeight="1" x14ac:dyDescent="0.15">
      <c r="A49" s="5" t="s">
        <v>273</v>
      </c>
      <c r="B49" s="13" t="str">
        <f>VLOOKUP(A49,allStim!$B:$D,3,FALSE)</f>
        <v>j1_adj_F</v>
      </c>
      <c r="C49" s="13" t="str">
        <f t="shared" si="0"/>
        <v>trialProc</v>
      </c>
      <c r="D49" s="13" t="str">
        <f t="shared" si="1"/>
        <v>a/j1_adj_F.wav</v>
      </c>
      <c r="E49" s="13" t="str">
        <f t="shared" si="2"/>
        <v>?</v>
      </c>
      <c r="F49" s="13" t="s">
        <v>529</v>
      </c>
      <c r="G49" s="10" t="s">
        <v>277</v>
      </c>
      <c r="H49" s="29" t="s">
        <v>277</v>
      </c>
      <c r="I49" s="13" t="str">
        <f t="shared" si="3"/>
        <v>?</v>
      </c>
      <c r="J49" s="13">
        <f>VLOOKUP(A49,triggers!$A:$L,10,FALSE)</f>
        <v>221</v>
      </c>
    </row>
    <row r="50" spans="1:10" ht="15" customHeight="1" x14ac:dyDescent="0.15">
      <c r="A50" s="5" t="s">
        <v>408</v>
      </c>
      <c r="B50" s="13" t="str">
        <f>VLOOKUP(A50,allStim!$B:$D,3,FALSE)</f>
        <v>l11_adv</v>
      </c>
      <c r="C50" s="13" t="str">
        <f t="shared" si="0"/>
        <v>trialProc</v>
      </c>
      <c r="D50" s="13" t="str">
        <f t="shared" si="1"/>
        <v>a/l11_adv.wav</v>
      </c>
      <c r="E50" s="13" t="str">
        <f t="shared" si="2"/>
        <v>?</v>
      </c>
      <c r="F50" s="13" t="s">
        <v>579</v>
      </c>
      <c r="G50" s="10" t="str">
        <f>E50</f>
        <v>?</v>
      </c>
      <c r="I50" s="13" t="str">
        <f t="shared" si="3"/>
        <v>?</v>
      </c>
      <c r="J50" s="13">
        <f>VLOOKUP(A50,triggers!$A:$L,10,FALSE)</f>
        <v>138</v>
      </c>
    </row>
    <row r="51" spans="1:10" ht="15" customHeight="1" x14ac:dyDescent="0.15">
      <c r="A51" s="5" t="s">
        <v>301</v>
      </c>
      <c r="B51" s="13" t="str">
        <f>VLOOKUP(A51,allStim!$B:$D,3,FALSE)</f>
        <v>j7_adj</v>
      </c>
      <c r="C51" s="13" t="str">
        <f t="shared" si="0"/>
        <v>trialProc</v>
      </c>
      <c r="D51" s="13" t="str">
        <f t="shared" si="1"/>
        <v>a/j7_adj.wav</v>
      </c>
      <c r="E51" s="13" t="str">
        <f t="shared" si="2"/>
        <v>?</v>
      </c>
      <c r="F51" s="13" t="s">
        <v>579</v>
      </c>
      <c r="G51" s="10" t="str">
        <f>E51</f>
        <v>?</v>
      </c>
      <c r="I51" s="13" t="str">
        <f t="shared" si="3"/>
        <v>?</v>
      </c>
      <c r="J51" s="13">
        <f>VLOOKUP(A51,triggers!$A:$L,10,FALSE)</f>
        <v>64</v>
      </c>
    </row>
    <row r="52" spans="1:10" ht="15" customHeight="1" x14ac:dyDescent="0.15">
      <c r="A52" s="5" t="s">
        <v>8</v>
      </c>
      <c r="B52" s="13" t="str">
        <f>VLOOKUP(A52,allStim!$B:$D,3,FALSE)</f>
        <v>v1_adj_F</v>
      </c>
      <c r="C52" s="13" t="str">
        <f t="shared" si="0"/>
        <v>trialProc</v>
      </c>
      <c r="D52" s="13" t="str">
        <f t="shared" si="1"/>
        <v>a/v1_adj_F.wav</v>
      </c>
      <c r="E52" s="13" t="str">
        <f t="shared" si="2"/>
        <v>?</v>
      </c>
      <c r="F52" s="13" t="s">
        <v>580</v>
      </c>
      <c r="G52" s="10" t="s">
        <v>12</v>
      </c>
      <c r="H52" s="29" t="s">
        <v>253</v>
      </c>
      <c r="I52" s="13" t="str">
        <f t="shared" si="3"/>
        <v>?</v>
      </c>
      <c r="J52" s="13">
        <f>VLOOKUP(A52,triggers!$A:$L,10,FALSE)</f>
        <v>201</v>
      </c>
    </row>
    <row r="53" spans="1:10" ht="15" customHeight="1" x14ac:dyDescent="0.15">
      <c r="A53" s="5" t="s">
        <v>354</v>
      </c>
      <c r="B53" s="13" t="str">
        <f>VLOOKUP(A53,allStim!$B:$D,3,FALSE)</f>
        <v>g1_adv</v>
      </c>
      <c r="C53" s="13" t="str">
        <f t="shared" si="0"/>
        <v>trialProc</v>
      </c>
      <c r="D53" s="13" t="str">
        <f t="shared" si="1"/>
        <v>a/g1_adv.wav</v>
      </c>
      <c r="E53" s="13" t="str">
        <f t="shared" si="2"/>
        <v>?</v>
      </c>
      <c r="F53" s="13" t="s">
        <v>579</v>
      </c>
      <c r="G53" s="10" t="str">
        <f t="shared" ref="G53:G64" si="6">E53</f>
        <v>?</v>
      </c>
      <c r="I53" s="13" t="str">
        <f t="shared" si="3"/>
        <v>?</v>
      </c>
      <c r="J53" s="13">
        <f>VLOOKUP(A53,triggers!$A:$L,10,FALSE)</f>
        <v>120</v>
      </c>
    </row>
    <row r="54" spans="1:10" ht="15" customHeight="1" x14ac:dyDescent="0.15">
      <c r="A54" s="5" t="s">
        <v>57</v>
      </c>
      <c r="B54" s="13" t="str">
        <f>VLOOKUP(A54,allStim!$B:$D,3,FALSE)</f>
        <v>v12_adj</v>
      </c>
      <c r="C54" s="13" t="str">
        <f t="shared" si="0"/>
        <v>trialProc</v>
      </c>
      <c r="D54" s="13" t="str">
        <f t="shared" si="1"/>
        <v>a/v12_adj.wav</v>
      </c>
      <c r="E54" s="13" t="str">
        <f t="shared" si="2"/>
        <v>?</v>
      </c>
      <c r="F54" s="13" t="s">
        <v>579</v>
      </c>
      <c r="G54" s="10" t="str">
        <f t="shared" si="6"/>
        <v>?</v>
      </c>
      <c r="I54" s="13" t="str">
        <f t="shared" si="3"/>
        <v>?</v>
      </c>
      <c r="J54" s="13">
        <f>VLOOKUP(A54,triggers!$A:$L,10,FALSE)</f>
        <v>19</v>
      </c>
    </row>
    <row r="55" spans="1:10" ht="15" customHeight="1" x14ac:dyDescent="0.15">
      <c r="A55" s="5" t="s">
        <v>386</v>
      </c>
      <c r="B55" s="13" t="str">
        <f>VLOOKUP(A55,allStim!$B:$D,3,FALSE)</f>
        <v>l2_adv</v>
      </c>
      <c r="C55" s="13" t="str">
        <f t="shared" si="0"/>
        <v>trialProc</v>
      </c>
      <c r="D55" s="13" t="str">
        <f t="shared" si="1"/>
        <v>a/l2_adv.wav</v>
      </c>
      <c r="E55" s="13" t="str">
        <f t="shared" si="2"/>
        <v>?</v>
      </c>
      <c r="F55" s="13" t="s">
        <v>579</v>
      </c>
      <c r="G55" s="10" t="str">
        <f t="shared" si="6"/>
        <v>?</v>
      </c>
      <c r="I55" s="13" t="str">
        <f t="shared" si="3"/>
        <v>?</v>
      </c>
      <c r="J55" s="13">
        <f>VLOOKUP(A55,triggers!$A:$L,10,FALSE)</f>
        <v>131</v>
      </c>
    </row>
    <row r="56" spans="1:10" ht="15" customHeight="1" x14ac:dyDescent="0.15">
      <c r="A56" s="5" t="s">
        <v>334</v>
      </c>
      <c r="B56" s="13" t="str">
        <f>VLOOKUP(A56,allStim!$B:$D,3,FALSE)</f>
        <v>v4_adv</v>
      </c>
      <c r="C56" s="13" t="str">
        <f t="shared" si="0"/>
        <v>trialProc</v>
      </c>
      <c r="D56" s="13" t="str">
        <f t="shared" si="1"/>
        <v>a/v4_adv.wav</v>
      </c>
      <c r="E56" s="13" t="str">
        <f t="shared" si="2"/>
        <v>?</v>
      </c>
      <c r="F56" s="13" t="s">
        <v>579</v>
      </c>
      <c r="G56" s="10" t="str">
        <f t="shared" si="6"/>
        <v>?</v>
      </c>
      <c r="I56" s="13" t="str">
        <f t="shared" si="3"/>
        <v>?</v>
      </c>
      <c r="J56" s="13">
        <f>VLOOKUP(A56,triggers!$A:$L,10,FALSE)</f>
        <v>112</v>
      </c>
    </row>
    <row r="57" spans="1:10" ht="15" customHeight="1" x14ac:dyDescent="0.15">
      <c r="A57" s="5" t="s">
        <v>229</v>
      </c>
      <c r="B57" s="13" t="str">
        <f>VLOOKUP(A57,allStim!$B:$D,3,FALSE)</f>
        <v>mv3_adj</v>
      </c>
      <c r="C57" s="13" t="str">
        <f t="shared" si="0"/>
        <v>trialProc</v>
      </c>
      <c r="D57" s="13" t="str">
        <f t="shared" si="1"/>
        <v>a/mv3_adj.wav</v>
      </c>
      <c r="E57" s="13" t="str">
        <f t="shared" si="2"/>
        <v>?</v>
      </c>
      <c r="F57" s="13" t="s">
        <v>579</v>
      </c>
      <c r="G57" s="10" t="str">
        <f t="shared" si="6"/>
        <v>?</v>
      </c>
      <c r="I57" s="13" t="str">
        <f t="shared" si="3"/>
        <v>?</v>
      </c>
      <c r="J57" s="13">
        <f>VLOOKUP(A57,triggers!$A:$L,10,FALSE)</f>
        <v>52</v>
      </c>
    </row>
    <row r="58" spans="1:10" ht="15" customHeight="1" x14ac:dyDescent="0.15">
      <c r="A58" s="5" t="s">
        <v>463</v>
      </c>
      <c r="B58" s="13" t="str">
        <f>VLOOKUP(A58,allStim!$B:$D,3,FALSE)</f>
        <v>mv10_adv</v>
      </c>
      <c r="C58" s="13" t="str">
        <f t="shared" si="0"/>
        <v>trialProc</v>
      </c>
      <c r="D58" s="13" t="str">
        <f t="shared" si="1"/>
        <v>a/mv10_adv.wav</v>
      </c>
      <c r="E58" s="13" t="str">
        <f t="shared" si="2"/>
        <v>?</v>
      </c>
      <c r="F58" s="13" t="s">
        <v>579</v>
      </c>
      <c r="G58" s="10" t="str">
        <f t="shared" si="6"/>
        <v>?</v>
      </c>
      <c r="I58" s="13" t="str">
        <f t="shared" si="3"/>
        <v>?</v>
      </c>
      <c r="J58" s="13">
        <f>VLOOKUP(A58,triggers!$A:$L,10,FALSE)</f>
        <v>157</v>
      </c>
    </row>
    <row r="59" spans="1:10" ht="15" customHeight="1" x14ac:dyDescent="0.15">
      <c r="A59" s="5" t="s">
        <v>163</v>
      </c>
      <c r="B59" s="13" t="str">
        <f>VLOOKUP(A59,allStim!$B:$D,3,FALSE)</f>
        <v>l12_adj</v>
      </c>
      <c r="C59" s="13" t="str">
        <f t="shared" si="0"/>
        <v>trialProc</v>
      </c>
      <c r="D59" s="13" t="str">
        <f t="shared" si="1"/>
        <v>a/l12_adj.wav</v>
      </c>
      <c r="E59" s="13" t="str">
        <f t="shared" si="2"/>
        <v>?</v>
      </c>
      <c r="F59" s="13" t="s">
        <v>579</v>
      </c>
      <c r="G59" s="10" t="str">
        <f t="shared" si="6"/>
        <v>?</v>
      </c>
      <c r="I59" s="13" t="str">
        <f t="shared" si="3"/>
        <v>?</v>
      </c>
      <c r="J59" s="13">
        <f>VLOOKUP(A59,triggers!$A:$L,10,FALSE)</f>
        <v>39</v>
      </c>
    </row>
    <row r="60" spans="1:10" ht="15" customHeight="1" x14ac:dyDescent="0.15">
      <c r="A60" s="5" t="s">
        <v>190</v>
      </c>
      <c r="B60" s="13" t="str">
        <f>VLOOKUP(A60,allStim!$B:$D,3,FALSE)</f>
        <v>mg6_adj</v>
      </c>
      <c r="C60" s="13" t="str">
        <f t="shared" si="0"/>
        <v>trialProc</v>
      </c>
      <c r="D60" s="13" t="str">
        <f t="shared" si="1"/>
        <v>a/mg6_adj.wav</v>
      </c>
      <c r="E60" s="13" t="str">
        <f t="shared" si="2"/>
        <v>?</v>
      </c>
      <c r="F60" s="13" t="s">
        <v>579</v>
      </c>
      <c r="G60" s="10" t="str">
        <f t="shared" si="6"/>
        <v>?</v>
      </c>
      <c r="I60" s="13" t="str">
        <f t="shared" si="3"/>
        <v>?</v>
      </c>
      <c r="J60" s="13">
        <f>VLOOKUP(A60,triggers!$A:$L,10,FALSE)</f>
        <v>44</v>
      </c>
    </row>
    <row r="61" spans="1:10" ht="13" x14ac:dyDescent="0.15">
      <c r="A61" s="5" t="s">
        <v>336</v>
      </c>
      <c r="B61" s="13" t="str">
        <f>VLOOKUP(A61,allStim!$B:$D,3,FALSE)</f>
        <v>v5_adv</v>
      </c>
      <c r="C61" s="13" t="str">
        <f t="shared" si="0"/>
        <v>trialProc</v>
      </c>
      <c r="D61" s="13" t="str">
        <f t="shared" si="1"/>
        <v>a/v5_adv.wav</v>
      </c>
      <c r="E61" s="13" t="str">
        <f t="shared" si="2"/>
        <v>?</v>
      </c>
      <c r="F61" s="13" t="s">
        <v>579</v>
      </c>
      <c r="G61" s="10" t="str">
        <f t="shared" si="6"/>
        <v>?</v>
      </c>
      <c r="I61" s="13" t="str">
        <f t="shared" si="3"/>
        <v>?</v>
      </c>
      <c r="J61" s="13">
        <f>VLOOKUP(A61,triggers!$A:$L,10,FALSE)</f>
        <v>113</v>
      </c>
    </row>
    <row r="62" spans="1:10" ht="13" x14ac:dyDescent="0.15">
      <c r="A62" s="5" t="s">
        <v>332</v>
      </c>
      <c r="B62" s="13" t="str">
        <f>VLOOKUP(A62,allStim!$B:$D,3,FALSE)</f>
        <v>v3_adv</v>
      </c>
      <c r="C62" s="13" t="str">
        <f t="shared" si="0"/>
        <v>trialProc</v>
      </c>
      <c r="D62" s="13" t="str">
        <f t="shared" si="1"/>
        <v>a/v3_adv.wav</v>
      </c>
      <c r="E62" s="13" t="str">
        <f t="shared" si="2"/>
        <v>?</v>
      </c>
      <c r="F62" s="13" t="s">
        <v>579</v>
      </c>
      <c r="G62" s="10" t="str">
        <f t="shared" si="6"/>
        <v>?</v>
      </c>
      <c r="I62" s="13" t="str">
        <f t="shared" si="3"/>
        <v>?</v>
      </c>
      <c r="J62" s="13">
        <f>VLOOKUP(A62,triggers!$A:$L,10,FALSE)</f>
        <v>111</v>
      </c>
    </row>
    <row r="63" spans="1:10" ht="13" x14ac:dyDescent="0.15">
      <c r="A63" s="5" t="s">
        <v>491</v>
      </c>
      <c r="B63" s="13" t="str">
        <f>VLOOKUP(A63,allStim!$B:$D,3,FALSE)</f>
        <v>j9_adv</v>
      </c>
      <c r="C63" s="13" t="str">
        <f t="shared" si="0"/>
        <v>trialProc</v>
      </c>
      <c r="D63" s="13" t="str">
        <f t="shared" si="1"/>
        <v>a/j9_adv.wav</v>
      </c>
      <c r="E63" s="13" t="str">
        <f t="shared" si="2"/>
        <v>?</v>
      </c>
      <c r="F63" s="13" t="s">
        <v>579</v>
      </c>
      <c r="G63" s="10" t="str">
        <f t="shared" si="6"/>
        <v>?</v>
      </c>
      <c r="I63" s="13" t="str">
        <f t="shared" si="3"/>
        <v>?</v>
      </c>
      <c r="J63" s="13">
        <f>VLOOKUP(A63,triggers!$A:$L,10,FALSE)</f>
        <v>166</v>
      </c>
    </row>
    <row r="64" spans="1:10" ht="13" x14ac:dyDescent="0.15">
      <c r="A64" s="5" t="s">
        <v>306</v>
      </c>
      <c r="B64" s="13" t="str">
        <f>VLOOKUP(A64,allStim!$B:$D,3,FALSE)</f>
        <v>j8_adj</v>
      </c>
      <c r="C64" s="13" t="str">
        <f t="shared" si="0"/>
        <v>trialProc</v>
      </c>
      <c r="D64" s="13" t="str">
        <f t="shared" si="1"/>
        <v>a/j8_adj.wav</v>
      </c>
      <c r="E64" s="13" t="str">
        <f t="shared" si="2"/>
        <v>?</v>
      </c>
      <c r="F64" s="13" t="s">
        <v>579</v>
      </c>
      <c r="G64" s="10" t="str">
        <f t="shared" si="6"/>
        <v>?</v>
      </c>
      <c r="I64" s="13" t="str">
        <f t="shared" si="3"/>
        <v>?</v>
      </c>
      <c r="J64" s="13">
        <f>VLOOKUP(A64,triggers!$A:$L,10,FALSE)</f>
        <v>65</v>
      </c>
    </row>
    <row r="65" spans="1:10" ht="13" x14ac:dyDescent="0.15">
      <c r="A65" s="5" t="s">
        <v>245</v>
      </c>
      <c r="B65" s="13" t="str">
        <f>VLOOKUP(A65,allStim!$B:$D,3,FALSE)</f>
        <v>mv7_adj_F</v>
      </c>
      <c r="C65" s="13" t="str">
        <f t="shared" si="0"/>
        <v>trialProc</v>
      </c>
      <c r="D65" s="13" t="str">
        <f t="shared" si="1"/>
        <v>a/mv7_adj_F.wav</v>
      </c>
      <c r="E65" s="13" t="str">
        <f t="shared" si="2"/>
        <v>?</v>
      </c>
      <c r="F65" s="13" t="s">
        <v>580</v>
      </c>
      <c r="G65" s="10" t="s">
        <v>248</v>
      </c>
      <c r="H65" s="29" t="s">
        <v>277</v>
      </c>
      <c r="I65" s="13" t="str">
        <f t="shared" si="3"/>
        <v>?</v>
      </c>
      <c r="J65" s="13">
        <f>VLOOKUP(A65,triggers!$A:$L,10,FALSE)</f>
        <v>217</v>
      </c>
    </row>
    <row r="66" spans="1:10" ht="13" x14ac:dyDescent="0.15">
      <c r="A66" s="5" t="s">
        <v>297</v>
      </c>
      <c r="B66" s="13" t="str">
        <f>VLOOKUP(A66,allStim!$B:$D,3,FALSE)</f>
        <v>j6_adj</v>
      </c>
      <c r="C66" s="13" t="str">
        <f t="shared" si="0"/>
        <v>trialProc</v>
      </c>
      <c r="D66" s="13" t="str">
        <f t="shared" si="1"/>
        <v>a/j6_adj.wav</v>
      </c>
      <c r="E66" s="13" t="str">
        <f t="shared" si="2"/>
        <v>?</v>
      </c>
      <c r="F66" s="13" t="s">
        <v>579</v>
      </c>
      <c r="G66" s="10" t="str">
        <f>E66</f>
        <v>?</v>
      </c>
      <c r="I66" s="13" t="str">
        <f t="shared" si="3"/>
        <v>?</v>
      </c>
      <c r="J66" s="13">
        <f>VLOOKUP(A66,triggers!$A:$L,10,FALSE)</f>
        <v>63</v>
      </c>
    </row>
    <row r="67" spans="1:10" ht="13" x14ac:dyDescent="0.15">
      <c r="A67" s="5" t="s">
        <v>390</v>
      </c>
      <c r="B67" s="13" t="str">
        <f>VLOOKUP(A67,allStim!$B:$D,3,FALSE)</f>
        <v>l4_adv</v>
      </c>
      <c r="C67" s="13" t="str">
        <f t="shared" si="0"/>
        <v>trialProc</v>
      </c>
      <c r="D67" s="13" t="str">
        <f t="shared" si="1"/>
        <v>a/l4_adv.wav</v>
      </c>
      <c r="E67" s="13" t="str">
        <f t="shared" si="2"/>
        <v>?</v>
      </c>
      <c r="F67" s="13" t="s">
        <v>579</v>
      </c>
      <c r="G67" s="10" t="str">
        <f>E67</f>
        <v>?</v>
      </c>
      <c r="I67" s="13" t="str">
        <f t="shared" si="3"/>
        <v>?</v>
      </c>
      <c r="J67" s="13">
        <f>VLOOKUP(A67,triggers!$A:$L,10,FALSE)</f>
        <v>133</v>
      </c>
    </row>
    <row r="68" spans="1:10" ht="13" x14ac:dyDescent="0.15">
      <c r="A68" s="5" t="s">
        <v>338</v>
      </c>
      <c r="B68" s="13" t="str">
        <f>VLOOKUP(A68,allStim!$B:$D,3,FALSE)</f>
        <v>v6_adv</v>
      </c>
      <c r="C68" s="13" t="str">
        <f t="shared" si="0"/>
        <v>trialProc</v>
      </c>
      <c r="D68" s="13" t="str">
        <f t="shared" si="1"/>
        <v>a/v6_adv.wav</v>
      </c>
      <c r="E68" s="13" t="str">
        <f t="shared" si="2"/>
        <v>?</v>
      </c>
      <c r="F68" s="13" t="s">
        <v>579</v>
      </c>
      <c r="G68" s="10" t="str">
        <f>E68</f>
        <v>?</v>
      </c>
      <c r="I68" s="13" t="str">
        <f t="shared" si="3"/>
        <v>?</v>
      </c>
      <c r="J68" s="13">
        <f>VLOOKUP(A68,triggers!$A:$L,10,FALSE)</f>
        <v>114</v>
      </c>
    </row>
    <row r="69" spans="1:10" ht="13" x14ac:dyDescent="0.15">
      <c r="A69" s="5" t="s">
        <v>371</v>
      </c>
      <c r="B69" s="13" t="str">
        <f>VLOOKUP(A69,allStim!$B:$D,3,FALSE)</f>
        <v>g8_adv_F</v>
      </c>
      <c r="C69" s="13" t="str">
        <f t="shared" si="0"/>
        <v>trialProc</v>
      </c>
      <c r="D69" s="13" t="str">
        <f t="shared" si="1"/>
        <v>a/g8_adv_F.wav</v>
      </c>
      <c r="E69" s="13" t="str">
        <f t="shared" si="2"/>
        <v>?</v>
      </c>
      <c r="F69" s="13" t="s">
        <v>580</v>
      </c>
      <c r="G69" s="10" t="s">
        <v>581</v>
      </c>
      <c r="H69" s="29" t="s">
        <v>201</v>
      </c>
      <c r="I69" s="13" t="str">
        <f t="shared" si="3"/>
        <v>?</v>
      </c>
      <c r="J69" s="13">
        <f>VLOOKUP(A69,triggers!$A:$L,10,FALSE)</f>
        <v>125</v>
      </c>
    </row>
    <row r="70" spans="1:10" ht="13" x14ac:dyDescent="0.15">
      <c r="A70" s="5" t="s">
        <v>410</v>
      </c>
      <c r="B70" s="13" t="str">
        <f>VLOOKUP(A70,allStim!$B:$D,3,FALSE)</f>
        <v>l12_adv</v>
      </c>
      <c r="C70" s="13" t="str">
        <f t="shared" si="0"/>
        <v>trialProc</v>
      </c>
      <c r="D70" s="13" t="str">
        <f t="shared" si="1"/>
        <v>a/l12_adv.wav</v>
      </c>
      <c r="E70" s="13" t="str">
        <f t="shared" si="2"/>
        <v>?</v>
      </c>
      <c r="F70" s="13" t="s">
        <v>579</v>
      </c>
      <c r="G70" s="10" t="str">
        <f t="shared" ref="G70:G77" si="7">E70</f>
        <v>?</v>
      </c>
      <c r="I70" s="13" t="str">
        <f t="shared" si="3"/>
        <v>?</v>
      </c>
      <c r="J70" s="13">
        <f>VLOOKUP(A70,triggers!$A:$L,10,FALSE)</f>
        <v>139</v>
      </c>
    </row>
    <row r="71" spans="1:10" ht="13" x14ac:dyDescent="0.15">
      <c r="A71" s="5" t="s">
        <v>216</v>
      </c>
      <c r="B71" s="13" t="str">
        <f>VLOOKUP(A71,allStim!$B:$D,3,FALSE)</f>
        <v>mg12_adj</v>
      </c>
      <c r="C71" s="13" t="str">
        <f t="shared" si="0"/>
        <v>trialProc</v>
      </c>
      <c r="D71" s="13" t="str">
        <f t="shared" si="1"/>
        <v>a/mg12_adj.wav</v>
      </c>
      <c r="E71" s="13" t="str">
        <f t="shared" si="2"/>
        <v>?</v>
      </c>
      <c r="F71" s="13" t="s">
        <v>579</v>
      </c>
      <c r="G71" s="10" t="str">
        <f t="shared" si="7"/>
        <v>?</v>
      </c>
      <c r="I71" s="13" t="str">
        <f t="shared" si="3"/>
        <v>?</v>
      </c>
      <c r="J71" s="13">
        <f>VLOOKUP(A71,triggers!$A:$L,10,FALSE)</f>
        <v>49</v>
      </c>
    </row>
    <row r="72" spans="1:10" ht="13" x14ac:dyDescent="0.15">
      <c r="A72" s="5" t="s">
        <v>352</v>
      </c>
      <c r="B72" s="13" t="str">
        <f>VLOOKUP(A72,allStim!$B:$D,3,FALSE)</f>
        <v>v12_adv</v>
      </c>
      <c r="C72" s="13" t="str">
        <f t="shared" si="0"/>
        <v>trialProc</v>
      </c>
      <c r="D72" s="13" t="str">
        <f t="shared" si="1"/>
        <v>a/v12_adv.wav</v>
      </c>
      <c r="E72" s="13" t="str">
        <f t="shared" si="2"/>
        <v>?</v>
      </c>
      <c r="F72" s="13" t="s">
        <v>579</v>
      </c>
      <c r="G72" s="10" t="str">
        <f t="shared" si="7"/>
        <v>?</v>
      </c>
      <c r="I72" s="13" t="str">
        <f t="shared" si="3"/>
        <v>?</v>
      </c>
      <c r="J72" s="13">
        <f>VLOOKUP(A72,triggers!$A:$L,10,FALSE)</f>
        <v>119</v>
      </c>
    </row>
    <row r="73" spans="1:10" ht="13" x14ac:dyDescent="0.15">
      <c r="A73" s="5" t="s">
        <v>361</v>
      </c>
      <c r="B73" s="13" t="str">
        <f>VLOOKUP(A73,allStim!$B:$D,3,FALSE)</f>
        <v>g4_adv</v>
      </c>
      <c r="C73" s="13" t="str">
        <f t="shared" si="0"/>
        <v>trialProc</v>
      </c>
      <c r="D73" s="13" t="str">
        <f t="shared" si="1"/>
        <v>a/g4_adv.wav</v>
      </c>
      <c r="E73" s="13" t="str">
        <f t="shared" si="2"/>
        <v>?</v>
      </c>
      <c r="F73" s="13" t="s">
        <v>579</v>
      </c>
      <c r="G73" s="10" t="str">
        <f t="shared" si="7"/>
        <v>?</v>
      </c>
      <c r="I73" s="13" t="str">
        <f t="shared" si="3"/>
        <v>?</v>
      </c>
      <c r="J73" s="13">
        <f>VLOOKUP(A73,triggers!$A:$L,10,FALSE)</f>
        <v>123</v>
      </c>
    </row>
    <row r="74" spans="1:10" ht="13" x14ac:dyDescent="0.15">
      <c r="A74" s="5" t="s">
        <v>493</v>
      </c>
      <c r="B74" s="13" t="str">
        <f>VLOOKUP(A74,allStim!$B:$D,3,FALSE)</f>
        <v>j10_adv</v>
      </c>
      <c r="C74" s="13" t="str">
        <f t="shared" si="0"/>
        <v>trialProc</v>
      </c>
      <c r="D74" s="13" t="str">
        <f t="shared" si="1"/>
        <v>a/j10_adv.wav</v>
      </c>
      <c r="E74" s="13" t="str">
        <f t="shared" si="2"/>
        <v>?</v>
      </c>
      <c r="F74" s="13" t="s">
        <v>579</v>
      </c>
      <c r="G74" s="10" t="str">
        <f t="shared" si="7"/>
        <v>?</v>
      </c>
      <c r="I74" s="13" t="str">
        <f t="shared" si="3"/>
        <v>?</v>
      </c>
      <c r="J74" s="13">
        <f>VLOOKUP(A74,triggers!$A:$L,10,FALSE)</f>
        <v>167</v>
      </c>
    </row>
    <row r="75" spans="1:10" ht="13" x14ac:dyDescent="0.15">
      <c r="A75" s="5" t="s">
        <v>146</v>
      </c>
      <c r="B75" s="13" t="str">
        <f>VLOOKUP(A75,allStim!$B:$D,3,FALSE)</f>
        <v>l8_adj</v>
      </c>
      <c r="C75" s="13" t="str">
        <f t="shared" si="0"/>
        <v>trialProc</v>
      </c>
      <c r="D75" s="13" t="str">
        <f t="shared" si="1"/>
        <v>a/l8_adj.wav</v>
      </c>
      <c r="E75" s="13" t="str">
        <f t="shared" si="2"/>
        <v>?</v>
      </c>
      <c r="F75" s="13" t="s">
        <v>579</v>
      </c>
      <c r="G75" s="10" t="str">
        <f t="shared" si="7"/>
        <v>?</v>
      </c>
      <c r="I75" s="13" t="str">
        <f t="shared" si="3"/>
        <v>?</v>
      </c>
      <c r="J75" s="13">
        <f>VLOOKUP(A75,triggers!$A:$L,10,FALSE)</f>
        <v>35</v>
      </c>
    </row>
    <row r="76" spans="1:10" ht="13" x14ac:dyDescent="0.15">
      <c r="A76" s="5" t="s">
        <v>110</v>
      </c>
      <c r="B76" s="13" t="str">
        <f>VLOOKUP(A76,allStim!$B:$D,3,FALSE)</f>
        <v>g12_adj</v>
      </c>
      <c r="C76" s="13" t="str">
        <f t="shared" si="0"/>
        <v>trialProc</v>
      </c>
      <c r="D76" s="13" t="str">
        <f t="shared" si="1"/>
        <v>a/g12_adj.wav</v>
      </c>
      <c r="E76" s="13" t="str">
        <f t="shared" si="2"/>
        <v>?</v>
      </c>
      <c r="F76" s="13" t="s">
        <v>579</v>
      </c>
      <c r="G76" s="10" t="str">
        <f t="shared" si="7"/>
        <v>?</v>
      </c>
      <c r="I76" s="13" t="str">
        <f t="shared" si="3"/>
        <v>?</v>
      </c>
      <c r="J76" s="13">
        <f>VLOOKUP(A76,triggers!$A:$L,10,FALSE)</f>
        <v>29</v>
      </c>
    </row>
    <row r="77" spans="1:10" ht="13" x14ac:dyDescent="0.15">
      <c r="A77" s="5" t="s">
        <v>374</v>
      </c>
      <c r="B77" s="13" t="str">
        <f>VLOOKUP(A77,allStim!$B:$D,3,FALSE)</f>
        <v>g9_adv</v>
      </c>
      <c r="C77" s="13" t="str">
        <f t="shared" si="0"/>
        <v>trialProc</v>
      </c>
      <c r="D77" s="13" t="str">
        <f t="shared" si="1"/>
        <v>a/g9_adv.wav</v>
      </c>
      <c r="E77" s="13" t="str">
        <f t="shared" si="2"/>
        <v>?</v>
      </c>
      <c r="F77" s="13" t="s">
        <v>579</v>
      </c>
      <c r="G77" s="10" t="str">
        <f t="shared" si="7"/>
        <v>?</v>
      </c>
      <c r="I77" s="13" t="str">
        <f t="shared" si="3"/>
        <v>?</v>
      </c>
      <c r="J77" s="13">
        <f>VLOOKUP(A77,triggers!$A:$L,10,FALSE)</f>
        <v>126</v>
      </c>
    </row>
    <row r="78" spans="1:10" ht="13" x14ac:dyDescent="0.15">
      <c r="A78" s="5" t="s">
        <v>35</v>
      </c>
      <c r="B78" s="13" t="str">
        <f>VLOOKUP(A78,allStim!$B:$D,3,FALSE)</f>
        <v>v7_adj_F</v>
      </c>
      <c r="C78" s="13" t="str">
        <f t="shared" si="0"/>
        <v>trialProc</v>
      </c>
      <c r="D78" s="13" t="str">
        <f t="shared" si="1"/>
        <v>a/v7_adj_F.wav</v>
      </c>
      <c r="E78" s="13" t="str">
        <f t="shared" si="2"/>
        <v>?</v>
      </c>
      <c r="F78" s="13" t="s">
        <v>580</v>
      </c>
      <c r="G78" s="10" t="s">
        <v>38</v>
      </c>
      <c r="H78" s="29" t="s">
        <v>248</v>
      </c>
      <c r="I78" s="13" t="str">
        <f t="shared" si="3"/>
        <v>?</v>
      </c>
      <c r="J78" s="13">
        <f>VLOOKUP(A78,triggers!$A:$L,10,FALSE)</f>
        <v>203</v>
      </c>
    </row>
    <row r="79" spans="1:10" ht="13" x14ac:dyDescent="0.15">
      <c r="A79" s="5" t="s">
        <v>419</v>
      </c>
      <c r="B79" s="13" t="str">
        <f>VLOOKUP(A79,allStim!$B:$D,3,FALSE)</f>
        <v>mg3_adv</v>
      </c>
      <c r="C79" s="13" t="str">
        <f t="shared" si="0"/>
        <v>trialProc</v>
      </c>
      <c r="D79" s="13" t="str">
        <f t="shared" si="1"/>
        <v>a/mg3_adv.wav</v>
      </c>
      <c r="E79" s="13" t="str">
        <f t="shared" si="2"/>
        <v>?</v>
      </c>
      <c r="F79" s="13" t="s">
        <v>579</v>
      </c>
      <c r="G79" s="10" t="str">
        <f>E79</f>
        <v>?</v>
      </c>
      <c r="I79" s="13" t="str">
        <f t="shared" si="3"/>
        <v>?</v>
      </c>
      <c r="J79" s="13">
        <f>VLOOKUP(A79,triggers!$A:$L,10,FALSE)</f>
        <v>141</v>
      </c>
    </row>
    <row r="80" spans="1:10" ht="13" x14ac:dyDescent="0.15">
      <c r="A80" s="5" t="s">
        <v>452</v>
      </c>
      <c r="B80" s="13" t="str">
        <f>VLOOKUP(A80,allStim!$B:$D,3,FALSE)</f>
        <v>mv6_adv</v>
      </c>
      <c r="C80" s="13" t="str">
        <f t="shared" si="0"/>
        <v>trialProc</v>
      </c>
      <c r="D80" s="13" t="str">
        <f t="shared" si="1"/>
        <v>a/mv6_adv.wav</v>
      </c>
      <c r="E80" s="13" t="str">
        <f t="shared" si="2"/>
        <v>?</v>
      </c>
      <c r="F80" s="13" t="s">
        <v>579</v>
      </c>
      <c r="G80" s="10" t="str">
        <f>E80</f>
        <v>?</v>
      </c>
      <c r="I80" s="13" t="str">
        <f t="shared" si="3"/>
        <v>?</v>
      </c>
      <c r="J80" s="13">
        <f>VLOOKUP(A80,triggers!$A:$L,10,FALSE)</f>
        <v>155</v>
      </c>
    </row>
    <row r="81" spans="1:10" ht="13" x14ac:dyDescent="0.15">
      <c r="A81" s="5" t="s">
        <v>114</v>
      </c>
      <c r="B81" s="13" t="str">
        <f>VLOOKUP(A81,allStim!$B:$D,3,FALSE)</f>
        <v>l1_adj</v>
      </c>
      <c r="C81" s="13" t="str">
        <f t="shared" si="0"/>
        <v>trialProc</v>
      </c>
      <c r="D81" s="13" t="str">
        <f t="shared" si="1"/>
        <v>a/l1_adj.wav</v>
      </c>
      <c r="E81" s="13" t="str">
        <f t="shared" si="2"/>
        <v>?</v>
      </c>
      <c r="F81" s="13" t="s">
        <v>579</v>
      </c>
      <c r="G81" s="10" t="str">
        <f>E81</f>
        <v>?</v>
      </c>
      <c r="I81" s="13" t="str">
        <f t="shared" si="3"/>
        <v>?</v>
      </c>
      <c r="J81" s="13">
        <f>VLOOKUP(A81,triggers!$A:$L,10,FALSE)</f>
        <v>30</v>
      </c>
    </row>
    <row r="82" spans="1:10" ht="13" x14ac:dyDescent="0.15">
      <c r="A82" s="5" t="s">
        <v>88</v>
      </c>
      <c r="B82" s="13" t="str">
        <f>VLOOKUP(A82,allStim!$B:$D,3,FALSE)</f>
        <v>g7_adj</v>
      </c>
      <c r="C82" s="13" t="str">
        <f t="shared" si="0"/>
        <v>trialProc</v>
      </c>
      <c r="D82" s="13" t="str">
        <f t="shared" si="1"/>
        <v>a/g7_adj.wav</v>
      </c>
      <c r="E82" s="13" t="str">
        <f t="shared" si="2"/>
        <v>?</v>
      </c>
      <c r="F82" s="13" t="s">
        <v>579</v>
      </c>
      <c r="G82" s="10" t="str">
        <f>E82</f>
        <v>?</v>
      </c>
      <c r="I82" s="13" t="str">
        <f t="shared" si="3"/>
        <v>?</v>
      </c>
      <c r="J82" s="13">
        <f>VLOOKUP(A82,triggers!$A:$L,10,FALSE)</f>
        <v>207</v>
      </c>
    </row>
    <row r="83" spans="1:10" ht="13" x14ac:dyDescent="0.15">
      <c r="A83" s="5" t="s">
        <v>392</v>
      </c>
      <c r="B83" s="13" t="str">
        <f>VLOOKUP(A83,allStim!$B:$D,3,FALSE)</f>
        <v>l5_adv_F</v>
      </c>
      <c r="C83" s="13" t="str">
        <f t="shared" si="0"/>
        <v>trialProc</v>
      </c>
      <c r="D83" s="13" t="str">
        <f t="shared" si="1"/>
        <v>a/l5_adv_F.wav</v>
      </c>
      <c r="E83" s="13" t="str">
        <f t="shared" si="2"/>
        <v>?</v>
      </c>
      <c r="F83" s="13" t="s">
        <v>529</v>
      </c>
      <c r="G83" s="10" t="s">
        <v>134</v>
      </c>
      <c r="H83" s="29" t="s">
        <v>134</v>
      </c>
      <c r="I83" s="13" t="str">
        <f t="shared" si="3"/>
        <v>?</v>
      </c>
      <c r="J83" s="13">
        <f>VLOOKUP(A83,triggers!$A:$L,10,FALSE)</f>
        <v>210</v>
      </c>
    </row>
    <row r="84" spans="1:10" ht="13" x14ac:dyDescent="0.15">
      <c r="A84" s="5" t="s">
        <v>74</v>
      </c>
      <c r="B84" s="13" t="str">
        <f>VLOOKUP(A84,allStim!$B:$D,3,FALSE)</f>
        <v>g4_adj</v>
      </c>
      <c r="C84" s="13" t="str">
        <f t="shared" si="0"/>
        <v>trialProc</v>
      </c>
      <c r="D84" s="13" t="str">
        <f t="shared" si="1"/>
        <v>a/g4_adj.wav</v>
      </c>
      <c r="E84" s="13" t="str">
        <f t="shared" si="2"/>
        <v>?</v>
      </c>
      <c r="F84" s="13" t="s">
        <v>579</v>
      </c>
      <c r="G84" s="10" t="str">
        <f t="shared" ref="G84:G89" si="8">E84</f>
        <v>?</v>
      </c>
      <c r="I84" s="13" t="str">
        <f t="shared" si="3"/>
        <v>?</v>
      </c>
      <c r="J84" s="13">
        <f>VLOOKUP(A84,triggers!$A:$L,10,FALSE)</f>
        <v>23</v>
      </c>
    </row>
    <row r="85" spans="1:10" ht="13" x14ac:dyDescent="0.15">
      <c r="A85" s="5" t="s">
        <v>19</v>
      </c>
      <c r="B85" s="13" t="str">
        <f>VLOOKUP(A85,allStim!$B:$D,3,FALSE)</f>
        <v>v3_adj</v>
      </c>
      <c r="C85" s="13" t="str">
        <f t="shared" si="0"/>
        <v>trialProc</v>
      </c>
      <c r="D85" s="13" t="str">
        <f t="shared" si="1"/>
        <v>a/v3_adj.wav</v>
      </c>
      <c r="E85" s="13" t="str">
        <f t="shared" si="2"/>
        <v>?</v>
      </c>
      <c r="F85" s="13" t="s">
        <v>579</v>
      </c>
      <c r="G85" s="10" t="str">
        <f t="shared" si="8"/>
        <v>?</v>
      </c>
      <c r="I85" s="13" t="str">
        <f t="shared" si="3"/>
        <v>?</v>
      </c>
      <c r="J85" s="13">
        <f>VLOOKUP(A85,triggers!$A:$L,10,FALSE)</f>
        <v>11</v>
      </c>
    </row>
    <row r="86" spans="1:10" ht="13" x14ac:dyDescent="0.15">
      <c r="A86" s="5" t="s">
        <v>265</v>
      </c>
      <c r="B86" s="13" t="str">
        <f>VLOOKUP(A86,allStim!$B:$D,3,FALSE)</f>
        <v>mv11_adj</v>
      </c>
      <c r="C86" s="13" t="str">
        <f t="shared" si="0"/>
        <v>trialProc</v>
      </c>
      <c r="D86" s="13" t="str">
        <f t="shared" si="1"/>
        <v>a/mv11_adj.wav</v>
      </c>
      <c r="E86" s="13" t="str">
        <f t="shared" si="2"/>
        <v>?</v>
      </c>
      <c r="F86" s="13" t="s">
        <v>579</v>
      </c>
      <c r="G86" s="10" t="str">
        <f t="shared" si="8"/>
        <v>?</v>
      </c>
      <c r="I86" s="13" t="str">
        <f t="shared" si="3"/>
        <v>?</v>
      </c>
      <c r="J86" s="13">
        <f>VLOOKUP(A86,triggers!$A:$L,10,FALSE)</f>
        <v>58</v>
      </c>
    </row>
    <row r="87" spans="1:10" ht="13" x14ac:dyDescent="0.15">
      <c r="A87" s="5" t="s">
        <v>406</v>
      </c>
      <c r="B87" s="13" t="str">
        <f>VLOOKUP(A87,allStim!$B:$D,3,FALSE)</f>
        <v>l10_adv</v>
      </c>
      <c r="C87" s="13" t="str">
        <f t="shared" si="0"/>
        <v>trialProc</v>
      </c>
      <c r="D87" s="13" t="str">
        <f t="shared" si="1"/>
        <v>a/l10_adv.wav</v>
      </c>
      <c r="E87" s="13" t="str">
        <f t="shared" si="2"/>
        <v>?</v>
      </c>
      <c r="F87" s="13" t="s">
        <v>579</v>
      </c>
      <c r="G87" s="10" t="str">
        <f t="shared" si="8"/>
        <v>?</v>
      </c>
      <c r="I87" s="13" t="str">
        <f t="shared" si="3"/>
        <v>?</v>
      </c>
      <c r="J87" s="13">
        <f>VLOOKUP(A87,triggers!$A:$L,10,FALSE)</f>
        <v>137</v>
      </c>
    </row>
    <row r="88" spans="1:10" ht="13" x14ac:dyDescent="0.15">
      <c r="A88" s="5" t="s">
        <v>359</v>
      </c>
      <c r="B88" s="13" t="str">
        <f>VLOOKUP(A88,allStim!$B:$D,3,FALSE)</f>
        <v>g3_adv</v>
      </c>
      <c r="C88" s="13" t="str">
        <f t="shared" si="0"/>
        <v>trialProc</v>
      </c>
      <c r="D88" s="13" t="str">
        <f t="shared" si="1"/>
        <v>a/g3_adv.wav</v>
      </c>
      <c r="E88" s="13" t="str">
        <f t="shared" si="2"/>
        <v>?</v>
      </c>
      <c r="F88" s="13" t="s">
        <v>579</v>
      </c>
      <c r="G88" s="10" t="str">
        <f t="shared" si="8"/>
        <v>?</v>
      </c>
      <c r="I88" s="13" t="str">
        <f t="shared" si="3"/>
        <v>?</v>
      </c>
      <c r="J88" s="13">
        <f>VLOOKUP(A88,triggers!$A:$L,10,FALSE)</f>
        <v>122</v>
      </c>
    </row>
    <row r="89" spans="1:10" ht="13" x14ac:dyDescent="0.15">
      <c r="A89" s="5" t="s">
        <v>416</v>
      </c>
      <c r="B89" s="13" t="str">
        <f>VLOOKUP(A89,allStim!$B:$D,3,FALSE)</f>
        <v>mg2_adv</v>
      </c>
      <c r="C89" s="13" t="str">
        <f t="shared" si="0"/>
        <v>trialProc</v>
      </c>
      <c r="D89" s="13" t="str">
        <f t="shared" si="1"/>
        <v>a/mg2_adv.wav</v>
      </c>
      <c r="E89" s="13" t="str">
        <f t="shared" si="2"/>
        <v>?</v>
      </c>
      <c r="F89" s="13" t="s">
        <v>579</v>
      </c>
      <c r="G89" s="10" t="str">
        <f t="shared" si="8"/>
        <v>?</v>
      </c>
      <c r="I89" s="13" t="str">
        <f t="shared" si="3"/>
        <v>?</v>
      </c>
      <c r="J89" s="13">
        <f>VLOOKUP(A89,triggers!$A:$L,10,FALSE)</f>
        <v>140</v>
      </c>
    </row>
    <row r="90" spans="1:10" ht="13" x14ac:dyDescent="0.15">
      <c r="A90" s="5" t="s">
        <v>363</v>
      </c>
      <c r="B90" s="13" t="str">
        <f>VLOOKUP(A90,allStim!$B:$D,3,FALSE)</f>
        <v>g5_adv_F</v>
      </c>
      <c r="C90" s="13" t="str">
        <f t="shared" si="0"/>
        <v>trialProc</v>
      </c>
      <c r="D90" s="13" t="str">
        <f t="shared" si="1"/>
        <v>a/g5_adv_F.wav</v>
      </c>
      <c r="E90" s="13" t="str">
        <f t="shared" si="2"/>
        <v>?</v>
      </c>
      <c r="F90" s="13" t="s">
        <v>529</v>
      </c>
      <c r="G90" s="10" t="s">
        <v>81</v>
      </c>
      <c r="H90" s="29" t="s">
        <v>81</v>
      </c>
      <c r="I90" s="13" t="str">
        <f t="shared" si="3"/>
        <v>?</v>
      </c>
      <c r="J90" s="13">
        <f>VLOOKUP(A90,triggers!$A:$L,10,FALSE)</f>
        <v>206</v>
      </c>
    </row>
    <row r="91" spans="1:10" ht="13" x14ac:dyDescent="0.15">
      <c r="A91" s="5" t="s">
        <v>136</v>
      </c>
      <c r="B91" s="13" t="str">
        <f>VLOOKUP(A91,allStim!$B:$D,3,FALSE)</f>
        <v>l6_adj</v>
      </c>
      <c r="C91" s="13" t="str">
        <f t="shared" si="0"/>
        <v>trialProc</v>
      </c>
      <c r="D91" s="13" t="str">
        <f t="shared" si="1"/>
        <v>a/l6_adj.wav</v>
      </c>
      <c r="E91" s="13" t="str">
        <f t="shared" si="2"/>
        <v>?</v>
      </c>
      <c r="F91" s="13" t="s">
        <v>579</v>
      </c>
      <c r="G91" s="10" t="str">
        <f t="shared" ref="G91:G96" si="9">E91</f>
        <v>?</v>
      </c>
      <c r="I91" s="13" t="str">
        <f t="shared" si="3"/>
        <v>?</v>
      </c>
      <c r="J91" s="13">
        <f>VLOOKUP(A91,triggers!$A:$L,10,FALSE)</f>
        <v>34</v>
      </c>
    </row>
    <row r="92" spans="1:10" ht="13" x14ac:dyDescent="0.15">
      <c r="A92" s="5" t="s">
        <v>343</v>
      </c>
      <c r="B92" s="13" t="str">
        <f>VLOOKUP(A92,allStim!$B:$D,3,FALSE)</f>
        <v>v8_adv</v>
      </c>
      <c r="C92" s="13" t="str">
        <f t="shared" si="0"/>
        <v>trialProc</v>
      </c>
      <c r="D92" s="13" t="str">
        <f t="shared" si="1"/>
        <v>a/v8_adv.wav</v>
      </c>
      <c r="E92" s="13" t="str">
        <f t="shared" si="2"/>
        <v>?</v>
      </c>
      <c r="F92" s="13" t="s">
        <v>579</v>
      </c>
      <c r="G92" s="10" t="str">
        <f t="shared" si="9"/>
        <v>?</v>
      </c>
      <c r="I92" s="13" t="str">
        <f t="shared" si="3"/>
        <v>?</v>
      </c>
      <c r="J92" s="13">
        <f>VLOOKUP(A92,triggers!$A:$L,10,FALSE)</f>
        <v>115</v>
      </c>
    </row>
    <row r="93" spans="1:10" ht="13" x14ac:dyDescent="0.15">
      <c r="A93" s="5" t="s">
        <v>225</v>
      </c>
      <c r="B93" s="13" t="str">
        <f>VLOOKUP(A93,allStim!$B:$D,3,FALSE)</f>
        <v>mv2_adj</v>
      </c>
      <c r="C93" s="13" t="str">
        <f t="shared" si="0"/>
        <v>trialProc</v>
      </c>
      <c r="D93" s="13" t="str">
        <f t="shared" si="1"/>
        <v>a/mv2_adj.wav</v>
      </c>
      <c r="E93" s="13" t="str">
        <f t="shared" si="2"/>
        <v>?</v>
      </c>
      <c r="F93" s="13" t="s">
        <v>579</v>
      </c>
      <c r="G93" s="10" t="str">
        <f t="shared" si="9"/>
        <v>?</v>
      </c>
      <c r="I93" s="13" t="str">
        <f t="shared" si="3"/>
        <v>?</v>
      </c>
      <c r="J93" s="13">
        <f>VLOOKUP(A93,triggers!$A:$L,10,FALSE)</f>
        <v>51</v>
      </c>
    </row>
    <row r="94" spans="1:10" ht="13" x14ac:dyDescent="0.15">
      <c r="A94" s="5" t="s">
        <v>61</v>
      </c>
      <c r="B94" s="13" t="str">
        <f>VLOOKUP(A94,allStim!$B:$D,3,FALSE)</f>
        <v>g1_adj</v>
      </c>
      <c r="C94" s="13" t="str">
        <f t="shared" si="0"/>
        <v>trialProc</v>
      </c>
      <c r="D94" s="13" t="str">
        <f t="shared" si="1"/>
        <v>a/g1_adj.wav</v>
      </c>
      <c r="E94" s="13" t="str">
        <f t="shared" si="2"/>
        <v>?</v>
      </c>
      <c r="F94" s="13" t="s">
        <v>579</v>
      </c>
      <c r="G94" s="10" t="str">
        <f t="shared" si="9"/>
        <v>?</v>
      </c>
      <c r="I94" s="13" t="str">
        <f t="shared" si="3"/>
        <v>?</v>
      </c>
      <c r="J94" s="13">
        <f>VLOOKUP(A94,triggers!$A:$L,10,FALSE)</f>
        <v>20</v>
      </c>
    </row>
    <row r="95" spans="1:10" ht="13" x14ac:dyDescent="0.15">
      <c r="A95" s="5" t="s">
        <v>31</v>
      </c>
      <c r="B95" s="13" t="str">
        <f>VLOOKUP(A95,allStim!$B:$D,3,FALSE)</f>
        <v>v6_adj</v>
      </c>
      <c r="C95" s="13" t="str">
        <f t="shared" si="0"/>
        <v>trialProc</v>
      </c>
      <c r="D95" s="13" t="str">
        <f t="shared" si="1"/>
        <v>a/v6_adj.wav</v>
      </c>
      <c r="E95" s="13" t="str">
        <f t="shared" si="2"/>
        <v>?</v>
      </c>
      <c r="F95" s="13" t="s">
        <v>579</v>
      </c>
      <c r="G95" s="10" t="str">
        <f t="shared" si="9"/>
        <v>?</v>
      </c>
      <c r="I95" s="13" t="str">
        <f t="shared" si="3"/>
        <v>?</v>
      </c>
      <c r="J95" s="13">
        <f>VLOOKUP(A95,triggers!$A:$L,10,FALSE)</f>
        <v>14</v>
      </c>
    </row>
    <row r="96" spans="1:10" ht="13" x14ac:dyDescent="0.15">
      <c r="A96" s="5" t="s">
        <v>432</v>
      </c>
      <c r="B96" s="13" t="str">
        <f>VLOOKUP(A96,allStim!$B:$D,3,FALSE)</f>
        <v>mg9_adv</v>
      </c>
      <c r="C96" s="13" t="str">
        <f t="shared" si="0"/>
        <v>trialProc</v>
      </c>
      <c r="D96" s="13" t="str">
        <f t="shared" si="1"/>
        <v>a/mg9_adv.wav</v>
      </c>
      <c r="E96" s="13" t="str">
        <f t="shared" si="2"/>
        <v>?</v>
      </c>
      <c r="F96" s="13" t="s">
        <v>579</v>
      </c>
      <c r="G96" s="10" t="str">
        <f t="shared" si="9"/>
        <v>?</v>
      </c>
      <c r="I96" s="13" t="str">
        <f t="shared" si="3"/>
        <v>?</v>
      </c>
      <c r="J96" s="13">
        <f>VLOOKUP(A96,triggers!$A:$L,10,FALSE)</f>
        <v>146</v>
      </c>
    </row>
    <row r="97" spans="1:10" ht="13" x14ac:dyDescent="0.15">
      <c r="A97" s="5" t="s">
        <v>141</v>
      </c>
      <c r="B97" s="13" t="str">
        <f>VLOOKUP(A97,allStim!$B:$D,3,FALSE)</f>
        <v>l7_adj_F</v>
      </c>
      <c r="C97" s="13" t="str">
        <f t="shared" si="0"/>
        <v>trialProc</v>
      </c>
      <c r="D97" s="13" t="str">
        <f t="shared" si="1"/>
        <v>a/l7_adj_F.wav</v>
      </c>
      <c r="E97" s="13" t="str">
        <f t="shared" si="2"/>
        <v>?</v>
      </c>
      <c r="F97" s="39" t="s">
        <v>529</v>
      </c>
      <c r="G97" s="10" t="s">
        <v>144</v>
      </c>
      <c r="H97" s="29" t="s">
        <v>144</v>
      </c>
      <c r="I97" s="13" t="str">
        <f t="shared" si="3"/>
        <v>?</v>
      </c>
      <c r="J97" s="13">
        <f>VLOOKUP(A97,triggers!$A:$L,10,FALSE)</f>
        <v>211</v>
      </c>
    </row>
    <row r="98" spans="1:10" ht="13" x14ac:dyDescent="0.15">
      <c r="A98" s="5" t="s">
        <v>207</v>
      </c>
      <c r="B98" s="13" t="str">
        <f>VLOOKUP(A98,allStim!$B:$D,3,FALSE)</f>
        <v>mg10_adj</v>
      </c>
      <c r="C98" s="13" t="str">
        <f t="shared" si="0"/>
        <v>trialProc</v>
      </c>
      <c r="D98" s="13" t="str">
        <f t="shared" si="1"/>
        <v>a/mg10_adj.wav</v>
      </c>
      <c r="E98" s="13" t="str">
        <f t="shared" si="2"/>
        <v>?</v>
      </c>
      <c r="F98" s="13" t="s">
        <v>579</v>
      </c>
      <c r="G98" s="10" t="str">
        <f t="shared" ref="G98:G105" si="10">E98</f>
        <v>?</v>
      </c>
      <c r="I98" s="13" t="str">
        <f t="shared" si="3"/>
        <v>?</v>
      </c>
      <c r="J98" s="13">
        <f>VLOOKUP(A98,triggers!$A:$L,10,FALSE)</f>
        <v>47</v>
      </c>
    </row>
    <row r="99" spans="1:10" ht="13" x14ac:dyDescent="0.15">
      <c r="A99" s="5" t="s">
        <v>101</v>
      </c>
      <c r="B99" s="13" t="str">
        <f>VLOOKUP(A99,allStim!$B:$D,3,FALSE)</f>
        <v>g10_adj</v>
      </c>
      <c r="C99" s="13" t="str">
        <f t="shared" si="0"/>
        <v>trialProc</v>
      </c>
      <c r="D99" s="13" t="str">
        <f t="shared" si="1"/>
        <v>a/g10_adj.wav</v>
      </c>
      <c r="E99" s="13" t="str">
        <f t="shared" si="2"/>
        <v>?</v>
      </c>
      <c r="F99" s="13" t="s">
        <v>579</v>
      </c>
      <c r="G99" s="10" t="str">
        <f t="shared" si="10"/>
        <v>?</v>
      </c>
      <c r="I99" s="13" t="str">
        <f t="shared" si="3"/>
        <v>?</v>
      </c>
      <c r="J99" s="13">
        <f>VLOOKUP(A99,triggers!$A:$L,10,FALSE)</f>
        <v>27</v>
      </c>
    </row>
    <row r="100" spans="1:10" ht="13" x14ac:dyDescent="0.15">
      <c r="A100" s="5" t="s">
        <v>70</v>
      </c>
      <c r="B100" s="13" t="str">
        <f>VLOOKUP(A100,allStim!$B:$D,3,FALSE)</f>
        <v>g3_adj</v>
      </c>
      <c r="C100" s="13" t="str">
        <f t="shared" si="0"/>
        <v>trialProc</v>
      </c>
      <c r="D100" s="13" t="str">
        <f t="shared" si="1"/>
        <v>a/g3_adj.wav</v>
      </c>
      <c r="E100" s="13" t="str">
        <f t="shared" si="2"/>
        <v>?</v>
      </c>
      <c r="F100" s="13" t="s">
        <v>579</v>
      </c>
      <c r="G100" s="10" t="str">
        <f t="shared" si="10"/>
        <v>?</v>
      </c>
      <c r="I100" s="13" t="str">
        <f t="shared" si="3"/>
        <v>?</v>
      </c>
      <c r="J100" s="13">
        <f>VLOOKUP(A100,triggers!$A:$L,10,FALSE)</f>
        <v>22</v>
      </c>
    </row>
    <row r="101" spans="1:10" ht="13" x14ac:dyDescent="0.15">
      <c r="A101" s="5" t="s">
        <v>178</v>
      </c>
      <c r="B101" s="13" t="str">
        <f>VLOOKUP(A101,allStim!$B:$D,3,FALSE)</f>
        <v>mg3_adj</v>
      </c>
      <c r="C101" s="13" t="str">
        <f t="shared" si="0"/>
        <v>trialProc</v>
      </c>
      <c r="D101" s="13" t="str">
        <f t="shared" si="1"/>
        <v>a/mg3_adj.wav</v>
      </c>
      <c r="E101" s="13" t="str">
        <f t="shared" si="2"/>
        <v>?</v>
      </c>
      <c r="F101" s="13" t="s">
        <v>579</v>
      </c>
      <c r="G101" s="10" t="str">
        <f t="shared" si="10"/>
        <v>?</v>
      </c>
      <c r="I101" s="13" t="str">
        <f t="shared" si="3"/>
        <v>?</v>
      </c>
      <c r="J101" s="13">
        <f>VLOOKUP(A101,triggers!$A:$L,10,FALSE)</f>
        <v>41</v>
      </c>
    </row>
    <row r="102" spans="1:10" ht="13" x14ac:dyDescent="0.15">
      <c r="A102" s="5" t="s">
        <v>40</v>
      </c>
      <c r="B102" s="13" t="str">
        <f>VLOOKUP(A102,allStim!$B:$D,3,FALSE)</f>
        <v>v8_adj</v>
      </c>
      <c r="C102" s="13" t="str">
        <f t="shared" si="0"/>
        <v>trialProc</v>
      </c>
      <c r="D102" s="13" t="str">
        <f t="shared" si="1"/>
        <v>a/v8_adj.wav</v>
      </c>
      <c r="E102" s="13" t="str">
        <f t="shared" si="2"/>
        <v>?</v>
      </c>
      <c r="F102" s="13" t="s">
        <v>579</v>
      </c>
      <c r="G102" s="10" t="str">
        <f t="shared" si="10"/>
        <v>?</v>
      </c>
      <c r="I102" s="13" t="str">
        <f t="shared" si="3"/>
        <v>?</v>
      </c>
      <c r="J102" s="13">
        <f>VLOOKUP(A102,triggers!$A:$L,10,FALSE)</f>
        <v>15</v>
      </c>
    </row>
    <row r="103" spans="1:10" ht="13" x14ac:dyDescent="0.15">
      <c r="A103" s="5" t="s">
        <v>401</v>
      </c>
      <c r="B103" s="13" t="str">
        <f>VLOOKUP(A103,allStim!$B:$D,3,FALSE)</f>
        <v>l8_adv</v>
      </c>
      <c r="C103" s="13" t="str">
        <f t="shared" si="0"/>
        <v>trialProc</v>
      </c>
      <c r="D103" s="13" t="str">
        <f t="shared" si="1"/>
        <v>a/l8_adv.wav</v>
      </c>
      <c r="E103" s="13" t="str">
        <f t="shared" si="2"/>
        <v>?</v>
      </c>
      <c r="F103" s="13" t="s">
        <v>579</v>
      </c>
      <c r="G103" s="10" t="str">
        <f t="shared" si="10"/>
        <v>?</v>
      </c>
      <c r="I103" s="13" t="str">
        <f t="shared" si="3"/>
        <v>?</v>
      </c>
      <c r="J103" s="13">
        <f>VLOOKUP(A103,triggers!$A:$L,10,FALSE)</f>
        <v>135</v>
      </c>
    </row>
    <row r="104" spans="1:10" ht="13" x14ac:dyDescent="0.15">
      <c r="A104" s="5" t="s">
        <v>388</v>
      </c>
      <c r="B104" s="13" t="str">
        <f>VLOOKUP(A104,allStim!$B:$D,3,FALSE)</f>
        <v>l3_adv</v>
      </c>
      <c r="C104" s="13" t="str">
        <f t="shared" si="0"/>
        <v>trialProc</v>
      </c>
      <c r="D104" s="13" t="str">
        <f t="shared" si="1"/>
        <v>a/l3_adv.wav</v>
      </c>
      <c r="E104" s="13" t="str">
        <f t="shared" si="2"/>
        <v>?</v>
      </c>
      <c r="F104" s="13" t="s">
        <v>579</v>
      </c>
      <c r="G104" s="10" t="str">
        <f t="shared" si="10"/>
        <v>?</v>
      </c>
      <c r="I104" s="13" t="str">
        <f t="shared" si="3"/>
        <v>?</v>
      </c>
      <c r="J104" s="13">
        <f>VLOOKUP(A104,triggers!$A:$L,10,FALSE)</f>
        <v>132</v>
      </c>
    </row>
    <row r="105" spans="1:10" ht="13" x14ac:dyDescent="0.15">
      <c r="A105" s="5" t="s">
        <v>439</v>
      </c>
      <c r="B105" s="13" t="str">
        <f>VLOOKUP(A105,allStim!$B:$D,3,FALSE)</f>
        <v>mg12_adv</v>
      </c>
      <c r="C105" s="13" t="str">
        <f t="shared" si="0"/>
        <v>trialProc</v>
      </c>
      <c r="D105" s="13" t="str">
        <f t="shared" si="1"/>
        <v>a/mg12_adv.wav</v>
      </c>
      <c r="E105" s="13" t="str">
        <f t="shared" si="2"/>
        <v>?</v>
      </c>
      <c r="F105" s="13" t="s">
        <v>579</v>
      </c>
      <c r="G105" s="10" t="str">
        <f t="shared" si="10"/>
        <v>?</v>
      </c>
      <c r="I105" s="13" t="str">
        <f t="shared" si="3"/>
        <v>?</v>
      </c>
      <c r="J105" s="13">
        <f>VLOOKUP(A105,triggers!$A:$L,10,FALSE)</f>
        <v>149</v>
      </c>
    </row>
    <row r="106" spans="1:10" ht="13" x14ac:dyDescent="0.15">
      <c r="A106" s="5" t="s">
        <v>412</v>
      </c>
      <c r="B106" s="13" t="str">
        <f>VLOOKUP(A106,allStim!$B:$D,3,FALSE)</f>
        <v>mg1_adv_F</v>
      </c>
      <c r="C106" s="13" t="str">
        <f t="shared" si="0"/>
        <v>trialProc</v>
      </c>
      <c r="D106" s="13" t="str">
        <f t="shared" si="1"/>
        <v>a/mg1_adv_F.wav</v>
      </c>
      <c r="E106" s="13" t="str">
        <f t="shared" si="2"/>
        <v>?</v>
      </c>
      <c r="F106" s="13" t="s">
        <v>529</v>
      </c>
      <c r="G106" s="10" t="s">
        <v>171</v>
      </c>
      <c r="H106" s="29" t="s">
        <v>171</v>
      </c>
      <c r="I106" s="13" t="str">
        <f t="shared" si="3"/>
        <v>?</v>
      </c>
      <c r="J106" s="13">
        <f>VLOOKUP(A106,triggers!$A:$L,10,FALSE)</f>
        <v>214</v>
      </c>
    </row>
    <row r="107" spans="1:10" ht="13" x14ac:dyDescent="0.15">
      <c r="A107" s="5" t="s">
        <v>97</v>
      </c>
      <c r="B107" s="13" t="str">
        <f>VLOOKUP(A107,allStim!$B:$D,3,FALSE)</f>
        <v>g9_adj</v>
      </c>
      <c r="C107" s="13" t="str">
        <f t="shared" si="0"/>
        <v>trialProc</v>
      </c>
      <c r="D107" s="13" t="str">
        <f t="shared" si="1"/>
        <v>a/g9_adj.wav</v>
      </c>
      <c r="E107" s="13" t="str">
        <f t="shared" si="2"/>
        <v>?</v>
      </c>
      <c r="F107" s="13" t="s">
        <v>579</v>
      </c>
      <c r="G107" s="10" t="str">
        <f>E107</f>
        <v>?</v>
      </c>
      <c r="I107" s="13" t="str">
        <f t="shared" si="3"/>
        <v>?</v>
      </c>
      <c r="J107" s="13">
        <f>VLOOKUP(A107,triggers!$A:$L,10,FALSE)</f>
        <v>26</v>
      </c>
    </row>
    <row r="108" spans="1:10" ht="13" x14ac:dyDescent="0.15">
      <c r="A108" s="5" t="s">
        <v>425</v>
      </c>
      <c r="B108" s="13" t="str">
        <f>VLOOKUP(A108,allStim!$B:$D,3,FALSE)</f>
        <v>mg6_adv</v>
      </c>
      <c r="C108" s="13" t="str">
        <f t="shared" si="0"/>
        <v>trialProc</v>
      </c>
      <c r="D108" s="13" t="str">
        <f t="shared" si="1"/>
        <v>a/mg6_adv.wav</v>
      </c>
      <c r="E108" s="13" t="str">
        <f t="shared" si="2"/>
        <v>?</v>
      </c>
      <c r="F108" s="13" t="s">
        <v>579</v>
      </c>
      <c r="G108" s="10" t="str">
        <f>E108</f>
        <v>?</v>
      </c>
      <c r="I108" s="13" t="str">
        <f t="shared" si="3"/>
        <v>?</v>
      </c>
      <c r="J108" s="13">
        <f>VLOOKUP(A108,triggers!$A:$L,10,FALSE)</f>
        <v>144</v>
      </c>
    </row>
    <row r="109" spans="1:10" ht="13" x14ac:dyDescent="0.15">
      <c r="A109" s="5" t="s">
        <v>403</v>
      </c>
      <c r="B109" s="13" t="str">
        <f>VLOOKUP(A109,allStim!$B:$D,3,FALSE)</f>
        <v>l9_adv</v>
      </c>
      <c r="C109" s="13" t="str">
        <f t="shared" si="0"/>
        <v>trialProc</v>
      </c>
      <c r="D109" s="13" t="str">
        <f t="shared" si="1"/>
        <v>a/l9_adv.wav</v>
      </c>
      <c r="E109" s="13" t="str">
        <f t="shared" si="2"/>
        <v>?</v>
      </c>
      <c r="F109" s="13" t="s">
        <v>579</v>
      </c>
      <c r="G109" s="10" t="str">
        <f>E109</f>
        <v>?</v>
      </c>
      <c r="I109" s="13" t="str">
        <f t="shared" si="3"/>
        <v>?</v>
      </c>
      <c r="J109" s="13">
        <f>VLOOKUP(A109,triggers!$A:$L,10,FALSE)</f>
        <v>136</v>
      </c>
    </row>
    <row r="110" spans="1:10" ht="13" x14ac:dyDescent="0.15">
      <c r="A110" s="5" t="s">
        <v>450</v>
      </c>
      <c r="B110" s="13" t="str">
        <f>VLOOKUP(A110,allStim!$B:$D,3,FALSE)</f>
        <v>mv5_adv</v>
      </c>
      <c r="C110" s="13" t="str">
        <f t="shared" si="0"/>
        <v>trialProc</v>
      </c>
      <c r="D110" s="13" t="str">
        <f t="shared" si="1"/>
        <v>a/mv5_adv.wav</v>
      </c>
      <c r="E110" s="13" t="str">
        <f t="shared" si="2"/>
        <v>?</v>
      </c>
      <c r="F110" s="13" t="s">
        <v>579</v>
      </c>
      <c r="G110" s="10" t="str">
        <f>E110</f>
        <v>?</v>
      </c>
      <c r="I110" s="13" t="str">
        <f t="shared" si="3"/>
        <v>?</v>
      </c>
      <c r="J110" s="13">
        <f>VLOOKUP(A110,triggers!$A:$L,10,FALSE)</f>
        <v>154</v>
      </c>
    </row>
    <row r="111" spans="1:10" ht="13" x14ac:dyDescent="0.15">
      <c r="A111" s="5" t="s">
        <v>78</v>
      </c>
      <c r="B111" s="13" t="str">
        <f>VLOOKUP(A111,allStim!$B:$D,3,FALSE)</f>
        <v>g5_adj_F</v>
      </c>
      <c r="C111" s="13" t="str">
        <f t="shared" si="0"/>
        <v>trialProc</v>
      </c>
      <c r="D111" s="13" t="str">
        <f t="shared" si="1"/>
        <v>a/g5_adj_F.wav</v>
      </c>
      <c r="E111" s="13" t="str">
        <f t="shared" si="2"/>
        <v>?</v>
      </c>
      <c r="F111" s="13" t="s">
        <v>580</v>
      </c>
      <c r="G111" s="10" t="s">
        <v>81</v>
      </c>
      <c r="H111" s="29" t="s">
        <v>581</v>
      </c>
      <c r="I111" s="13" t="str">
        <f t="shared" si="3"/>
        <v>?</v>
      </c>
      <c r="J111" s="13">
        <f>VLOOKUP(A111,triggers!$A:$L,10,FALSE)</f>
        <v>205</v>
      </c>
    </row>
    <row r="112" spans="1:10" ht="13" x14ac:dyDescent="0.15">
      <c r="A112" s="5" t="s">
        <v>119</v>
      </c>
      <c r="B112" s="13" t="str">
        <f>VLOOKUP(A112,allStim!$B:$D,3,FALSE)</f>
        <v>l2_adj</v>
      </c>
      <c r="C112" s="13" t="str">
        <f t="shared" si="0"/>
        <v>trialProc</v>
      </c>
      <c r="D112" s="13" t="str">
        <f t="shared" si="1"/>
        <v>a/l2_adj.wav</v>
      </c>
      <c r="E112" s="13" t="str">
        <f t="shared" si="2"/>
        <v>?</v>
      </c>
      <c r="F112" s="13" t="s">
        <v>579</v>
      </c>
      <c r="G112" s="10" t="str">
        <f>E112</f>
        <v>?</v>
      </c>
      <c r="I112" s="13" t="str">
        <f t="shared" si="3"/>
        <v>?</v>
      </c>
      <c r="J112" s="13">
        <f>VLOOKUP(A112,triggers!$A:$L,10,FALSE)</f>
        <v>31</v>
      </c>
    </row>
    <row r="113" spans="1:10" ht="13" x14ac:dyDescent="0.15">
      <c r="A113" s="5" t="s">
        <v>123</v>
      </c>
      <c r="B113" s="13" t="str">
        <f>VLOOKUP(A113,allStim!$B:$D,3,FALSE)</f>
        <v>l3_adj</v>
      </c>
      <c r="C113" s="13" t="str">
        <f t="shared" si="0"/>
        <v>trialProc</v>
      </c>
      <c r="D113" s="13" t="str">
        <f t="shared" si="1"/>
        <v>a/l3_adj.wav</v>
      </c>
      <c r="E113" s="13" t="str">
        <f t="shared" si="2"/>
        <v>?</v>
      </c>
      <c r="F113" s="13" t="s">
        <v>579</v>
      </c>
      <c r="G113" s="10" t="str">
        <f>E113</f>
        <v>?</v>
      </c>
      <c r="I113" s="13" t="str">
        <f t="shared" si="3"/>
        <v>?</v>
      </c>
      <c r="J113" s="13">
        <f>VLOOKUP(A113,triggers!$A:$L,10,FALSE)</f>
        <v>32</v>
      </c>
    </row>
    <row r="114" spans="1:10" ht="13" x14ac:dyDescent="0.15">
      <c r="A114" s="5" t="s">
        <v>466</v>
      </c>
      <c r="B114" s="13" t="str">
        <f>VLOOKUP(A114,allStim!$B:$D,3,FALSE)</f>
        <v>mv11_adv</v>
      </c>
      <c r="C114" s="13" t="str">
        <f t="shared" si="0"/>
        <v>trialProc</v>
      </c>
      <c r="D114" s="13" t="str">
        <f t="shared" si="1"/>
        <v>a/mv11_adv.wav</v>
      </c>
      <c r="E114" s="13" t="str">
        <f t="shared" si="2"/>
        <v>?</v>
      </c>
      <c r="F114" s="13" t="s">
        <v>579</v>
      </c>
      <c r="G114" s="10" t="str">
        <f>E114</f>
        <v>?</v>
      </c>
      <c r="I114" s="13" t="str">
        <f t="shared" si="3"/>
        <v>?</v>
      </c>
      <c r="J114" s="13">
        <f>VLOOKUP(A114,triggers!$A:$L,10,FALSE)</f>
        <v>158</v>
      </c>
    </row>
    <row r="115" spans="1:10" ht="13" x14ac:dyDescent="0.15">
      <c r="A115" s="5" t="s">
        <v>260</v>
      </c>
      <c r="B115" s="13" t="str">
        <f>VLOOKUP(A115,allStim!$B:$D,3,FALSE)</f>
        <v>mv10_adj</v>
      </c>
      <c r="C115" s="13" t="str">
        <f t="shared" si="0"/>
        <v>trialProc</v>
      </c>
      <c r="D115" s="13" t="str">
        <f t="shared" si="1"/>
        <v>a/mv10_adj.wav</v>
      </c>
      <c r="E115" s="13" t="str">
        <f t="shared" si="2"/>
        <v>?</v>
      </c>
      <c r="F115" s="13" t="s">
        <v>579</v>
      </c>
      <c r="G115" s="10" t="str">
        <f>E115</f>
        <v>?</v>
      </c>
      <c r="I115" s="13" t="str">
        <f t="shared" si="3"/>
        <v>?</v>
      </c>
      <c r="J115" s="13">
        <f>VLOOKUP(A115,triggers!$A:$L,10,FALSE)</f>
        <v>57</v>
      </c>
    </row>
    <row r="116" spans="1:10" ht="13" x14ac:dyDescent="0.15">
      <c r="A116" s="5" t="s">
        <v>470</v>
      </c>
      <c r="B116" s="13" t="str">
        <f>VLOOKUP(A116,allStim!$B:$D,3,FALSE)</f>
        <v>j1_adv_F</v>
      </c>
      <c r="C116" s="13" t="str">
        <f t="shared" si="0"/>
        <v>trialProc</v>
      </c>
      <c r="D116" s="13" t="str">
        <f t="shared" si="1"/>
        <v>a/j1_adv_F.wav</v>
      </c>
      <c r="E116" s="13" t="str">
        <f t="shared" si="2"/>
        <v>?</v>
      </c>
      <c r="F116" s="13" t="s">
        <v>580</v>
      </c>
      <c r="G116" s="10" t="s">
        <v>277</v>
      </c>
      <c r="H116" s="29" t="s">
        <v>38</v>
      </c>
      <c r="I116" s="13" t="str">
        <f t="shared" si="3"/>
        <v>?</v>
      </c>
      <c r="J116" s="13">
        <f>VLOOKUP(A116,triggers!$A:$L,10,FALSE)</f>
        <v>222</v>
      </c>
    </row>
    <row r="117" spans="1:10" ht="13" x14ac:dyDescent="0.15">
      <c r="A117" s="5" t="s">
        <v>468</v>
      </c>
      <c r="B117" s="13" t="str">
        <f>VLOOKUP(A117,allStim!$B:$D,3,FALSE)</f>
        <v>mv12_adv</v>
      </c>
      <c r="C117" s="13" t="str">
        <f t="shared" si="0"/>
        <v>trialProc</v>
      </c>
      <c r="D117" s="13" t="str">
        <f t="shared" si="1"/>
        <v>a/mv12_adv.wav</v>
      </c>
      <c r="E117" s="13" t="str">
        <f t="shared" si="2"/>
        <v>?</v>
      </c>
      <c r="F117" s="13" t="s">
        <v>579</v>
      </c>
      <c r="G117" s="10" t="str">
        <f>E117</f>
        <v>?</v>
      </c>
      <c r="I117" s="13" t="str">
        <f t="shared" si="3"/>
        <v>?</v>
      </c>
      <c r="J117" s="13">
        <f>VLOOKUP(A117,triggers!$A:$L,10,FALSE)</f>
        <v>159</v>
      </c>
    </row>
    <row r="118" spans="1:10" ht="13" x14ac:dyDescent="0.15">
      <c r="A118" s="5" t="s">
        <v>131</v>
      </c>
      <c r="B118" s="13" t="str">
        <f>VLOOKUP(A118,allStim!$B:$D,3,FALSE)</f>
        <v>l5_adj_F</v>
      </c>
      <c r="C118" s="13" t="str">
        <f t="shared" si="0"/>
        <v>trialProc</v>
      </c>
      <c r="D118" s="13" t="str">
        <f t="shared" si="1"/>
        <v>a/l5_adj_F.wav</v>
      </c>
      <c r="E118" s="13" t="str">
        <f t="shared" si="2"/>
        <v>?</v>
      </c>
      <c r="F118" s="13" t="s">
        <v>580</v>
      </c>
      <c r="G118" s="10" t="s">
        <v>134</v>
      </c>
      <c r="H118" s="29" t="s">
        <v>248</v>
      </c>
      <c r="I118" s="13" t="str">
        <f t="shared" si="3"/>
        <v>?</v>
      </c>
      <c r="J118" s="13">
        <f>VLOOKUP(A118,triggers!$A:$L,10,FALSE)</f>
        <v>209</v>
      </c>
    </row>
    <row r="119" spans="1:10" ht="13" x14ac:dyDescent="0.15">
      <c r="A119" s="5" t="s">
        <v>477</v>
      </c>
      <c r="B119" s="13" t="str">
        <f>VLOOKUP(A119,allStim!$B:$D,3,FALSE)</f>
        <v>j3_adv</v>
      </c>
      <c r="C119" s="13" t="str">
        <f t="shared" si="0"/>
        <v>trialProc</v>
      </c>
      <c r="D119" s="13" t="str">
        <f t="shared" si="1"/>
        <v>a/j3_adv.wav</v>
      </c>
      <c r="E119" s="13" t="str">
        <f t="shared" si="2"/>
        <v>?</v>
      </c>
      <c r="F119" s="13" t="s">
        <v>579</v>
      </c>
      <c r="G119" s="10" t="str">
        <f>E119</f>
        <v>?</v>
      </c>
      <c r="I119" s="13" t="str">
        <f t="shared" si="3"/>
        <v>?</v>
      </c>
      <c r="J119" s="13">
        <f>VLOOKUP(A119,triggers!$A:$L,10,FALSE)</f>
        <v>161</v>
      </c>
    </row>
    <row r="120" spans="1:10" ht="13" x14ac:dyDescent="0.15">
      <c r="A120" s="5" t="s">
        <v>437</v>
      </c>
      <c r="B120" s="13" t="str">
        <f>VLOOKUP(A120,allStim!$B:$D,3,FALSE)</f>
        <v>mg11_adv</v>
      </c>
      <c r="C120" s="13" t="str">
        <f t="shared" si="0"/>
        <v>trialProc</v>
      </c>
      <c r="D120" s="13" t="str">
        <f t="shared" si="1"/>
        <v>a/mg11_adv.wav</v>
      </c>
      <c r="E120" s="13" t="str">
        <f t="shared" si="2"/>
        <v>?</v>
      </c>
      <c r="F120" s="13" t="s">
        <v>579</v>
      </c>
      <c r="G120" s="10" t="str">
        <f>E120</f>
        <v>?</v>
      </c>
      <c r="I120" s="13" t="str">
        <f t="shared" si="3"/>
        <v>?</v>
      </c>
      <c r="J120" s="13">
        <f>VLOOKUP(A120,triggers!$A:$L,10,FALSE)</f>
        <v>148</v>
      </c>
    </row>
    <row r="121" spans="1:10" ht="13" x14ac:dyDescent="0.15">
      <c r="A121" s="5" t="s">
        <v>279</v>
      </c>
      <c r="B121" s="13" t="str">
        <f>VLOOKUP(A121,allStim!$B:$D,3,FALSE)</f>
        <v>j2_adj</v>
      </c>
      <c r="C121" s="13" t="str">
        <f t="shared" si="0"/>
        <v>trialProc</v>
      </c>
      <c r="D121" s="13" t="str">
        <f t="shared" si="1"/>
        <v>a/j2_adj.wav</v>
      </c>
      <c r="E121" s="13" t="str">
        <f t="shared" si="2"/>
        <v>?</v>
      </c>
      <c r="F121" s="13" t="s">
        <v>579</v>
      </c>
      <c r="G121" s="10" t="str">
        <f>E121</f>
        <v>?</v>
      </c>
      <c r="I121" s="13" t="str">
        <f t="shared" si="3"/>
        <v>?</v>
      </c>
      <c r="J121" s="13">
        <f>VLOOKUP(A121,triggers!$A:$L,10,FALSE)</f>
        <v>60</v>
      </c>
    </row>
    <row r="122" spans="1:10" ht="13" x14ac:dyDescent="0.15">
      <c r="A122" s="5" t="s">
        <v>155</v>
      </c>
      <c r="B122" s="13" t="str">
        <f>VLOOKUP(A122,allStim!$B:$D,3,FALSE)</f>
        <v>l10_adj</v>
      </c>
      <c r="C122" s="13" t="str">
        <f t="shared" si="0"/>
        <v>trialProc</v>
      </c>
      <c r="D122" s="13" t="str">
        <f t="shared" si="1"/>
        <v>a/l10_adj.wav</v>
      </c>
      <c r="E122" s="13" t="str">
        <f t="shared" si="2"/>
        <v>?</v>
      </c>
      <c r="F122" s="13" t="s">
        <v>579</v>
      </c>
      <c r="G122" s="10" t="str">
        <f>E122</f>
        <v>?</v>
      </c>
      <c r="I122" s="13" t="str">
        <f t="shared" si="3"/>
        <v>?</v>
      </c>
      <c r="J122" s="13">
        <f>VLOOKUP(A122,triggers!$A:$L,10,FALSE)</f>
        <v>37</v>
      </c>
    </row>
    <row r="123" spans="1:10" ht="13" x14ac:dyDescent="0.15">
      <c r="A123" s="5" t="s">
        <v>481</v>
      </c>
      <c r="B123" s="13" t="str">
        <f>VLOOKUP(A123,allStim!$B:$D,3,FALSE)</f>
        <v>j5_adv_F</v>
      </c>
      <c r="C123" s="13" t="str">
        <f t="shared" si="0"/>
        <v>trialProc</v>
      </c>
      <c r="D123" s="13" t="str">
        <f t="shared" si="1"/>
        <v>a/j5_adv_F.wav</v>
      </c>
      <c r="E123" s="13" t="str">
        <f t="shared" si="2"/>
        <v>?</v>
      </c>
      <c r="F123" s="13" t="s">
        <v>529</v>
      </c>
      <c r="G123" s="10" t="s">
        <v>295</v>
      </c>
      <c r="H123" s="29" t="s">
        <v>295</v>
      </c>
      <c r="I123" s="13" t="str">
        <f t="shared" si="3"/>
        <v>?</v>
      </c>
      <c r="J123" s="13">
        <f>VLOOKUP(A123,triggers!$A:$L,10,FALSE)</f>
        <v>224</v>
      </c>
    </row>
    <row r="124" spans="1:10" ht="13" x14ac:dyDescent="0.15">
      <c r="A124" s="5" t="s">
        <v>269</v>
      </c>
      <c r="B124" s="13" t="str">
        <f>VLOOKUP(A124,allStim!$B:$D,3,FALSE)</f>
        <v>mv12_adj</v>
      </c>
      <c r="C124" s="13" t="str">
        <f t="shared" si="0"/>
        <v>trialProc</v>
      </c>
      <c r="D124" s="13" t="str">
        <f t="shared" si="1"/>
        <v>a/mv12_adj.wav</v>
      </c>
      <c r="E124" s="13" t="str">
        <f t="shared" si="2"/>
        <v>?</v>
      </c>
      <c r="F124" s="13" t="s">
        <v>579</v>
      </c>
      <c r="G124" s="10" t="str">
        <f t="shared" ref="G124:G131" si="11">E124</f>
        <v>?</v>
      </c>
      <c r="I124" s="13" t="str">
        <f t="shared" si="3"/>
        <v>?</v>
      </c>
      <c r="J124" s="13">
        <f>VLOOKUP(A124,triggers!$A:$L,10,FALSE)</f>
        <v>59</v>
      </c>
    </row>
    <row r="125" spans="1:10" ht="13" x14ac:dyDescent="0.15">
      <c r="A125" s="5" t="s">
        <v>203</v>
      </c>
      <c r="B125" s="13" t="str">
        <f>VLOOKUP(A125,allStim!$B:$D,3,FALSE)</f>
        <v>mg9_adj</v>
      </c>
      <c r="C125" s="13" t="str">
        <f t="shared" si="0"/>
        <v>trialProc</v>
      </c>
      <c r="D125" s="13" t="str">
        <f t="shared" si="1"/>
        <v>a/mg9_adj.wav</v>
      </c>
      <c r="E125" s="13" t="str">
        <f t="shared" si="2"/>
        <v>?</v>
      </c>
      <c r="F125" s="13" t="s">
        <v>579</v>
      </c>
      <c r="G125" s="10" t="str">
        <f t="shared" si="11"/>
        <v>?</v>
      </c>
      <c r="I125" s="13" t="str">
        <f t="shared" si="3"/>
        <v>?</v>
      </c>
      <c r="J125" s="13">
        <f>VLOOKUP(A125,triggers!$A:$L,10,FALSE)</f>
        <v>46</v>
      </c>
    </row>
    <row r="126" spans="1:10" ht="13" x14ac:dyDescent="0.15">
      <c r="A126" s="5" t="s">
        <v>150</v>
      </c>
      <c r="B126" s="13" t="str">
        <f>VLOOKUP(A126,allStim!$B:$D,3,FALSE)</f>
        <v>l9_adj</v>
      </c>
      <c r="C126" s="13" t="str">
        <f t="shared" si="0"/>
        <v>trialProc</v>
      </c>
      <c r="D126" s="13" t="str">
        <f t="shared" si="1"/>
        <v>a/l9_adj.wav</v>
      </c>
      <c r="E126" s="13" t="str">
        <f t="shared" si="2"/>
        <v>?</v>
      </c>
      <c r="F126" s="13" t="s">
        <v>579</v>
      </c>
      <c r="G126" s="10" t="str">
        <f t="shared" si="11"/>
        <v>?</v>
      </c>
      <c r="I126" s="13" t="str">
        <f t="shared" si="3"/>
        <v>?</v>
      </c>
      <c r="J126" s="13">
        <f>VLOOKUP(A126,triggers!$A:$L,10,FALSE)</f>
        <v>36</v>
      </c>
    </row>
    <row r="127" spans="1:10" ht="13" x14ac:dyDescent="0.15">
      <c r="A127" s="5" t="s">
        <v>495</v>
      </c>
      <c r="B127" s="13" t="str">
        <f>VLOOKUP(A127,allStim!$B:$D,3,FALSE)</f>
        <v>j11_adv</v>
      </c>
      <c r="C127" s="13" t="str">
        <f t="shared" si="0"/>
        <v>trialProc</v>
      </c>
      <c r="D127" s="13" t="str">
        <f t="shared" si="1"/>
        <v>a/j11_adv.wav</v>
      </c>
      <c r="E127" s="13" t="str">
        <f t="shared" si="2"/>
        <v>?</v>
      </c>
      <c r="F127" s="13" t="s">
        <v>579</v>
      </c>
      <c r="G127" s="10" t="str">
        <f t="shared" si="11"/>
        <v>?</v>
      </c>
      <c r="I127" s="13" t="str">
        <f t="shared" si="3"/>
        <v>?</v>
      </c>
      <c r="J127" s="13">
        <f>VLOOKUP(A127,triggers!$A:$L,10,FALSE)</f>
        <v>168</v>
      </c>
    </row>
    <row r="128" spans="1:10" ht="13" x14ac:dyDescent="0.15">
      <c r="A128" s="5" t="s">
        <v>434</v>
      </c>
      <c r="B128" s="13" t="str">
        <f>VLOOKUP(A128,allStim!$B:$D,3,FALSE)</f>
        <v>mg10_adv</v>
      </c>
      <c r="C128" s="13" t="str">
        <f t="shared" si="0"/>
        <v>trialProc</v>
      </c>
      <c r="D128" s="13" t="str">
        <f t="shared" si="1"/>
        <v>a/mg10_adv.wav</v>
      </c>
      <c r="E128" s="13" t="str">
        <f t="shared" si="2"/>
        <v>?</v>
      </c>
      <c r="F128" s="13" t="s">
        <v>579</v>
      </c>
      <c r="G128" s="10" t="str">
        <f t="shared" si="11"/>
        <v>?</v>
      </c>
      <c r="I128" s="13" t="str">
        <f t="shared" si="3"/>
        <v>?</v>
      </c>
      <c r="J128" s="13">
        <f>VLOOKUP(A128,triggers!$A:$L,10,FALSE)</f>
        <v>147</v>
      </c>
    </row>
    <row r="129" spans="1:10" ht="13" x14ac:dyDescent="0.15">
      <c r="A129" s="5" t="s">
        <v>366</v>
      </c>
      <c r="B129" s="13" t="str">
        <f>VLOOKUP(A129,allStim!$B:$D,3,FALSE)</f>
        <v>g6_adv</v>
      </c>
      <c r="C129" s="13" t="str">
        <f t="shared" si="0"/>
        <v>trialProc</v>
      </c>
      <c r="D129" s="13" t="str">
        <f t="shared" si="1"/>
        <v>a/g6_adv.wav</v>
      </c>
      <c r="E129" s="13" t="str">
        <f t="shared" si="2"/>
        <v>?</v>
      </c>
      <c r="F129" s="13" t="s">
        <v>579</v>
      </c>
      <c r="G129" s="10" t="str">
        <f t="shared" si="11"/>
        <v>?</v>
      </c>
      <c r="I129" s="13" t="str">
        <f t="shared" si="3"/>
        <v>?</v>
      </c>
      <c r="J129" s="13">
        <f>VLOOKUP(A129,triggers!$A:$L,10,FALSE)</f>
        <v>124</v>
      </c>
    </row>
    <row r="130" spans="1:10" ht="13" x14ac:dyDescent="0.15">
      <c r="A130" s="5" t="s">
        <v>474</v>
      </c>
      <c r="B130" s="13" t="str">
        <f>VLOOKUP(A130,allStim!$B:$D,3,FALSE)</f>
        <v>j2_adv</v>
      </c>
      <c r="C130" s="13" t="str">
        <f t="shared" si="0"/>
        <v>trialProc</v>
      </c>
      <c r="D130" s="13" t="str">
        <f t="shared" si="1"/>
        <v>a/j2_adv.wav</v>
      </c>
      <c r="E130" s="13" t="str">
        <f t="shared" si="2"/>
        <v>?</v>
      </c>
      <c r="F130" s="13" t="s">
        <v>579</v>
      </c>
      <c r="G130" s="10" t="str">
        <f t="shared" si="11"/>
        <v>?</v>
      </c>
      <c r="I130" s="13" t="str">
        <f t="shared" si="3"/>
        <v>?</v>
      </c>
      <c r="J130" s="13">
        <f>VLOOKUP(A130,triggers!$A:$L,10,FALSE)</f>
        <v>160</v>
      </c>
    </row>
    <row r="131" spans="1:10" ht="13" x14ac:dyDescent="0.15">
      <c r="A131" s="5" t="s">
        <v>255</v>
      </c>
      <c r="B131" s="13" t="str">
        <f>VLOOKUP(A131,allStim!$B:$D,3,FALSE)</f>
        <v>mv9_adj</v>
      </c>
      <c r="C131" s="13" t="str">
        <f t="shared" si="0"/>
        <v>trialProc</v>
      </c>
      <c r="D131" s="13" t="str">
        <f t="shared" si="1"/>
        <v>a/mv9_adj.wav</v>
      </c>
      <c r="E131" s="13" t="str">
        <f t="shared" si="2"/>
        <v>?</v>
      </c>
      <c r="F131" s="13" t="s">
        <v>579</v>
      </c>
      <c r="G131" s="10" t="str">
        <f t="shared" si="11"/>
        <v>?</v>
      </c>
      <c r="I131" s="13" t="str">
        <f t="shared" si="3"/>
        <v>?</v>
      </c>
      <c r="J131" s="13">
        <f>VLOOKUP(A131,triggers!$A:$L,10,FALSE)</f>
        <v>56</v>
      </c>
    </row>
    <row r="132" spans="1:10" ht="13" x14ac:dyDescent="0.15">
      <c r="A132" s="5" t="s">
        <v>340</v>
      </c>
      <c r="B132" s="13" t="str">
        <f>VLOOKUP(A132,allStim!$B:$D,3,FALSE)</f>
        <v>v7_adv_F</v>
      </c>
      <c r="C132" s="13" t="str">
        <f t="shared" si="0"/>
        <v>trialProc</v>
      </c>
      <c r="D132" s="13" t="str">
        <f t="shared" si="1"/>
        <v>a/v7_adv_F.wav</v>
      </c>
      <c r="E132" s="13" t="str">
        <f t="shared" si="2"/>
        <v>?</v>
      </c>
      <c r="F132" s="13" t="s">
        <v>529</v>
      </c>
      <c r="G132" s="10" t="s">
        <v>38</v>
      </c>
      <c r="H132" s="29" t="s">
        <v>38</v>
      </c>
      <c r="I132" s="13" t="str">
        <f t="shared" si="3"/>
        <v>?</v>
      </c>
      <c r="J132" s="13">
        <f>VLOOKUP(A132,triggers!$A:$L,10,FALSE)</f>
        <v>204</v>
      </c>
    </row>
    <row r="133" spans="1:10" ht="13" x14ac:dyDescent="0.15">
      <c r="A133" s="5" t="s">
        <v>444</v>
      </c>
      <c r="B133" s="13" t="str">
        <f>VLOOKUP(A133,allStim!$B:$D,3,FALSE)</f>
        <v>mv2_adv</v>
      </c>
      <c r="C133" s="13" t="str">
        <f t="shared" si="0"/>
        <v>trialProc</v>
      </c>
      <c r="D133" s="13" t="str">
        <f t="shared" si="1"/>
        <v>a/mv2_adv.wav</v>
      </c>
      <c r="E133" s="13" t="str">
        <f t="shared" si="2"/>
        <v>?</v>
      </c>
      <c r="F133" s="13" t="s">
        <v>579</v>
      </c>
      <c r="G133" s="10" t="str">
        <f>E133</f>
        <v>?</v>
      </c>
      <c r="I133" s="13" t="str">
        <f t="shared" si="3"/>
        <v>?</v>
      </c>
      <c r="J133" s="13">
        <f>VLOOKUP(A133,triggers!$A:$L,10,FALSE)</f>
        <v>151</v>
      </c>
    </row>
    <row r="134" spans="1:10" ht="13" x14ac:dyDescent="0.15">
      <c r="A134" s="5" t="s">
        <v>383</v>
      </c>
      <c r="B134" s="13" t="str">
        <f>VLOOKUP(A134,allStim!$B:$D,3,FALSE)</f>
        <v>l1_adv</v>
      </c>
      <c r="C134" s="13" t="str">
        <f t="shared" si="0"/>
        <v>trialProc</v>
      </c>
      <c r="D134" s="13" t="str">
        <f t="shared" si="1"/>
        <v>a/l1_adv.wav</v>
      </c>
      <c r="E134" s="13" t="str">
        <f t="shared" si="2"/>
        <v>?</v>
      </c>
      <c r="F134" s="13" t="s">
        <v>579</v>
      </c>
      <c r="G134" s="10" t="str">
        <f>E134</f>
        <v>?</v>
      </c>
      <c r="I134" s="13" t="str">
        <f t="shared" si="3"/>
        <v>?</v>
      </c>
      <c r="J134" s="13">
        <f>VLOOKUP(A134,triggers!$A:$L,10,FALSE)</f>
        <v>130</v>
      </c>
    </row>
    <row r="135" spans="1:10" ht="13" x14ac:dyDescent="0.15">
      <c r="A135" s="5" t="s">
        <v>220</v>
      </c>
      <c r="B135" s="13" t="str">
        <f>VLOOKUP(A135,allStim!$B:$D,3,FALSE)</f>
        <v>mv1_adj</v>
      </c>
      <c r="C135" s="13" t="str">
        <f t="shared" si="0"/>
        <v>trialProc</v>
      </c>
      <c r="D135" s="13" t="str">
        <f t="shared" si="1"/>
        <v>a/mv1_adj.wav</v>
      </c>
      <c r="E135" s="13" t="str">
        <f t="shared" si="2"/>
        <v>?</v>
      </c>
      <c r="F135" s="13" t="s">
        <v>579</v>
      </c>
      <c r="G135" s="10" t="str">
        <f>E135</f>
        <v>?</v>
      </c>
      <c r="I135" s="13" t="str">
        <f t="shared" si="3"/>
        <v>?</v>
      </c>
      <c r="J135" s="13">
        <f>VLOOKUP(A135,triggers!$A:$L,10,FALSE)</f>
        <v>50</v>
      </c>
    </row>
    <row r="136" spans="1:10" ht="13" x14ac:dyDescent="0.15">
      <c r="A136" s="5" t="s">
        <v>479</v>
      </c>
      <c r="B136" s="13" t="str">
        <f>VLOOKUP(A136,allStim!$B:$D,3,FALSE)</f>
        <v>j4_adv</v>
      </c>
      <c r="C136" s="13" t="str">
        <f t="shared" si="0"/>
        <v>trialProc</v>
      </c>
      <c r="D136" s="13" t="str">
        <f t="shared" si="1"/>
        <v>a/j4_adv.wav</v>
      </c>
      <c r="E136" s="13" t="str">
        <f t="shared" si="2"/>
        <v>?</v>
      </c>
      <c r="F136" s="13" t="s">
        <v>579</v>
      </c>
      <c r="G136" s="10" t="str">
        <f>E136</f>
        <v>?</v>
      </c>
      <c r="I136" s="13" t="str">
        <f t="shared" si="3"/>
        <v>?</v>
      </c>
      <c r="J136" s="13">
        <f>VLOOKUP(A136,triggers!$A:$L,10,FALSE)</f>
        <v>162</v>
      </c>
    </row>
    <row r="137" spans="1:10" ht="13" x14ac:dyDescent="0.15">
      <c r="A137" s="5" t="s">
        <v>325</v>
      </c>
      <c r="B137" s="13" t="str">
        <f>VLOOKUP(A137,allStim!$B:$D,3,FALSE)</f>
        <v>v1_adv_F</v>
      </c>
      <c r="C137" s="13" t="str">
        <f t="shared" si="0"/>
        <v>trialProc</v>
      </c>
      <c r="D137" s="13" t="str">
        <f t="shared" si="1"/>
        <v>a/v1_adv_F.wav</v>
      </c>
      <c r="E137" s="13" t="str">
        <f t="shared" si="2"/>
        <v>?</v>
      </c>
      <c r="F137" s="13" t="s">
        <v>529</v>
      </c>
      <c r="G137" s="10" t="s">
        <v>12</v>
      </c>
      <c r="H137" s="29" t="s">
        <v>12</v>
      </c>
      <c r="I137" s="13" t="str">
        <f t="shared" si="3"/>
        <v>?</v>
      </c>
      <c r="J137" s="13">
        <f>VLOOKUP(A137,triggers!$A:$L,10,FALSE)</f>
        <v>202</v>
      </c>
    </row>
    <row r="138" spans="1:10" ht="13" x14ac:dyDescent="0.15">
      <c r="A138" s="5" t="s">
        <v>486</v>
      </c>
      <c r="B138" s="13" t="str">
        <f>VLOOKUP(A138,allStim!$B:$D,3,FALSE)</f>
        <v>j7_adv</v>
      </c>
      <c r="C138" s="13" t="str">
        <f t="shared" si="0"/>
        <v>trialProc</v>
      </c>
      <c r="D138" s="13" t="str">
        <f t="shared" si="1"/>
        <v>a/j7_adv.wav</v>
      </c>
      <c r="E138" s="13" t="str">
        <f t="shared" si="2"/>
        <v>?</v>
      </c>
      <c r="F138" s="13" t="s">
        <v>579</v>
      </c>
      <c r="G138" s="10" t="str">
        <f>E138</f>
        <v>?</v>
      </c>
      <c r="I138" s="13" t="str">
        <f t="shared" si="3"/>
        <v>?</v>
      </c>
      <c r="J138" s="13">
        <f>VLOOKUP(A138,triggers!$A:$L,10,FALSE)</f>
        <v>164</v>
      </c>
    </row>
    <row r="139" spans="1:10" ht="13" x14ac:dyDescent="0.15">
      <c r="A139" s="5" t="s">
        <v>182</v>
      </c>
      <c r="B139" s="13" t="str">
        <f>VLOOKUP(A139,allStim!$B:$D,3,FALSE)</f>
        <v>mg4_adj</v>
      </c>
      <c r="C139" s="13" t="str">
        <f t="shared" si="0"/>
        <v>trialProc</v>
      </c>
      <c r="D139" s="13" t="str">
        <f t="shared" si="1"/>
        <v>a/mg4_adj.wav</v>
      </c>
      <c r="E139" s="13" t="str">
        <f t="shared" si="2"/>
        <v>?</v>
      </c>
      <c r="F139" s="13" t="s">
        <v>579</v>
      </c>
      <c r="G139" s="10" t="str">
        <f>E139</f>
        <v>?</v>
      </c>
      <c r="I139" s="13" t="str">
        <f t="shared" si="3"/>
        <v>?</v>
      </c>
      <c r="J139" s="13">
        <f>VLOOKUP(A139,triggers!$A:$L,10,FALSE)</f>
        <v>42</v>
      </c>
    </row>
    <row r="140" spans="1:10" ht="13" x14ac:dyDescent="0.15">
      <c r="A140" s="5" t="s">
        <v>427</v>
      </c>
      <c r="B140" s="13" t="str">
        <f>VLOOKUP(A140,allStim!$B:$D,3,FALSE)</f>
        <v>mg7_adv</v>
      </c>
      <c r="C140" s="13" t="str">
        <f t="shared" si="0"/>
        <v>trialProc</v>
      </c>
      <c r="D140" s="13" t="str">
        <f t="shared" si="1"/>
        <v>a/mg7_adv.wav</v>
      </c>
      <c r="E140" s="13" t="str">
        <f t="shared" si="2"/>
        <v>?</v>
      </c>
      <c r="F140" s="13" t="s">
        <v>579</v>
      </c>
      <c r="G140" s="10" t="str">
        <f>E140</f>
        <v>?</v>
      </c>
      <c r="I140" s="13" t="str">
        <f t="shared" si="3"/>
        <v>?</v>
      </c>
      <c r="J140" s="13">
        <f>VLOOKUP(A140,triggers!$A:$L,10,FALSE)</f>
        <v>145</v>
      </c>
    </row>
    <row r="141" spans="1:10" ht="13" x14ac:dyDescent="0.15">
      <c r="A141" s="5" t="s">
        <v>457</v>
      </c>
      <c r="B141" s="13" t="str">
        <f>VLOOKUP(A141,allStim!$B:$D,3,FALSE)</f>
        <v>mv8_adv_F</v>
      </c>
      <c r="C141" s="13" t="str">
        <f t="shared" si="0"/>
        <v>trialProc</v>
      </c>
      <c r="D141" s="13" t="str">
        <f t="shared" si="1"/>
        <v>a/mv8_adv_F.wav</v>
      </c>
      <c r="E141" s="13" t="str">
        <f t="shared" si="2"/>
        <v>?</v>
      </c>
      <c r="F141" s="13" t="s">
        <v>580</v>
      </c>
      <c r="G141" s="10" t="s">
        <v>253</v>
      </c>
      <c r="H141" s="29" t="s">
        <v>277</v>
      </c>
      <c r="I141" s="13" t="str">
        <f t="shared" si="3"/>
        <v>?</v>
      </c>
      <c r="J141" s="13">
        <f>VLOOKUP(A141,triggers!$A:$L,10,FALSE)</f>
        <v>220</v>
      </c>
    </row>
    <row r="142" spans="1:10" ht="13" x14ac:dyDescent="0.15">
      <c r="A142" s="5" t="s">
        <v>314</v>
      </c>
      <c r="B142" s="13" t="str">
        <f>VLOOKUP(A142,allStim!$B:$D,3,FALSE)</f>
        <v>j10_adj</v>
      </c>
      <c r="C142" s="13" t="str">
        <f t="shared" si="0"/>
        <v>trialProc</v>
      </c>
      <c r="D142" s="13" t="str">
        <f t="shared" si="1"/>
        <v>a/j10_adj.wav</v>
      </c>
      <c r="E142" s="13" t="str">
        <f t="shared" si="2"/>
        <v>?</v>
      </c>
      <c r="F142" s="13" t="s">
        <v>579</v>
      </c>
      <c r="G142" s="10" t="str">
        <f>E142</f>
        <v>?</v>
      </c>
      <c r="I142" s="13" t="str">
        <f t="shared" si="3"/>
        <v>?</v>
      </c>
      <c r="J142" s="13">
        <f>VLOOKUP(A142,triggers!$A:$L,10,FALSE)</f>
        <v>67</v>
      </c>
    </row>
    <row r="143" spans="1:10" ht="13" x14ac:dyDescent="0.15">
      <c r="A143" s="5" t="s">
        <v>14</v>
      </c>
      <c r="B143" s="13" t="str">
        <f>VLOOKUP(A143,allStim!$B:$D,3,FALSE)</f>
        <v>v2_adj</v>
      </c>
      <c r="C143" s="13" t="str">
        <f t="shared" si="0"/>
        <v>trialProc</v>
      </c>
      <c r="D143" s="13" t="str">
        <f t="shared" si="1"/>
        <v>a/v2_adj.wav</v>
      </c>
      <c r="E143" s="13" t="str">
        <f t="shared" si="2"/>
        <v>?</v>
      </c>
      <c r="F143" s="13" t="s">
        <v>579</v>
      </c>
      <c r="G143" s="10" t="str">
        <f>E143</f>
        <v>?</v>
      </c>
      <c r="I143" s="13" t="str">
        <f t="shared" si="3"/>
        <v>?</v>
      </c>
      <c r="J143" s="13">
        <f>VLOOKUP(A143,triggers!$A:$L,10,FALSE)</f>
        <v>10</v>
      </c>
    </row>
    <row r="144" spans="1:10" ht="13" x14ac:dyDescent="0.15">
      <c r="A144" s="5" t="s">
        <v>49</v>
      </c>
      <c r="B144" s="13" t="str">
        <f>VLOOKUP(A144,allStim!$B:$D,3,FALSE)</f>
        <v>v10_adj</v>
      </c>
      <c r="C144" s="13" t="str">
        <f t="shared" si="0"/>
        <v>trialProc</v>
      </c>
      <c r="D144" s="13" t="str">
        <f t="shared" si="1"/>
        <v>a/v10_adj.wav</v>
      </c>
      <c r="E144" s="13" t="str">
        <f t="shared" si="2"/>
        <v>?</v>
      </c>
      <c r="F144" s="13" t="s">
        <v>579</v>
      </c>
      <c r="G144" s="10" t="str">
        <f>E144</f>
        <v>?</v>
      </c>
      <c r="I144" s="13" t="str">
        <f t="shared" si="3"/>
        <v>?</v>
      </c>
      <c r="J144" s="13">
        <f>VLOOKUP(A144,triggers!$A:$L,10,FALSE)</f>
        <v>17</v>
      </c>
    </row>
    <row r="145" spans="1:10" ht="13" x14ac:dyDescent="0.15">
      <c r="A145" s="5" t="s">
        <v>489</v>
      </c>
      <c r="B145" s="13" t="str">
        <f>VLOOKUP(A145,allStim!$B:$D,3,FALSE)</f>
        <v>j8_adv</v>
      </c>
      <c r="C145" s="13" t="str">
        <f t="shared" si="0"/>
        <v>trialProc</v>
      </c>
      <c r="D145" s="13" t="str">
        <f t="shared" si="1"/>
        <v>a/j8_adv.wav</v>
      </c>
      <c r="E145" s="13" t="str">
        <f t="shared" si="2"/>
        <v>?</v>
      </c>
      <c r="F145" s="13" t="s">
        <v>579</v>
      </c>
      <c r="G145" s="10" t="str">
        <f>E145</f>
        <v>?</v>
      </c>
      <c r="I145" s="13" t="str">
        <f t="shared" si="3"/>
        <v>?</v>
      </c>
      <c r="J145" s="13">
        <f>VLOOKUP(A145,triggers!$A:$L,10,FALSE)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allStim</vt:lpstr>
      <vt:lpstr>ppt1</vt:lpstr>
      <vt:lpstr>ppt2</vt:lpstr>
      <vt:lpstr>ppt3</vt:lpstr>
      <vt:lpstr>ppt4</vt:lpstr>
      <vt:lpstr>ppt5</vt:lpstr>
      <vt:lpstr>ppt6</vt:lpstr>
      <vt:lpstr>triggers</vt:lpstr>
      <vt:lpstr>for eprime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BOLGER Deirdre</cp:lastModifiedBy>
  <dcterms:created xsi:type="dcterms:W3CDTF">2022-06-24T07:14:30Z</dcterms:created>
  <dcterms:modified xsi:type="dcterms:W3CDTF">2022-06-24T08:12:43Z</dcterms:modified>
</cp:coreProperties>
</file>