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dispatcher\docs\"/>
    </mc:Choice>
  </mc:AlternateContent>
  <xr:revisionPtr revIDLastSave="0" documentId="13_ncr:1_{863BE5FA-1ECD-408F-AC77-7EB1BF15D12F}" xr6:coauthVersionLast="47" xr6:coauthVersionMax="47" xr10:uidLastSave="{00000000-0000-0000-0000-000000000000}"/>
  <bookViews>
    <workbookView xWindow="28680" yWindow="-120" windowWidth="29040" windowHeight="15720" xr2:uid="{CB9EE10A-C6F0-49CC-9E51-81FA12289562}"/>
  </bookViews>
  <sheets>
    <sheet name="Sheet2" sheetId="15" r:id="rId1"/>
    <sheet name="Core Functionalities" sheetId="14" r:id="rId2"/>
    <sheet name="Overview" sheetId="1" r:id="rId3"/>
    <sheet name="Operation Flow" sheetId="3" r:id="rId4"/>
    <sheet name="Fields" sheetId="4" r:id="rId5"/>
    <sheet name="ProductMaster S-000" sheetId="2" r:id="rId6"/>
    <sheet name="Warehouse Shipping Order S-940" sheetId="7" r:id="rId7"/>
    <sheet name="Warehouse Shipping Advice S-945" sheetId="8" r:id="rId8"/>
    <sheet name="Advance Ship Notice S-856" sheetId="9" r:id="rId9"/>
    <sheet name="Invoice S-810" sheetId="10" r:id="rId10"/>
    <sheet name="STK Shipment Advice S-943" sheetId="11" r:id="rId11"/>
    <sheet name="STK Receipt Advice S-944" sheetId="12" r:id="rId12"/>
    <sheet name="Inventory Advice S-846" sheetId="13" r:id="rId13"/>
    <sheet name="PO Acknowledgement S-855" sheetId="6" r:id="rId14"/>
    <sheet name="Purchae Order S-850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2" i="2"/>
  <c r="F2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2" i="4"/>
  <c r="D11" i="4"/>
  <c r="D10" i="4"/>
  <c r="D9" i="4"/>
  <c r="D8" i="4"/>
  <c r="D7" i="4"/>
  <c r="D6" i="4"/>
  <c r="D5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D4" i="4"/>
</calcChain>
</file>

<file path=xl/sharedStrings.xml><?xml version="1.0" encoding="utf-8"?>
<sst xmlns="http://schemas.openxmlformats.org/spreadsheetml/2006/main" count="396" uniqueCount="222">
  <si>
    <t>EDI TRANSACTION</t>
  </si>
  <si>
    <t>NAME</t>
  </si>
  <si>
    <t>DESCRIPTION</t>
  </si>
  <si>
    <t>Purchase Order</t>
  </si>
  <si>
    <t>Purchase Order Acknowledgment</t>
  </si>
  <si>
    <t>Sent by the supplier to confirm receipt of the 850 Purchase Order and indicate acceptance, rejection, or modifications.</t>
  </si>
  <si>
    <t>Advance Ship Notice (ASN)</t>
  </si>
  <si>
    <t>Warehouse Shipping Order</t>
  </si>
  <si>
    <t>Warehouse Shipping Advice</t>
  </si>
  <si>
    <t>Warehouse Stock Transfer Shipment Advice</t>
  </si>
  <si>
    <t>Warehouse Stock Transfer Receipt Advice</t>
  </si>
  <si>
    <t>Functional Acknowledgment</t>
  </si>
  <si>
    <t>Sent to acknowledge receipt and processing status of any EDI transaction. Ensures message delivery integrity.</t>
  </si>
  <si>
    <t>Invoice</t>
  </si>
  <si>
    <t>Inventory Inquiry/Advice</t>
  </si>
  <si>
    <r>
      <t>850</t>
    </r>
    <r>
      <rPr>
        <sz val="11"/>
        <color theme="1"/>
        <rFont val="Aptos Narrow"/>
        <family val="2"/>
        <scheme val="minor"/>
      </rPr>
      <t xml:space="preserve"> → WMS receives purchase order.</t>
    </r>
  </si>
  <si>
    <r>
      <t>940</t>
    </r>
    <r>
      <rPr>
        <sz val="11"/>
        <color theme="1"/>
        <rFont val="Aptos Narrow"/>
        <family val="2"/>
        <scheme val="minor"/>
      </rPr>
      <t xml:space="preserve"> → WMS instructed to ship goods.</t>
    </r>
  </si>
  <si>
    <r>
      <t>945</t>
    </r>
    <r>
      <rPr>
        <sz val="11"/>
        <color theme="1"/>
        <rFont val="Aptos Narrow"/>
        <family val="2"/>
        <scheme val="minor"/>
      </rPr>
      <t xml:space="preserve"> → WMS confirms shipment.</t>
    </r>
  </si>
  <si>
    <r>
      <t>856</t>
    </r>
    <r>
      <rPr>
        <sz val="11"/>
        <color theme="1"/>
        <rFont val="Aptos Narrow"/>
        <family val="2"/>
        <scheme val="minor"/>
      </rPr>
      <t xml:space="preserve"> → ASN sent to customer.</t>
    </r>
  </si>
  <si>
    <r>
      <t>810</t>
    </r>
    <r>
      <rPr>
        <sz val="11"/>
        <color theme="1"/>
        <rFont val="Aptos Narrow"/>
        <family val="2"/>
        <scheme val="minor"/>
      </rPr>
      <t xml:space="preserve"> → Invoice sent.</t>
    </r>
  </si>
  <si>
    <r>
      <t>943/944</t>
    </r>
    <r>
      <rPr>
        <sz val="11"/>
        <color theme="1"/>
        <rFont val="Aptos Narrow"/>
        <family val="2"/>
        <scheme val="minor"/>
      </rPr>
      <t xml:space="preserve"> → For stock transfers between warehouses.</t>
    </r>
  </si>
  <si>
    <r>
      <t>846</t>
    </r>
    <r>
      <rPr>
        <sz val="11"/>
        <color theme="1"/>
        <rFont val="Aptos Narrow"/>
        <family val="2"/>
        <scheme val="minor"/>
      </rPr>
      <t xml:space="preserve"> → For inventory updates.</t>
    </r>
  </si>
  <si>
    <t>Receiving Advice / Acceptance Certificate</t>
  </si>
  <si>
    <t>Customer</t>
  </si>
  <si>
    <t xml:space="preserve">   │</t>
  </si>
  <si>
    <t xml:space="preserve">   │  850 (Purchase Order)</t>
  </si>
  <si>
    <t xml:space="preserve">   ▼</t>
  </si>
  <si>
    <t>Supplier</t>
  </si>
  <si>
    <t xml:space="preserve">   │  855 (PO Acknowledgment)</t>
  </si>
  <si>
    <t xml:space="preserve">   │  940 (Warehouse Shipping Order)</t>
  </si>
  <si>
    <t>Warehouse</t>
  </si>
  <si>
    <t xml:space="preserve">   │  945 (Warehouse Shipping Advice)</t>
  </si>
  <si>
    <t xml:space="preserve">   │  856 (Advance Ship Notice)</t>
  </si>
  <si>
    <t xml:space="preserve">   │  810 (Invoice)</t>
  </si>
  <si>
    <t>Warehouse A</t>
  </si>
  <si>
    <t xml:space="preserve">   │  943 (Stock Transfer Shipment Advice)</t>
  </si>
  <si>
    <t>Warehouse B</t>
  </si>
  <si>
    <t xml:space="preserve">   │  944 (Stock Transfer Receipt Advice)</t>
  </si>
  <si>
    <t xml:space="preserve">   │  846 (Inventory Advice)</t>
  </si>
  <si>
    <t>* All parties exchange 997 (Functional Acknowledgment) after receiving EDI messages.</t>
  </si>
  <si>
    <r>
      <t xml:space="preserve">EDI 861 is used to communicate the receipt and inspection result of goods match the expected quantity and quality as specified in the purchase order.
</t>
    </r>
    <r>
      <rPr>
        <b/>
        <sz val="11"/>
        <color theme="1"/>
        <rFont val="Aptos Narrow"/>
        <family val="2"/>
        <scheme val="minor"/>
      </rPr>
      <t>Sender</t>
    </r>
    <r>
      <rPr>
        <sz val="11"/>
        <color theme="1"/>
        <rFont val="Aptos Narrow"/>
        <family val="2"/>
        <scheme val="minor"/>
      </rPr>
      <t xml:space="preserve"> - the receive of the goods (buyer or warehouse)
</t>
    </r>
    <r>
      <rPr>
        <b/>
        <sz val="11"/>
        <color theme="1"/>
        <rFont val="Aptos Narrow"/>
        <family val="2"/>
        <scheme val="minor"/>
      </rPr>
      <t>Recipient</t>
    </r>
    <r>
      <rPr>
        <sz val="11"/>
        <color theme="1"/>
        <rFont val="Aptos Narrow"/>
        <family val="2"/>
        <scheme val="minor"/>
      </rPr>
      <t xml:space="preserve"> - the supplier or vendor
</t>
    </r>
    <r>
      <rPr>
        <b/>
        <sz val="11"/>
        <color theme="1"/>
        <rFont val="Aptos Narrow"/>
        <family val="2"/>
        <scheme val="minor"/>
      </rPr>
      <t>Use Cases</t>
    </r>
    <r>
      <rPr>
        <sz val="11"/>
        <color theme="1"/>
        <rFont val="Aptos Narrow"/>
        <family val="2"/>
        <scheme val="minor"/>
      </rPr>
      <t xml:space="preserve"> - reporting discrepancies or damages, notify suppliers of acceptance or rejction of goods, documenting evidence for quality assurance.
</t>
    </r>
    <r>
      <rPr>
        <b/>
        <sz val="11"/>
        <color theme="1"/>
        <rFont val="Aptos Narrow"/>
        <family val="2"/>
        <scheme val="minor"/>
      </rPr>
      <t>Key Data Elements</t>
    </r>
    <r>
      <rPr>
        <sz val="11"/>
        <color theme="1"/>
        <rFont val="Aptos Narrow"/>
        <family val="2"/>
        <scheme val="minor"/>
      </rPr>
      <t xml:space="preserve"> - Receipt date &amp; time, Details of items received (quantities, serial number of lot number), reasons of acceptance or rejection</t>
    </r>
  </si>
  <si>
    <r>
      <t xml:space="preserve">Sent to a warehouse to authorize the shipment of goods to a customer. Directs WMS to pick, pack, and ship the specified items.
</t>
    </r>
    <r>
      <rPr>
        <b/>
        <sz val="11"/>
        <color theme="1"/>
        <rFont val="Aptos Narrow"/>
        <family val="2"/>
        <scheme val="minor"/>
      </rPr>
      <t>Sender</t>
    </r>
    <r>
      <rPr>
        <sz val="11"/>
        <color theme="1"/>
        <rFont val="Aptos Narrow"/>
        <family val="2"/>
        <scheme val="minor"/>
      </rPr>
      <t xml:space="preserve">: The buyer or retailer.
</t>
    </r>
    <r>
      <rPr>
        <b/>
        <sz val="11"/>
        <color theme="1"/>
        <rFont val="Aptos Narrow"/>
        <family val="2"/>
        <scheme val="minor"/>
      </rPr>
      <t>Recipient</t>
    </r>
    <r>
      <rPr>
        <sz val="11"/>
        <color theme="1"/>
        <rFont val="Aptos Narrow"/>
        <family val="2"/>
        <scheme val="minor"/>
      </rPr>
      <t xml:space="preserve">: The warehouse.
</t>
    </r>
    <r>
      <rPr>
        <b/>
        <sz val="11"/>
        <color theme="1"/>
        <rFont val="Aptos Narrow"/>
        <family val="2"/>
        <scheme val="minor"/>
      </rPr>
      <t xml:space="preserve">Use Cases:
</t>
    </r>
    <r>
      <rPr>
        <sz val="11"/>
        <color theme="1"/>
        <rFont val="Aptos Narrow"/>
        <family val="2"/>
        <scheme val="minor"/>
      </rPr>
      <t xml:space="preserve">Streamlining warehouse shipping processes.
Automating shipping orders to avoid manual errors.
</t>
    </r>
    <r>
      <rPr>
        <b/>
        <sz val="11"/>
        <color theme="1"/>
        <rFont val="Aptos Narrow"/>
        <family val="2"/>
        <scheme val="minor"/>
      </rPr>
      <t xml:space="preserve">Key Data Elements:
</t>
    </r>
    <r>
      <rPr>
        <sz val="11"/>
        <color theme="1"/>
        <rFont val="Aptos Narrow"/>
        <family val="2"/>
        <scheme val="minor"/>
      </rPr>
      <t>Shipping address.
Item quantities and descriptions.
Special shipping instructions.
Delivery deadlines.</t>
    </r>
  </si>
  <si>
    <r>
      <t xml:space="preserve">Sent by the warehouse to confirm that a shipment has been made as instructed by the 940. Includes actual shipped quantities, carrier, and tracking info.
</t>
    </r>
    <r>
      <rPr>
        <b/>
        <sz val="11"/>
        <color theme="1"/>
        <rFont val="Aptos Narrow"/>
        <family val="2"/>
        <scheme val="minor"/>
      </rPr>
      <t>Sender</t>
    </r>
    <r>
      <rPr>
        <sz val="11"/>
        <color theme="1"/>
        <rFont val="Aptos Narrow"/>
        <family val="2"/>
        <scheme val="minor"/>
      </rPr>
      <t xml:space="preserve">: The warehouse.
</t>
    </r>
    <r>
      <rPr>
        <b/>
        <sz val="11"/>
        <color theme="1"/>
        <rFont val="Aptos Narrow"/>
        <family val="2"/>
        <scheme val="minor"/>
      </rPr>
      <t>Recipient</t>
    </r>
    <r>
      <rPr>
        <sz val="11"/>
        <color theme="1"/>
        <rFont val="Aptos Narrow"/>
        <family val="2"/>
        <scheme val="minor"/>
      </rPr>
      <t xml:space="preserve">: The buyer or retailer.
</t>
    </r>
    <r>
      <rPr>
        <b/>
        <sz val="11"/>
        <color theme="1"/>
        <rFont val="Aptos Narrow"/>
        <family val="2"/>
        <scheme val="minor"/>
      </rPr>
      <t>Use Cases</t>
    </r>
    <r>
      <rPr>
        <sz val="11"/>
        <color theme="1"/>
        <rFont val="Aptos Narrow"/>
        <family val="2"/>
        <scheme val="minor"/>
      </rPr>
      <t xml:space="preserve">:
Confirming shipment details.
Supporting inventory updates and tracking.
</t>
    </r>
    <r>
      <rPr>
        <b/>
        <sz val="11"/>
        <color theme="1"/>
        <rFont val="Aptos Narrow"/>
        <family val="2"/>
        <scheme val="minor"/>
      </rPr>
      <t>Key Data Elements</t>
    </r>
    <r>
      <rPr>
        <sz val="11"/>
        <color theme="1"/>
        <rFont val="Aptos Narrow"/>
        <family val="2"/>
        <scheme val="minor"/>
      </rPr>
      <t>:
Shipped quantities.
Carrier and tracking information.
Shipment date.</t>
    </r>
  </si>
  <si>
    <r>
      <t xml:space="preserve">Sent by a sender (usually a distribution center or supplier) to inform the receiving warehouse about an upcoming internal stock transfer.
</t>
    </r>
    <r>
      <rPr>
        <b/>
        <sz val="11"/>
        <color theme="1"/>
        <rFont val="Aptos Narrow"/>
        <family val="2"/>
        <scheme val="minor"/>
      </rPr>
      <t>Sender</t>
    </r>
    <r>
      <rPr>
        <sz val="11"/>
        <color theme="1"/>
        <rFont val="Aptos Narrow"/>
        <family val="2"/>
        <scheme val="minor"/>
      </rPr>
      <t xml:space="preserve">: The supplier or originating warehouse.
</t>
    </r>
    <r>
      <rPr>
        <b/>
        <sz val="11"/>
        <color theme="1"/>
        <rFont val="Aptos Narrow"/>
        <family val="2"/>
        <scheme val="minor"/>
      </rPr>
      <t>Recipient</t>
    </r>
    <r>
      <rPr>
        <sz val="11"/>
        <color theme="1"/>
        <rFont val="Aptos Narrow"/>
        <family val="2"/>
        <scheme val="minor"/>
      </rPr>
      <t xml:space="preserve">: The destination warehouse.
</t>
    </r>
    <r>
      <rPr>
        <b/>
        <sz val="11"/>
        <color theme="1"/>
        <rFont val="Aptos Narrow"/>
        <family val="2"/>
        <scheme val="minor"/>
      </rPr>
      <t>Use Cases:</t>
    </r>
    <r>
      <rPr>
        <sz val="11"/>
        <color theme="1"/>
        <rFont val="Aptos Narrow"/>
        <family val="2"/>
        <scheme val="minor"/>
      </rPr>
      <t xml:space="preserve">
Coordinating stock transfers.
Ensuring accurate receipt of goods at the destination warehouse.
</t>
    </r>
    <r>
      <rPr>
        <b/>
        <sz val="11"/>
        <color theme="1"/>
        <rFont val="Aptos Narrow"/>
        <family val="2"/>
        <scheme val="minor"/>
      </rPr>
      <t xml:space="preserve">Key Data Elements:
</t>
    </r>
    <r>
      <rPr>
        <sz val="11"/>
        <color theme="1"/>
        <rFont val="Aptos Narrow"/>
        <family val="2"/>
        <scheme val="minor"/>
      </rPr>
      <t>Shipment details (quantities, SKUs, etc.).
Origin and destination addresses.</t>
    </r>
  </si>
  <si>
    <r>
      <t xml:space="preserve">Sent by the receiving warehouse to confirm receipt of goods sent via a 943 transaction.
</t>
    </r>
    <r>
      <rPr>
        <b/>
        <sz val="11"/>
        <color theme="1"/>
        <rFont val="Aptos Narrow"/>
        <family val="2"/>
        <scheme val="minor"/>
      </rPr>
      <t>Sender</t>
    </r>
    <r>
      <rPr>
        <sz val="11"/>
        <color theme="1"/>
        <rFont val="Aptos Narrow"/>
        <family val="2"/>
        <scheme val="minor"/>
      </rPr>
      <t xml:space="preserve">: The receiving warehouse.
</t>
    </r>
    <r>
      <rPr>
        <b/>
        <sz val="11"/>
        <color theme="1"/>
        <rFont val="Aptos Narrow"/>
        <family val="2"/>
        <scheme val="minor"/>
      </rPr>
      <t>Recipient</t>
    </r>
    <r>
      <rPr>
        <sz val="11"/>
        <color theme="1"/>
        <rFont val="Aptos Narrow"/>
        <family val="2"/>
        <scheme val="minor"/>
      </rPr>
      <t xml:space="preserve">: The originating warehouse or supplier.
</t>
    </r>
    <r>
      <rPr>
        <b/>
        <sz val="11"/>
        <color theme="1"/>
        <rFont val="Aptos Narrow"/>
        <family val="2"/>
        <scheme val="minor"/>
      </rPr>
      <t>Use Cases:</t>
    </r>
    <r>
      <rPr>
        <sz val="11"/>
        <color theme="1"/>
        <rFont val="Aptos Narrow"/>
        <family val="2"/>
        <scheme val="minor"/>
      </rPr>
      <t xml:space="preserve">
Verifying the receipt of transferred inventory.
Documenting discrepancies between shipped and received quantities.
</t>
    </r>
    <r>
      <rPr>
        <b/>
        <sz val="11"/>
        <color theme="1"/>
        <rFont val="Aptos Narrow"/>
        <family val="2"/>
        <scheme val="minor"/>
      </rPr>
      <t xml:space="preserve">Key Data Elements:
</t>
    </r>
    <r>
      <rPr>
        <sz val="11"/>
        <color theme="1"/>
        <rFont val="Aptos Narrow"/>
        <family val="2"/>
        <scheme val="minor"/>
      </rPr>
      <t>Received quantities.
Item details.
Receipt date and any discrepancies.</t>
    </r>
  </si>
  <si>
    <t>Warehouse Inventory Adjustment Advice</t>
  </si>
  <si>
    <r>
      <t xml:space="preserve">EDI 947 notifies of inventory adjustments due to various reasons, such as damage, miscounts, or shrinkage.
</t>
    </r>
    <r>
      <rPr>
        <b/>
        <sz val="11"/>
        <color theme="1"/>
        <rFont val="Aptos Narrow"/>
        <family val="2"/>
        <scheme val="minor"/>
      </rPr>
      <t>Sender</t>
    </r>
    <r>
      <rPr>
        <sz val="11"/>
        <color theme="1"/>
        <rFont val="Aptos Narrow"/>
        <family val="2"/>
        <scheme val="minor"/>
      </rPr>
      <t xml:space="preserve">: The warehouse.
</t>
    </r>
    <r>
      <rPr>
        <b/>
        <sz val="11"/>
        <color theme="1"/>
        <rFont val="Aptos Narrow"/>
        <family val="2"/>
        <scheme val="minor"/>
      </rPr>
      <t>Recipient</t>
    </r>
    <r>
      <rPr>
        <sz val="11"/>
        <color theme="1"/>
        <rFont val="Aptos Narrow"/>
        <family val="2"/>
        <scheme val="minor"/>
      </rPr>
      <t xml:space="preserve">: The buyer or inventory manager.
</t>
    </r>
    <r>
      <rPr>
        <b/>
        <sz val="11"/>
        <color theme="1"/>
        <rFont val="Aptos Narrow"/>
        <family val="2"/>
        <scheme val="minor"/>
      </rPr>
      <t>Use Cases:</t>
    </r>
    <r>
      <rPr>
        <sz val="11"/>
        <color theme="1"/>
        <rFont val="Aptos Narrow"/>
        <family val="2"/>
        <scheme val="minor"/>
      </rPr>
      <t xml:space="preserve">
Keeping inventory records accurate.
Reporting shrinkage, returns, or spoilage.
</t>
    </r>
    <r>
      <rPr>
        <b/>
        <sz val="11"/>
        <color theme="1"/>
        <rFont val="Aptos Narrow"/>
        <family val="2"/>
        <scheme val="minor"/>
      </rPr>
      <t xml:space="preserve">Key Data Elements:
</t>
    </r>
    <r>
      <rPr>
        <sz val="11"/>
        <color theme="1"/>
        <rFont val="Aptos Narrow"/>
        <family val="2"/>
        <scheme val="minor"/>
      </rPr>
      <t>Adjustment reason codes.
Item details and quantities adjusted.
Date of adjustment.</t>
    </r>
  </si>
  <si>
    <r>
      <t xml:space="preserve">Sent by the supplier or 3PL to notify the customer of pending delivery shipments, including shipment contents and carrier details. Triggers inbound processing in WMS.
</t>
    </r>
    <r>
      <rPr>
        <b/>
        <sz val="11"/>
        <color theme="1"/>
        <rFont val="Aptos Narrow"/>
        <family val="2"/>
        <scheme val="minor"/>
      </rPr>
      <t>Sender</t>
    </r>
    <r>
      <rPr>
        <sz val="11"/>
        <color theme="1"/>
        <rFont val="Aptos Narrow"/>
        <family val="2"/>
        <scheme val="minor"/>
      </rPr>
      <t xml:space="preserve">: The supplier or shipper.
</t>
    </r>
    <r>
      <rPr>
        <b/>
        <sz val="11"/>
        <color theme="1"/>
        <rFont val="Aptos Narrow"/>
        <family val="2"/>
        <scheme val="minor"/>
      </rPr>
      <t>Recipient</t>
    </r>
    <r>
      <rPr>
        <sz val="11"/>
        <color theme="1"/>
        <rFont val="Aptos Narrow"/>
        <family val="2"/>
        <scheme val="minor"/>
      </rPr>
      <t xml:space="preserve">: The buyer or retailer.
</t>
    </r>
    <r>
      <rPr>
        <b/>
        <sz val="11"/>
        <color theme="1"/>
        <rFont val="Aptos Narrow"/>
        <family val="2"/>
        <scheme val="minor"/>
      </rPr>
      <t xml:space="preserve">Use Cases:
</t>
    </r>
    <r>
      <rPr>
        <sz val="11"/>
        <color theme="1"/>
        <rFont val="Aptos Narrow"/>
        <family val="2"/>
        <scheme val="minor"/>
      </rPr>
      <t xml:space="preserve">Allowing preparation for incoming shipments.
Streamlining receiving processes.
</t>
    </r>
    <r>
      <rPr>
        <b/>
        <sz val="11"/>
        <color theme="1"/>
        <rFont val="Aptos Narrow"/>
        <family val="2"/>
        <scheme val="minor"/>
      </rPr>
      <t xml:space="preserve">Key Data Elements:
</t>
    </r>
    <r>
      <rPr>
        <sz val="11"/>
        <color theme="1"/>
        <rFont val="Aptos Narrow"/>
        <family val="2"/>
        <scheme val="minor"/>
      </rPr>
      <t>Carrier details and tracking number.
Shipment contents and quantities.
Estimated delivery date and time.</t>
    </r>
  </si>
  <si>
    <r>
      <t xml:space="preserve">Sent by a warehouse or supplier to communicate inventory levels, availability, or status updates. Can also be used by customers to inquire about inventory.
</t>
    </r>
    <r>
      <rPr>
        <b/>
        <sz val="11"/>
        <color theme="1"/>
        <rFont val="Aptos Narrow"/>
        <family val="2"/>
        <scheme val="minor"/>
      </rPr>
      <t>Sender:</t>
    </r>
    <r>
      <rPr>
        <sz val="11"/>
        <color theme="1"/>
        <rFont val="Aptos Narrow"/>
        <family val="2"/>
        <scheme val="minor"/>
      </rPr>
      <t xml:space="preserve"> A supplier or warehouse.
</t>
    </r>
    <r>
      <rPr>
        <b/>
        <sz val="11"/>
        <color theme="1"/>
        <rFont val="Aptos Narrow"/>
        <family val="2"/>
        <scheme val="minor"/>
      </rPr>
      <t>Recipient:</t>
    </r>
    <r>
      <rPr>
        <sz val="11"/>
        <color theme="1"/>
        <rFont val="Aptos Narrow"/>
        <family val="2"/>
        <scheme val="minor"/>
      </rPr>
      <t xml:space="preserve"> The buyer or retailer.
</t>
    </r>
    <r>
      <rPr>
        <b/>
        <sz val="11"/>
        <color theme="1"/>
        <rFont val="Aptos Narrow"/>
        <family val="2"/>
        <scheme val="minor"/>
      </rPr>
      <t>Use Cases:</t>
    </r>
    <r>
      <rPr>
        <sz val="11"/>
        <color theme="1"/>
        <rFont val="Aptos Narrow"/>
        <family val="2"/>
        <scheme val="minor"/>
      </rPr>
      <t xml:space="preserve">
Facilitating inventory management.
Informing stock replenishment decisions.
</t>
    </r>
    <r>
      <rPr>
        <b/>
        <sz val="11"/>
        <color theme="1"/>
        <rFont val="Aptos Narrow"/>
        <family val="2"/>
        <scheme val="minor"/>
      </rPr>
      <t xml:space="preserve">Key Data Elements:
</t>
    </r>
    <r>
      <rPr>
        <sz val="11"/>
        <color theme="1"/>
        <rFont val="Aptos Narrow"/>
        <family val="2"/>
        <scheme val="minor"/>
      </rPr>
      <t>Item details and available quantities.
Warehouse locations.</t>
    </r>
  </si>
  <si>
    <r>
      <t xml:space="preserve">Sent by the customer to the supplier to request products or services. Initiates the order fulfillment process in WMS.
</t>
    </r>
    <r>
      <rPr>
        <b/>
        <sz val="11"/>
        <color theme="1"/>
        <rFont val="Aptos Narrow"/>
        <family val="2"/>
        <scheme val="minor"/>
      </rPr>
      <t>Sender</t>
    </r>
    <r>
      <rPr>
        <sz val="11"/>
        <color theme="1"/>
        <rFont val="Aptos Narrow"/>
        <family val="2"/>
        <scheme val="minor"/>
      </rPr>
      <t xml:space="preserve">: The buyer.
</t>
    </r>
    <r>
      <rPr>
        <b/>
        <sz val="11"/>
        <color theme="1"/>
        <rFont val="Aptos Narrow"/>
        <family val="2"/>
        <scheme val="minor"/>
      </rPr>
      <t>Recipient</t>
    </r>
    <r>
      <rPr>
        <sz val="11"/>
        <color theme="1"/>
        <rFont val="Aptos Narrow"/>
        <family val="2"/>
        <scheme val="minor"/>
      </rPr>
      <t xml:space="preserve">: The supplier.
</t>
    </r>
    <r>
      <rPr>
        <b/>
        <sz val="11"/>
        <color theme="1"/>
        <rFont val="Aptos Narrow"/>
        <family val="2"/>
        <scheme val="minor"/>
      </rPr>
      <t>Use Cases:</t>
    </r>
    <r>
      <rPr>
        <sz val="11"/>
        <color theme="1"/>
        <rFont val="Aptos Narrow"/>
        <family val="2"/>
        <scheme val="minor"/>
      </rPr>
      <t xml:space="preserve">
Automating the order process.
Providing clear instructions for product delivery.
</t>
    </r>
    <r>
      <rPr>
        <b/>
        <sz val="11"/>
        <color theme="1"/>
        <rFont val="Aptos Narrow"/>
        <family val="2"/>
        <scheme val="minor"/>
      </rPr>
      <t xml:space="preserve">Key Data Elements:
</t>
    </r>
    <r>
      <rPr>
        <sz val="11"/>
        <color theme="1"/>
        <rFont val="Aptos Narrow"/>
        <family val="2"/>
        <scheme val="minor"/>
      </rPr>
      <t>Product details (SKUs, descriptions, quantities).
Delivery address.
Payment terms.</t>
    </r>
  </si>
  <si>
    <r>
      <t xml:space="preserve">Sent by the supplier to the customer to request payment for delivered goods or services.
</t>
    </r>
    <r>
      <rPr>
        <b/>
        <sz val="11"/>
        <color theme="1"/>
        <rFont val="Aptos Narrow"/>
        <family val="2"/>
        <scheme val="minor"/>
      </rPr>
      <t>Sender</t>
    </r>
    <r>
      <rPr>
        <sz val="11"/>
        <color theme="1"/>
        <rFont val="Aptos Narrow"/>
        <family val="2"/>
        <scheme val="minor"/>
      </rPr>
      <t xml:space="preserve">: The supplier.
</t>
    </r>
    <r>
      <rPr>
        <b/>
        <sz val="11"/>
        <color theme="1"/>
        <rFont val="Aptos Narrow"/>
        <family val="2"/>
        <scheme val="minor"/>
      </rPr>
      <t>Recipient</t>
    </r>
    <r>
      <rPr>
        <sz val="11"/>
        <color theme="1"/>
        <rFont val="Aptos Narrow"/>
        <family val="2"/>
        <scheme val="minor"/>
      </rPr>
      <t xml:space="preserve">: The buyer.
</t>
    </r>
    <r>
      <rPr>
        <b/>
        <sz val="11"/>
        <color theme="1"/>
        <rFont val="Aptos Narrow"/>
        <family val="2"/>
        <scheme val="minor"/>
      </rPr>
      <t>Use Cases:</t>
    </r>
    <r>
      <rPr>
        <sz val="11"/>
        <color theme="1"/>
        <rFont val="Aptos Narrow"/>
        <family val="2"/>
        <scheme val="minor"/>
      </rPr>
      <t xml:space="preserve">
Facilitating prompt payments.
Reducing invoice processing errors.
</t>
    </r>
    <r>
      <rPr>
        <b/>
        <sz val="11"/>
        <color theme="1"/>
        <rFont val="Aptos Narrow"/>
        <family val="2"/>
        <scheme val="minor"/>
      </rPr>
      <t xml:space="preserve">Key Data Elements:
</t>
    </r>
    <r>
      <rPr>
        <sz val="11"/>
        <color theme="1"/>
        <rFont val="Aptos Narrow"/>
        <family val="2"/>
        <scheme val="minor"/>
      </rPr>
      <t>Invoice number and date.
Total amount and payment terms.
Line-item details of purchased goods or services.</t>
    </r>
  </si>
  <si>
    <t>SNO</t>
  </si>
  <si>
    <t>FIELD</t>
  </si>
  <si>
    <t>REQUIRED</t>
  </si>
  <si>
    <t>DEFAULT</t>
  </si>
  <si>
    <t>LABEL</t>
  </si>
  <si>
    <t>FIELD NAME</t>
  </si>
  <si>
    <t>DATA TYPE</t>
  </si>
  <si>
    <t>String</t>
  </si>
  <si>
    <t>Address</t>
  </si>
  <si>
    <t>name</t>
  </si>
  <si>
    <t>company</t>
  </si>
  <si>
    <t>Company address</t>
  </si>
  <si>
    <t>Full name</t>
  </si>
  <si>
    <t>street</t>
  </si>
  <si>
    <t>Street name</t>
  </si>
  <si>
    <t>zip</t>
  </si>
  <si>
    <t>Zipcode</t>
  </si>
  <si>
    <t>City name</t>
  </si>
  <si>
    <t>city</t>
  </si>
  <si>
    <t>state</t>
  </si>
  <si>
    <t>State or province name</t>
  </si>
  <si>
    <t>country</t>
  </si>
  <si>
    <t>Country name</t>
  </si>
  <si>
    <t>email</t>
  </si>
  <si>
    <t>Email address</t>
  </si>
  <si>
    <t>phone</t>
  </si>
  <si>
    <t>Phone number</t>
  </si>
  <si>
    <t>Product</t>
  </si>
  <si>
    <t>weight</t>
  </si>
  <si>
    <t>Decimal</t>
  </si>
  <si>
    <t>height</t>
  </si>
  <si>
    <t>notes</t>
  </si>
  <si>
    <t>total_on_hand</t>
  </si>
  <si>
    <t>created</t>
  </si>
  <si>
    <t>Datetime</t>
  </si>
  <si>
    <t>updated</t>
  </si>
  <si>
    <t>hsn_code</t>
  </si>
  <si>
    <t>country_of_origin</t>
  </si>
  <si>
    <t>description</t>
  </si>
  <si>
    <t>image_url</t>
  </si>
  <si>
    <t>brand</t>
  </si>
  <si>
    <t>excise_product_code</t>
  </si>
  <si>
    <t>ALLOWED VALUES</t>
  </si>
  <si>
    <t>Mixed Case</t>
  </si>
  <si>
    <t>Number</t>
  </si>
  <si>
    <t>product_type</t>
  </si>
  <si>
    <t>depth</t>
  </si>
  <si>
    <t>volume</t>
  </si>
  <si>
    <t>client_id</t>
  </si>
  <si>
    <t>supplier_id</t>
  </si>
  <si>
    <t>supplier_sku_id</t>
  </si>
  <si>
    <t>sku_id</t>
  </si>
  <si>
    <t>time_zone</t>
  </si>
  <si>
    <t>The name of the product or item.</t>
  </si>
  <si>
    <t>Unique identifier for the client associated with the product.</t>
  </si>
  <si>
    <t>Unique identifier for the supplier providing the product.</t>
  </si>
  <si>
    <t>Additional remarks or comments related to the product.</t>
  </si>
  <si>
    <t>Category or classification of the product (e.g., electronics, apparel).</t>
  </si>
  <si>
    <t>Quantity of the product currently available in inventory.</t>
  </si>
  <si>
    <t>Timestamp indicating when the product record was created.</t>
  </si>
  <si>
    <t>Timestamp indicating the last update to the product record.</t>
  </si>
  <si>
    <t>Harmonized System of Nomenclature code used for tax and classification.</t>
  </si>
  <si>
    <t>Country where the product was manufactured or sourced.</t>
  </si>
  <si>
    <t>Detailed textual explanation of the product's features and usage.</t>
  </si>
  <si>
    <t>Link to an image representing the product.</t>
  </si>
  <si>
    <t>Brand name under which the product is marketed.</t>
  </si>
  <si>
    <t>Code used for excise tax classification, if applicable.</t>
  </si>
  <si>
    <t>Depth dimension of the product (typically in centimeters or inches).</t>
  </si>
  <si>
    <t>Total volume occupied by the product (e.g., in liters or cubic centimeters).</t>
  </si>
  <si>
    <t>Weight of the product (e.g., in kilograms or pounds).</t>
  </si>
  <si>
    <t>Height dimension of the product.</t>
  </si>
  <si>
    <t>Internal Stock Keeping Unit identifier for tracking the product.</t>
  </si>
  <si>
    <t>Supplier-provided SKU identifier for the product.</t>
  </si>
  <si>
    <t>Time zone relevant to the product's origin, supplier, or inventory location.</t>
  </si>
  <si>
    <t>Real-time visibility of stock levels and locations</t>
  </si>
  <si>
    <t>Efficient handling of incoming goods and optimal storage placement</t>
  </si>
  <si>
    <t>Guided workflows for accurate and fast order fulfillment</t>
  </si>
  <si>
    <t>Coordination of outbound logistics and carrier integration</t>
  </si>
  <si>
    <t>Automated data capture for accuracy and speed</t>
  </si>
  <si>
    <t>Streamlined handling of returned goods and restocking</t>
  </si>
  <si>
    <t>Smart layout design and utilization of warehouse space</t>
  </si>
  <si>
    <t>Traceability for compliance and quality control</t>
  </si>
  <si>
    <t>Continuous inventory verification without disruption</t>
  </si>
  <si>
    <t>Inventory Tracking &amp; Control</t>
  </si>
  <si>
    <t>Receiving &amp; Put-away</t>
  </si>
  <si>
    <t>Order Picking &amp; Packing</t>
  </si>
  <si>
    <t>Shipping Management</t>
  </si>
  <si>
    <t>Barcode Scanning &amp; RFID Integration</t>
  </si>
  <si>
    <t>Returns Management</t>
  </si>
  <si>
    <t>Space Optimization</t>
  </si>
  <si>
    <t>Batch &amp; Serial Number Tracking</t>
  </si>
  <si>
    <t>Cycle Counting &amp; Audits</t>
  </si>
  <si>
    <t>Core Functionalities</t>
  </si>
  <si>
    <t>Advance Functionalities</t>
  </si>
  <si>
    <t>Labor Management</t>
  </si>
  <si>
    <t>Oversight of vehicles and goods in the yard area</t>
  </si>
  <si>
    <t>Direct transfer of goods from inbound to outbound without storage</t>
  </si>
  <si>
    <t>Performance metrics, forecasting, and operational insights</t>
  </si>
  <si>
    <t>Seamless connection with ERP, CRM, and TMS systems</t>
  </si>
  <si>
    <t>Centralized control over multiple warehouse locations</t>
  </si>
  <si>
    <t>Handheld device support for on-the-go operations</t>
  </si>
  <si>
    <t>Safety &amp; Security Features</t>
  </si>
  <si>
    <t>Scheduling, productivity tracking, and task assignment</t>
  </si>
  <si>
    <t>Access control, audit trails, and compliance tools</t>
  </si>
  <si>
    <t>Yard Management</t>
  </si>
  <si>
    <t>Cross-Docking</t>
  </si>
  <si>
    <t>Reporting &amp; Analytics</t>
  </si>
  <si>
    <t>Integration Capabilities</t>
  </si>
  <si>
    <t>Multi-Warehouse Management</t>
  </si>
  <si>
    <t>Mobile Access</t>
  </si>
  <si>
    <t>Odoo Modules For Warehouse Management System</t>
  </si>
  <si>
    <t>Inventory</t>
  </si>
  <si>
    <t>Core module for managing warehouse, location, stock movement and rules</t>
  </si>
  <si>
    <t>Purchase</t>
  </si>
  <si>
    <t xml:space="preserve">Enables procurement workflows, ventor management and replenishment </t>
  </si>
  <si>
    <t>Sales</t>
  </si>
  <si>
    <t>Integrates with inventory to manage outgoing shipment and orders</t>
  </si>
  <si>
    <t>Barcode</t>
  </si>
  <si>
    <t>Adds barcode scanning support for picking, packing and inventory</t>
  </si>
  <si>
    <t>Delivery</t>
  </si>
  <si>
    <t xml:space="preserve">Manages shipping methods, carriers and delivery tracking </t>
  </si>
  <si>
    <t xml:space="preserve">Accounting </t>
  </si>
  <si>
    <t>Required for valuation, costing and financial integration</t>
  </si>
  <si>
    <t>Types of Locations in Odoo Warehouse</t>
  </si>
  <si>
    <t>Vendor Location</t>
  </si>
  <si>
    <t>Represents external suppliers</t>
  </si>
  <si>
    <t>Goods are received from this location</t>
  </si>
  <si>
    <t>Customer Location</t>
  </si>
  <si>
    <t>Represents external customers</t>
  </si>
  <si>
    <t>Goods are delivered to this location</t>
  </si>
  <si>
    <t>Internal Location</t>
  </si>
  <si>
    <t>Represents physical storage areas within your warehouse</t>
  </si>
  <si>
    <t>Main Stock, Shelves, Packing Zone etc</t>
  </si>
  <si>
    <t>Transit Location</t>
  </si>
  <si>
    <t>Temporary holding storage for goods in transit between warehouses or location</t>
  </si>
  <si>
    <t>Inventory Loss</t>
  </si>
  <si>
    <t xml:space="preserve">Used to record missing or damaged products </t>
  </si>
  <si>
    <t>Stock Adjustment, shrinkage etc</t>
  </si>
  <si>
    <t>Production</t>
  </si>
  <si>
    <t>Repersents the production area</t>
  </si>
  <si>
    <t>Raw materials consumed product created</t>
  </si>
  <si>
    <t xml:space="preserve">Internal Location Hierarchy </t>
  </si>
  <si>
    <t>Inbound</t>
  </si>
  <si>
    <t>Outbound</t>
  </si>
  <si>
    <t>Zone</t>
  </si>
  <si>
    <t>Packing Zone</t>
  </si>
  <si>
    <t>Scrap</t>
  </si>
  <si>
    <t>A01</t>
  </si>
  <si>
    <t>A02</t>
  </si>
  <si>
    <t>A03</t>
  </si>
  <si>
    <t>B01</t>
  </si>
  <si>
    <t>B02</t>
  </si>
  <si>
    <t>B03</t>
  </si>
  <si>
    <t>C01</t>
  </si>
  <si>
    <t>C02</t>
  </si>
  <si>
    <t>C03</t>
  </si>
  <si>
    <t>Dock Location</t>
  </si>
  <si>
    <t>Zone A</t>
  </si>
  <si>
    <t>Zone B</t>
  </si>
  <si>
    <t>Zone C</t>
  </si>
  <si>
    <t>Scrap Location</t>
  </si>
  <si>
    <t>Bin, Replenish Location</t>
  </si>
  <si>
    <t>Dock Location is where goods entered or leave the warehouse, its like the front porch of loading bay</t>
  </si>
  <si>
    <t>It’s used for receiving incoming goods from vendors or shipping out to customers.A20</t>
  </si>
  <si>
    <t>It’s often a temporary holding area before items are moved to storage or loaded onto trucks.</t>
  </si>
  <si>
    <t>You can have separate docks for Inbound and Outbound operations.</t>
  </si>
  <si>
    <t>Zone Location</t>
  </si>
  <si>
    <t>A Zone Location is a grouping of storage areas within your warehouse. Think of it like a neighborhood in a city.</t>
  </si>
  <si>
    <r>
      <t xml:space="preserve">It’s a </t>
    </r>
    <r>
      <rPr>
        <b/>
        <sz val="11"/>
        <color theme="1"/>
        <rFont val="Aptos Narrow"/>
        <family val="2"/>
        <scheme val="minor"/>
      </rPr>
      <t>logical or physical section</t>
    </r>
    <r>
      <rPr>
        <sz val="11"/>
        <color theme="1"/>
        <rFont val="Aptos Narrow"/>
        <family val="2"/>
        <scheme val="minor"/>
      </rPr>
      <t xml:space="preserve"> of your warehouse.</t>
    </r>
  </si>
  <si>
    <t>It helps organize bins, shelves, or racks that serve a similar purpose.</t>
  </si>
  <si>
    <t>Zones make it easier to manage picking, packing, and replenishment.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</si>
</sst>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2" borderId="0" xfId="0" applyFill="1"/>
    <xf numFmtId="0" fontId="1" fillId="0" borderId="0" xfId="0" applyFont="1"/>
    <xf numFmtId="49" fontId="0" fillId="2" borderId="0" xfId="0" applyNumberFormat="1" applyFill="1" applyAlignment="1">
      <alignment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0" fontId="0" fillId="4" borderId="0" xfId="0" applyFill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 vertical="top"/>
    </xf>
    <xf numFmtId="49" fontId="2" fillId="0" borderId="0" xfId="0" applyNumberFormat="1" applyFont="1"/>
    <xf numFmtId="0" fontId="2" fillId="5" borderId="0" xfId="0" applyFont="1" applyFill="1"/>
    <xf numFmtId="0" fontId="2" fillId="5" borderId="0" xfId="0" applyFont="1" applyFill="1" applyAlignment="1">
      <alignment horizontal="center" vertical="top"/>
    </xf>
    <xf numFmtId="49" fontId="2" fillId="5" borderId="0" xfId="0" applyNumberFormat="1" applyFont="1" applyFill="1" applyAlignment="1">
      <alignment horizontal="center" vertical="top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6" borderId="0" xfId="0" applyFont="1" applyFill="1" applyAlignment="1">
      <alignment horizontal="left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left" indent="2"/>
    </xf>
    <xf numFmtId="0" fontId="1" fillId="0" borderId="0" xfId="0" applyFont="1" applyFill="1" applyBorder="1" applyAlignment="1">
      <alignment horizontal="left" indent="4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wrapText="1" indent="2"/>
    </xf>
    <xf numFmtId="0" fontId="0" fillId="0" borderId="0" xfId="0" applyAlignment="1">
      <alignment horizontal="left" vertical="center" wrapText="1" indent="2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0DF84-6BFE-4F15-977B-935458768379}">
  <dimension ref="A1:C34"/>
  <sheetViews>
    <sheetView tabSelected="1" workbookViewId="0">
      <selection activeCell="C12" sqref="C12"/>
    </sheetView>
  </sheetViews>
  <sheetFormatPr defaultRowHeight="15" x14ac:dyDescent="0.25"/>
  <cols>
    <col min="1" max="1" width="23.28515625" customWidth="1"/>
    <col min="2" max="2" width="45.28515625" customWidth="1"/>
    <col min="3" max="3" width="54.85546875" customWidth="1"/>
  </cols>
  <sheetData>
    <row r="1" spans="1:3" ht="18.75" customHeight="1" x14ac:dyDescent="0.3">
      <c r="A1" s="39" t="s">
        <v>161</v>
      </c>
      <c r="B1" s="39"/>
    </row>
    <row r="2" spans="1:3" ht="30" x14ac:dyDescent="0.25">
      <c r="A2" s="4" t="s">
        <v>162</v>
      </c>
      <c r="B2" s="25" t="s">
        <v>163</v>
      </c>
    </row>
    <row r="3" spans="1:3" ht="30" x14ac:dyDescent="0.25">
      <c r="A3" s="4" t="s">
        <v>164</v>
      </c>
      <c r="B3" s="25" t="s">
        <v>165</v>
      </c>
    </row>
    <row r="4" spans="1:3" ht="30" x14ac:dyDescent="0.25">
      <c r="A4" s="4" t="s">
        <v>166</v>
      </c>
      <c r="B4" s="25" t="s">
        <v>167</v>
      </c>
    </row>
    <row r="5" spans="1:3" ht="30" x14ac:dyDescent="0.25">
      <c r="A5" s="4" t="s">
        <v>168</v>
      </c>
      <c r="B5" s="25" t="s">
        <v>169</v>
      </c>
    </row>
    <row r="6" spans="1:3" ht="30" x14ac:dyDescent="0.25">
      <c r="A6" s="4" t="s">
        <v>170</v>
      </c>
      <c r="B6" s="25" t="s">
        <v>171</v>
      </c>
    </row>
    <row r="7" spans="1:3" ht="30" x14ac:dyDescent="0.25">
      <c r="A7" s="4" t="s">
        <v>172</v>
      </c>
      <c r="B7" s="25" t="s">
        <v>173</v>
      </c>
    </row>
    <row r="9" spans="1:3" ht="18.75" x14ac:dyDescent="0.3">
      <c r="A9" s="39" t="s">
        <v>174</v>
      </c>
      <c r="B9" s="39"/>
    </row>
    <row r="10" spans="1:3" x14ac:dyDescent="0.25">
      <c r="A10" s="32" t="s">
        <v>175</v>
      </c>
      <c r="B10" s="33" t="s">
        <v>176</v>
      </c>
      <c r="C10" t="s">
        <v>177</v>
      </c>
    </row>
    <row r="11" spans="1:3" x14ac:dyDescent="0.25">
      <c r="A11" s="32" t="s">
        <v>178</v>
      </c>
      <c r="B11" s="33" t="s">
        <v>179</v>
      </c>
      <c r="C11" t="s">
        <v>180</v>
      </c>
    </row>
    <row r="12" spans="1:3" ht="30" x14ac:dyDescent="0.25">
      <c r="A12" s="32" t="s">
        <v>181</v>
      </c>
      <c r="B12" s="33" t="s">
        <v>182</v>
      </c>
      <c r="C12" t="s">
        <v>183</v>
      </c>
    </row>
    <row r="13" spans="1:3" ht="30" x14ac:dyDescent="0.25">
      <c r="A13" s="32" t="s">
        <v>184</v>
      </c>
      <c r="B13" s="33" t="s">
        <v>185</v>
      </c>
    </row>
    <row r="14" spans="1:3" x14ac:dyDescent="0.25">
      <c r="A14" s="32" t="s">
        <v>186</v>
      </c>
      <c r="B14" s="33" t="s">
        <v>187</v>
      </c>
      <c r="C14" t="s">
        <v>188</v>
      </c>
    </row>
    <row r="15" spans="1:3" x14ac:dyDescent="0.25">
      <c r="A15" s="32" t="s">
        <v>189</v>
      </c>
      <c r="B15" s="33" t="s">
        <v>190</v>
      </c>
      <c r="C15" t="s">
        <v>191</v>
      </c>
    </row>
    <row r="17" spans="1:3" ht="18.75" x14ac:dyDescent="0.3">
      <c r="A17" s="39" t="s">
        <v>192</v>
      </c>
      <c r="B17" s="39"/>
    </row>
    <row r="18" spans="1:3" x14ac:dyDescent="0.25">
      <c r="A18" s="32" t="s">
        <v>30</v>
      </c>
      <c r="C18" s="4" t="s">
        <v>207</v>
      </c>
    </row>
    <row r="19" spans="1:3" ht="30" x14ac:dyDescent="0.25">
      <c r="A19" s="34" t="s">
        <v>193</v>
      </c>
      <c r="B19" t="s">
        <v>207</v>
      </c>
      <c r="C19" s="25" t="s">
        <v>213</v>
      </c>
    </row>
    <row r="20" spans="1:3" ht="30" x14ac:dyDescent="0.25">
      <c r="A20" s="34" t="s">
        <v>194</v>
      </c>
      <c r="B20" t="s">
        <v>207</v>
      </c>
      <c r="C20" s="37" t="s">
        <v>214</v>
      </c>
    </row>
    <row r="21" spans="1:3" ht="30" x14ac:dyDescent="0.25">
      <c r="A21" s="34" t="s">
        <v>208</v>
      </c>
      <c r="B21" t="s">
        <v>195</v>
      </c>
      <c r="C21" s="37" t="s">
        <v>215</v>
      </c>
    </row>
    <row r="22" spans="1:3" ht="30" x14ac:dyDescent="0.25">
      <c r="A22" s="35" t="s">
        <v>198</v>
      </c>
      <c r="B22" t="s">
        <v>212</v>
      </c>
      <c r="C22" s="37" t="s">
        <v>216</v>
      </c>
    </row>
    <row r="23" spans="1:3" x14ac:dyDescent="0.25">
      <c r="A23" s="35" t="s">
        <v>199</v>
      </c>
      <c r="B23" t="s">
        <v>212</v>
      </c>
    </row>
    <row r="24" spans="1:3" x14ac:dyDescent="0.25">
      <c r="A24" s="35" t="s">
        <v>200</v>
      </c>
      <c r="B24" t="s">
        <v>212</v>
      </c>
      <c r="C24" s="31" t="s">
        <v>217</v>
      </c>
    </row>
    <row r="25" spans="1:3" ht="30" x14ac:dyDescent="0.25">
      <c r="A25" s="34" t="s">
        <v>209</v>
      </c>
      <c r="B25" t="s">
        <v>195</v>
      </c>
      <c r="C25" s="26" t="s">
        <v>218</v>
      </c>
    </row>
    <row r="26" spans="1:3" x14ac:dyDescent="0.25">
      <c r="A26" s="35" t="s">
        <v>201</v>
      </c>
      <c r="B26" t="s">
        <v>212</v>
      </c>
      <c r="C26" s="38" t="s">
        <v>219</v>
      </c>
    </row>
    <row r="27" spans="1:3" ht="30" x14ac:dyDescent="0.25">
      <c r="A27" s="35" t="s">
        <v>202</v>
      </c>
      <c r="B27" t="s">
        <v>212</v>
      </c>
      <c r="C27" s="38" t="s">
        <v>220</v>
      </c>
    </row>
    <row r="28" spans="1:3" ht="30" x14ac:dyDescent="0.25">
      <c r="A28" s="35" t="s">
        <v>203</v>
      </c>
      <c r="B28" t="s">
        <v>212</v>
      </c>
      <c r="C28" s="38" t="s">
        <v>221</v>
      </c>
    </row>
    <row r="29" spans="1:3" x14ac:dyDescent="0.25">
      <c r="A29" s="34" t="s">
        <v>210</v>
      </c>
      <c r="B29" t="s">
        <v>195</v>
      </c>
    </row>
    <row r="30" spans="1:3" x14ac:dyDescent="0.25">
      <c r="A30" s="35" t="s">
        <v>204</v>
      </c>
      <c r="B30" t="s">
        <v>212</v>
      </c>
    </row>
    <row r="31" spans="1:3" x14ac:dyDescent="0.25">
      <c r="A31" s="35" t="s">
        <v>205</v>
      </c>
      <c r="B31" t="s">
        <v>212</v>
      </c>
    </row>
    <row r="32" spans="1:3" x14ac:dyDescent="0.25">
      <c r="A32" s="35" t="s">
        <v>206</v>
      </c>
      <c r="B32" t="s">
        <v>212</v>
      </c>
    </row>
    <row r="33" spans="1:2" x14ac:dyDescent="0.25">
      <c r="A33" s="34" t="s">
        <v>196</v>
      </c>
    </row>
    <row r="34" spans="1:2" x14ac:dyDescent="0.25">
      <c r="A34" s="36" t="s">
        <v>197</v>
      </c>
      <c r="B34" t="s">
        <v>211</v>
      </c>
    </row>
  </sheetData>
  <mergeCells count="3">
    <mergeCell ref="A1:B1"/>
    <mergeCell ref="A9:B9"/>
    <mergeCell ref="A17:B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4C1F-1FD2-4017-A9EF-67BEC563B1D9}">
  <dimension ref="A1:F1"/>
  <sheetViews>
    <sheetView workbookViewId="0">
      <selection activeCell="G28" sqref="A1:XFD1048576"/>
    </sheetView>
  </sheetViews>
  <sheetFormatPr defaultRowHeight="15" x14ac:dyDescent="0.25"/>
  <cols>
    <col min="1" max="1" width="4.85546875" bestFit="1" customWidth="1"/>
    <col min="2" max="2" width="36.7109375" customWidth="1"/>
    <col min="3" max="3" width="9.85546875" bestFit="1" customWidth="1"/>
    <col min="4" max="4" width="20.140625" customWidth="1"/>
    <col min="6" max="6" width="39.7109375" customWidth="1"/>
  </cols>
  <sheetData>
    <row r="1" spans="1:6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61BF-77C9-43FC-9F36-99E6E9C04BA7}">
  <dimension ref="A1:F1"/>
  <sheetViews>
    <sheetView workbookViewId="0">
      <selection activeCell="I28" sqref="A1:XFD1048576"/>
    </sheetView>
  </sheetViews>
  <sheetFormatPr defaultRowHeight="15" x14ac:dyDescent="0.25"/>
  <cols>
    <col min="1" max="1" width="4.85546875" bestFit="1" customWidth="1"/>
    <col min="2" max="2" width="36.7109375" customWidth="1"/>
    <col min="3" max="3" width="9.85546875" bestFit="1" customWidth="1"/>
    <col min="4" max="4" width="20.140625" customWidth="1"/>
    <col min="6" max="6" width="39.7109375" customWidth="1"/>
  </cols>
  <sheetData>
    <row r="1" spans="1:6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8097-4DC3-47AB-BE00-01075A6C6929}">
  <dimension ref="A1:F1"/>
  <sheetViews>
    <sheetView workbookViewId="0">
      <selection activeCell="G29" sqref="A1:XFD1048576"/>
    </sheetView>
  </sheetViews>
  <sheetFormatPr defaultRowHeight="15" x14ac:dyDescent="0.25"/>
  <cols>
    <col min="1" max="1" width="4.85546875" bestFit="1" customWidth="1"/>
    <col min="2" max="2" width="36.7109375" customWidth="1"/>
    <col min="3" max="3" width="9.85546875" bestFit="1" customWidth="1"/>
    <col min="4" max="4" width="20.140625" customWidth="1"/>
    <col min="6" max="6" width="39.7109375" customWidth="1"/>
  </cols>
  <sheetData>
    <row r="1" spans="1:6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DEFE-242A-48F4-BAB3-6ACA81770783}">
  <dimension ref="A1:F1"/>
  <sheetViews>
    <sheetView workbookViewId="0">
      <selection activeCell="G30" sqref="A1:XFD1048576"/>
    </sheetView>
  </sheetViews>
  <sheetFormatPr defaultRowHeight="15" x14ac:dyDescent="0.25"/>
  <cols>
    <col min="1" max="1" width="4.85546875" bestFit="1" customWidth="1"/>
    <col min="2" max="2" width="36.7109375" customWidth="1"/>
    <col min="3" max="3" width="9.85546875" bestFit="1" customWidth="1"/>
    <col min="4" max="4" width="20.140625" customWidth="1"/>
    <col min="6" max="6" width="39.7109375" customWidth="1"/>
  </cols>
  <sheetData>
    <row r="1" spans="1:6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53B4-360A-42A2-803B-26E786D67DBA}">
  <dimension ref="A1:F1"/>
  <sheetViews>
    <sheetView workbookViewId="0">
      <selection sqref="A1:XFD1048576"/>
    </sheetView>
  </sheetViews>
  <sheetFormatPr defaultRowHeight="15" x14ac:dyDescent="0.25"/>
  <cols>
    <col min="1" max="1" width="4.85546875" bestFit="1" customWidth="1"/>
    <col min="2" max="2" width="36.7109375" customWidth="1"/>
    <col min="3" max="3" width="9.85546875" bestFit="1" customWidth="1"/>
    <col min="4" max="4" width="20.140625" customWidth="1"/>
    <col min="6" max="6" width="39.7109375" customWidth="1"/>
  </cols>
  <sheetData>
    <row r="1" spans="1:6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7222-29A9-49A4-B39E-96AD6FB049E3}">
  <dimension ref="A1:F1"/>
  <sheetViews>
    <sheetView workbookViewId="0">
      <selection activeCell="M28" sqref="A1:XFD1048576"/>
    </sheetView>
  </sheetViews>
  <sheetFormatPr defaultRowHeight="15" x14ac:dyDescent="0.25"/>
  <cols>
    <col min="1" max="1" width="4.85546875" bestFit="1" customWidth="1"/>
    <col min="2" max="2" width="36.7109375" customWidth="1"/>
    <col min="3" max="3" width="9.85546875" bestFit="1" customWidth="1"/>
    <col min="4" max="4" width="20.140625" customWidth="1"/>
    <col min="6" max="6" width="39.7109375" customWidth="1"/>
  </cols>
  <sheetData>
    <row r="1" spans="1:6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A315-B2F0-46E9-8ACA-010630E5507F}">
  <dimension ref="B1:C20"/>
  <sheetViews>
    <sheetView workbookViewId="0">
      <selection activeCell="B12" sqref="B12:C12"/>
    </sheetView>
  </sheetViews>
  <sheetFormatPr defaultRowHeight="15" x14ac:dyDescent="0.25"/>
  <cols>
    <col min="2" max="2" width="24.42578125" customWidth="1"/>
    <col min="3" max="3" width="48.85546875" style="25" customWidth="1"/>
  </cols>
  <sheetData>
    <row r="1" spans="2:3" ht="18.75" x14ac:dyDescent="0.3">
      <c r="B1" s="30" t="s">
        <v>143</v>
      </c>
      <c r="C1" s="30"/>
    </row>
    <row r="2" spans="2:3" ht="30" x14ac:dyDescent="0.25">
      <c r="B2" s="29" t="s">
        <v>134</v>
      </c>
      <c r="C2" s="25" t="s">
        <v>125</v>
      </c>
    </row>
    <row r="3" spans="2:3" ht="30" x14ac:dyDescent="0.25">
      <c r="B3" s="29" t="s">
        <v>135</v>
      </c>
      <c r="C3" s="25" t="s">
        <v>126</v>
      </c>
    </row>
    <row r="4" spans="2:3" ht="30" x14ac:dyDescent="0.25">
      <c r="B4" s="29" t="s">
        <v>136</v>
      </c>
      <c r="C4" s="25" t="s">
        <v>127</v>
      </c>
    </row>
    <row r="5" spans="2:3" ht="30" x14ac:dyDescent="0.25">
      <c r="B5" s="29" t="s">
        <v>137</v>
      </c>
      <c r="C5" s="25" t="s">
        <v>128</v>
      </c>
    </row>
    <row r="6" spans="2:3" ht="30" x14ac:dyDescent="0.25">
      <c r="B6" s="29" t="s">
        <v>138</v>
      </c>
      <c r="C6" s="25" t="s">
        <v>129</v>
      </c>
    </row>
    <row r="7" spans="2:3" ht="30" x14ac:dyDescent="0.25">
      <c r="B7" s="29" t="s">
        <v>139</v>
      </c>
      <c r="C7" s="25" t="s">
        <v>130</v>
      </c>
    </row>
    <row r="8" spans="2:3" ht="30" x14ac:dyDescent="0.25">
      <c r="B8" s="29" t="s">
        <v>140</v>
      </c>
      <c r="C8" s="25" t="s">
        <v>131</v>
      </c>
    </row>
    <row r="9" spans="2:3" ht="30" x14ac:dyDescent="0.25">
      <c r="B9" s="29" t="s">
        <v>141</v>
      </c>
      <c r="C9" s="25" t="s">
        <v>132</v>
      </c>
    </row>
    <row r="10" spans="2:3" x14ac:dyDescent="0.25">
      <c r="B10" s="29" t="s">
        <v>142</v>
      </c>
      <c r="C10" s="25" t="s">
        <v>133</v>
      </c>
    </row>
    <row r="12" spans="2:3" ht="18.75" x14ac:dyDescent="0.3">
      <c r="B12" s="30" t="s">
        <v>144</v>
      </c>
      <c r="C12" s="30"/>
    </row>
    <row r="13" spans="2:3" ht="30" x14ac:dyDescent="0.25">
      <c r="B13" s="29" t="s">
        <v>145</v>
      </c>
      <c r="C13" s="25" t="s">
        <v>153</v>
      </c>
    </row>
    <row r="14" spans="2:3" x14ac:dyDescent="0.25">
      <c r="B14" s="29" t="s">
        <v>155</v>
      </c>
      <c r="C14" s="25" t="s">
        <v>146</v>
      </c>
    </row>
    <row r="15" spans="2:3" ht="30" x14ac:dyDescent="0.25">
      <c r="B15" s="29" t="s">
        <v>156</v>
      </c>
      <c r="C15" s="25" t="s">
        <v>147</v>
      </c>
    </row>
    <row r="16" spans="2:3" ht="30" x14ac:dyDescent="0.25">
      <c r="B16" s="29" t="s">
        <v>157</v>
      </c>
      <c r="C16" s="25" t="s">
        <v>148</v>
      </c>
    </row>
    <row r="17" spans="2:3" ht="30" x14ac:dyDescent="0.25">
      <c r="B17" s="29" t="s">
        <v>158</v>
      </c>
      <c r="C17" s="25" t="s">
        <v>149</v>
      </c>
    </row>
    <row r="18" spans="2:3" ht="30" x14ac:dyDescent="0.25">
      <c r="B18" s="29" t="s">
        <v>159</v>
      </c>
      <c r="C18" s="25" t="s">
        <v>150</v>
      </c>
    </row>
    <row r="19" spans="2:3" x14ac:dyDescent="0.25">
      <c r="B19" s="29" t="s">
        <v>160</v>
      </c>
      <c r="C19" s="25" t="s">
        <v>151</v>
      </c>
    </row>
    <row r="20" spans="2:3" ht="30" x14ac:dyDescent="0.25">
      <c r="B20" s="29" t="s">
        <v>152</v>
      </c>
      <c r="C20" s="25" t="s">
        <v>154</v>
      </c>
    </row>
  </sheetData>
  <mergeCells count="2">
    <mergeCell ref="B1:C1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E487-3A3F-4862-B4CE-55965389E1C2}">
  <dimension ref="A1:C13"/>
  <sheetViews>
    <sheetView topLeftCell="A11" workbookViewId="0">
      <selection activeCell="C12" sqref="C12"/>
    </sheetView>
  </sheetViews>
  <sheetFormatPr defaultRowHeight="15" x14ac:dyDescent="0.25"/>
  <cols>
    <col min="1" max="1" width="17.7109375" customWidth="1"/>
    <col min="2" max="2" width="19.7109375" customWidth="1"/>
    <col min="3" max="3" width="68" style="7" customWidth="1"/>
  </cols>
  <sheetData>
    <row r="1" spans="1:3" x14ac:dyDescent="0.25">
      <c r="A1" s="3" t="s">
        <v>0</v>
      </c>
      <c r="B1" s="3" t="s">
        <v>1</v>
      </c>
      <c r="C1" s="5" t="s">
        <v>2</v>
      </c>
    </row>
    <row r="2" spans="1:3" ht="165" x14ac:dyDescent="0.25">
      <c r="A2" s="2">
        <v>861</v>
      </c>
      <c r="B2" s="1" t="s">
        <v>22</v>
      </c>
      <c r="C2" s="6" t="s">
        <v>40</v>
      </c>
    </row>
    <row r="3" spans="1:3" ht="165" x14ac:dyDescent="0.25">
      <c r="A3" s="2">
        <v>850</v>
      </c>
      <c r="B3" s="1" t="s">
        <v>3</v>
      </c>
      <c r="C3" s="6" t="s">
        <v>49</v>
      </c>
    </row>
    <row r="4" spans="1:3" ht="30" x14ac:dyDescent="0.25">
      <c r="A4" s="8">
        <v>855</v>
      </c>
      <c r="B4" s="9" t="s">
        <v>4</v>
      </c>
      <c r="C4" s="10" t="s">
        <v>5</v>
      </c>
    </row>
    <row r="5" spans="1:3" ht="180" x14ac:dyDescent="0.25">
      <c r="A5" s="2">
        <v>856</v>
      </c>
      <c r="B5" s="1" t="s">
        <v>6</v>
      </c>
      <c r="C5" s="6" t="s">
        <v>47</v>
      </c>
    </row>
    <row r="6" spans="1:3" ht="180" x14ac:dyDescent="0.25">
      <c r="A6" s="2">
        <v>940</v>
      </c>
      <c r="B6" s="1" t="s">
        <v>7</v>
      </c>
      <c r="C6" s="6" t="s">
        <v>41</v>
      </c>
    </row>
    <row r="7" spans="1:3" ht="180" x14ac:dyDescent="0.25">
      <c r="A7" s="2">
        <v>945</v>
      </c>
      <c r="B7" s="1" t="s">
        <v>8</v>
      </c>
      <c r="C7" s="6" t="s">
        <v>42</v>
      </c>
    </row>
    <row r="8" spans="1:3" ht="150" x14ac:dyDescent="0.25">
      <c r="A8" s="2">
        <v>943</v>
      </c>
      <c r="B8" s="1" t="s">
        <v>9</v>
      </c>
      <c r="C8" s="6" t="s">
        <v>43</v>
      </c>
    </row>
    <row r="9" spans="1:3" ht="165" x14ac:dyDescent="0.25">
      <c r="A9" s="2">
        <v>944</v>
      </c>
      <c r="B9" s="1" t="s">
        <v>10</v>
      </c>
      <c r="C9" s="6" t="s">
        <v>44</v>
      </c>
    </row>
    <row r="10" spans="1:3" ht="30" x14ac:dyDescent="0.25">
      <c r="A10" s="8">
        <v>997</v>
      </c>
      <c r="B10" s="9" t="s">
        <v>11</v>
      </c>
      <c r="C10" s="10" t="s">
        <v>12</v>
      </c>
    </row>
    <row r="11" spans="1:3" ht="165" x14ac:dyDescent="0.25">
      <c r="A11" s="2">
        <v>810</v>
      </c>
      <c r="B11" s="1" t="s">
        <v>13</v>
      </c>
      <c r="C11" s="6" t="s">
        <v>50</v>
      </c>
    </row>
    <row r="12" spans="1:3" ht="165" x14ac:dyDescent="0.25">
      <c r="A12" s="2">
        <v>846</v>
      </c>
      <c r="B12" s="1" t="s">
        <v>14</v>
      </c>
      <c r="C12" s="6" t="s">
        <v>48</v>
      </c>
    </row>
    <row r="13" spans="1:3" ht="165" x14ac:dyDescent="0.25">
      <c r="A13" s="2">
        <v>947</v>
      </c>
      <c r="B13" s="1" t="s">
        <v>45</v>
      </c>
      <c r="C13" s="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6075-352E-48E6-8C58-F8610951701D}">
  <dimension ref="A1:A57"/>
  <sheetViews>
    <sheetView topLeftCell="A16" workbookViewId="0">
      <selection activeCell="A28" sqref="A28"/>
    </sheetView>
  </sheetViews>
  <sheetFormatPr defaultRowHeight="15" x14ac:dyDescent="0.25"/>
  <cols>
    <col min="1" max="1" width="78.28515625" bestFit="1" customWidth="1"/>
  </cols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4" t="s">
        <v>19</v>
      </c>
    </row>
    <row r="6" spans="1:1" x14ac:dyDescent="0.25">
      <c r="A6" s="4" t="s">
        <v>20</v>
      </c>
    </row>
    <row r="7" spans="1:1" x14ac:dyDescent="0.25">
      <c r="A7" s="4" t="s">
        <v>21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24</v>
      </c>
    </row>
    <row r="15" spans="1:1" x14ac:dyDescent="0.25">
      <c r="A15" t="s">
        <v>28</v>
      </c>
    </row>
    <row r="16" spans="1:1" x14ac:dyDescent="0.25">
      <c r="A16" t="s">
        <v>26</v>
      </c>
    </row>
    <row r="17" spans="1:1" x14ac:dyDescent="0.25">
      <c r="A17" t="s">
        <v>23</v>
      </c>
    </row>
    <row r="19" spans="1:1" x14ac:dyDescent="0.25">
      <c r="A19" t="s">
        <v>27</v>
      </c>
    </row>
    <row r="20" spans="1:1" x14ac:dyDescent="0.25">
      <c r="A20" t="s">
        <v>24</v>
      </c>
    </row>
    <row r="21" spans="1:1" x14ac:dyDescent="0.25">
      <c r="A21" t="s">
        <v>29</v>
      </c>
    </row>
    <row r="22" spans="1:1" x14ac:dyDescent="0.25">
      <c r="A22" t="s">
        <v>26</v>
      </c>
    </row>
    <row r="23" spans="1:1" x14ac:dyDescent="0.25">
      <c r="A23" t="s">
        <v>30</v>
      </c>
    </row>
    <row r="24" spans="1:1" x14ac:dyDescent="0.25">
      <c r="A24" t="s">
        <v>24</v>
      </c>
    </row>
    <row r="25" spans="1:1" x14ac:dyDescent="0.25">
      <c r="A25" t="s">
        <v>31</v>
      </c>
    </row>
    <row r="26" spans="1:1" x14ac:dyDescent="0.25">
      <c r="A26" t="s">
        <v>26</v>
      </c>
    </row>
    <row r="27" spans="1:1" x14ac:dyDescent="0.25">
      <c r="A27" t="s">
        <v>27</v>
      </c>
    </row>
    <row r="29" spans="1:1" x14ac:dyDescent="0.25">
      <c r="A29" t="s">
        <v>27</v>
      </c>
    </row>
    <row r="30" spans="1:1" x14ac:dyDescent="0.25">
      <c r="A30" t="s">
        <v>24</v>
      </c>
    </row>
    <row r="31" spans="1:1" x14ac:dyDescent="0.25">
      <c r="A31" t="s">
        <v>32</v>
      </c>
    </row>
    <row r="32" spans="1:1" x14ac:dyDescent="0.25">
      <c r="A32" t="s">
        <v>26</v>
      </c>
    </row>
    <row r="33" spans="1:1" x14ac:dyDescent="0.25">
      <c r="A33" t="s">
        <v>23</v>
      </c>
    </row>
    <row r="35" spans="1:1" x14ac:dyDescent="0.25">
      <c r="A35" t="s">
        <v>27</v>
      </c>
    </row>
    <row r="36" spans="1:1" x14ac:dyDescent="0.25">
      <c r="A36" t="s">
        <v>24</v>
      </c>
    </row>
    <row r="37" spans="1:1" x14ac:dyDescent="0.25">
      <c r="A37" t="s">
        <v>33</v>
      </c>
    </row>
    <row r="38" spans="1:1" x14ac:dyDescent="0.25">
      <c r="A38" t="s">
        <v>26</v>
      </c>
    </row>
    <row r="39" spans="1:1" x14ac:dyDescent="0.25">
      <c r="A39" t="s">
        <v>23</v>
      </c>
    </row>
    <row r="41" spans="1:1" x14ac:dyDescent="0.25">
      <c r="A41" t="s">
        <v>34</v>
      </c>
    </row>
    <row r="42" spans="1:1" x14ac:dyDescent="0.25">
      <c r="A42" t="s">
        <v>24</v>
      </c>
    </row>
    <row r="43" spans="1:1" x14ac:dyDescent="0.25">
      <c r="A43" t="s">
        <v>35</v>
      </c>
    </row>
    <row r="44" spans="1:1" x14ac:dyDescent="0.25">
      <c r="A44" t="s">
        <v>26</v>
      </c>
    </row>
    <row r="45" spans="1:1" x14ac:dyDescent="0.25">
      <c r="A45" t="s">
        <v>36</v>
      </c>
    </row>
    <row r="46" spans="1:1" x14ac:dyDescent="0.25">
      <c r="A46" t="s">
        <v>24</v>
      </c>
    </row>
    <row r="47" spans="1:1" x14ac:dyDescent="0.25">
      <c r="A47" t="s">
        <v>37</v>
      </c>
    </row>
    <row r="48" spans="1:1" x14ac:dyDescent="0.25">
      <c r="A48" t="s">
        <v>26</v>
      </c>
    </row>
    <row r="49" spans="1:1" x14ac:dyDescent="0.25">
      <c r="A49" t="s">
        <v>34</v>
      </c>
    </row>
    <row r="51" spans="1:1" x14ac:dyDescent="0.25">
      <c r="A51" t="s">
        <v>30</v>
      </c>
    </row>
    <row r="52" spans="1:1" x14ac:dyDescent="0.25">
      <c r="A52" t="s">
        <v>24</v>
      </c>
    </row>
    <row r="53" spans="1:1" x14ac:dyDescent="0.25">
      <c r="A53" t="s">
        <v>38</v>
      </c>
    </row>
    <row r="54" spans="1:1" x14ac:dyDescent="0.25">
      <c r="A54" t="s">
        <v>26</v>
      </c>
    </row>
    <row r="55" spans="1:1" x14ac:dyDescent="0.25">
      <c r="A55" t="s">
        <v>23</v>
      </c>
    </row>
    <row r="57" spans="1:1" x14ac:dyDescent="0.25">
      <c r="A57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7498-9F7C-4F73-98B0-544D9888910D}">
  <dimension ref="A1:E35"/>
  <sheetViews>
    <sheetView topLeftCell="A14" workbookViewId="0">
      <selection activeCell="E32" sqref="E32"/>
    </sheetView>
  </sheetViews>
  <sheetFormatPr defaultRowHeight="15" x14ac:dyDescent="0.25"/>
  <cols>
    <col min="1" max="1" width="32" style="13" customWidth="1"/>
    <col min="2" max="2" width="17.42578125" style="13" customWidth="1"/>
    <col min="3" max="3" width="32" style="13" customWidth="1"/>
    <col min="4" max="4" width="9.140625" style="14"/>
    <col min="5" max="5" width="52" style="15" bestFit="1" customWidth="1"/>
    <col min="6" max="6" width="10.140625" style="13" customWidth="1"/>
    <col min="7" max="16384" width="9.140625" style="13"/>
  </cols>
  <sheetData>
    <row r="1" spans="1:5" x14ac:dyDescent="0.25">
      <c r="A1" s="16" t="s">
        <v>56</v>
      </c>
      <c r="B1" s="16" t="s">
        <v>57</v>
      </c>
      <c r="C1" s="16" t="s">
        <v>93</v>
      </c>
      <c r="D1" s="17" t="s">
        <v>55</v>
      </c>
      <c r="E1" s="18" t="s">
        <v>2</v>
      </c>
    </row>
    <row r="2" spans="1:5" hidden="1" x14ac:dyDescent="0.25"/>
    <row r="3" spans="1:5" x14ac:dyDescent="0.25">
      <c r="A3" s="27" t="s">
        <v>59</v>
      </c>
      <c r="B3" s="27"/>
      <c r="C3" s="27"/>
      <c r="D3" s="27"/>
      <c r="E3" s="27"/>
    </row>
    <row r="4" spans="1:5" x14ac:dyDescent="0.25">
      <c r="A4" s="13" t="s">
        <v>60</v>
      </c>
      <c r="B4" s="13" t="s">
        <v>58</v>
      </c>
      <c r="C4" s="13" t="s">
        <v>94</v>
      </c>
      <c r="D4" s="14" t="str">
        <f>CHAR(64+INT((ROW(D1)-1)/26)+1)&amp;CHAR(65+MOD(ROW(D1)-1,26))</f>
        <v>AA</v>
      </c>
      <c r="E4" s="15" t="s">
        <v>63</v>
      </c>
    </row>
    <row r="5" spans="1:5" x14ac:dyDescent="0.25">
      <c r="A5" s="13" t="s">
        <v>61</v>
      </c>
      <c r="B5" s="13" t="s">
        <v>58</v>
      </c>
      <c r="C5" s="13" t="s">
        <v>94</v>
      </c>
      <c r="D5" s="14" t="str">
        <f t="shared" ref="D5:D12" si="0">CHAR(64+INT((ROW(D2)-1)/26)+1)&amp;CHAR(65+MOD(ROW(D2)-1,26))</f>
        <v>AB</v>
      </c>
      <c r="E5" s="15" t="s">
        <v>62</v>
      </c>
    </row>
    <row r="6" spans="1:5" x14ac:dyDescent="0.25">
      <c r="A6" s="13" t="s">
        <v>64</v>
      </c>
      <c r="B6" s="13" t="s">
        <v>58</v>
      </c>
      <c r="C6" s="13" t="s">
        <v>94</v>
      </c>
      <c r="D6" s="14" t="str">
        <f t="shared" si="0"/>
        <v>AC</v>
      </c>
      <c r="E6" s="15" t="s">
        <v>65</v>
      </c>
    </row>
    <row r="7" spans="1:5" x14ac:dyDescent="0.25">
      <c r="A7" s="13" t="s">
        <v>66</v>
      </c>
      <c r="B7" s="13" t="s">
        <v>58</v>
      </c>
      <c r="C7" s="13" t="s">
        <v>95</v>
      </c>
      <c r="D7" s="14" t="str">
        <f t="shared" si="0"/>
        <v>AD</v>
      </c>
      <c r="E7" s="15" t="s">
        <v>67</v>
      </c>
    </row>
    <row r="8" spans="1:5" x14ac:dyDescent="0.25">
      <c r="A8" s="13" t="s">
        <v>69</v>
      </c>
      <c r="B8" s="13" t="s">
        <v>58</v>
      </c>
      <c r="C8" s="13" t="s">
        <v>94</v>
      </c>
      <c r="D8" s="14" t="str">
        <f t="shared" si="0"/>
        <v>AE</v>
      </c>
      <c r="E8" s="15" t="s">
        <v>68</v>
      </c>
    </row>
    <row r="9" spans="1:5" x14ac:dyDescent="0.25">
      <c r="A9" s="13" t="s">
        <v>70</v>
      </c>
      <c r="B9" s="13" t="s">
        <v>58</v>
      </c>
      <c r="C9" s="13" t="s">
        <v>94</v>
      </c>
      <c r="D9" s="14" t="str">
        <f t="shared" si="0"/>
        <v>AF</v>
      </c>
      <c r="E9" s="15" t="s">
        <v>71</v>
      </c>
    </row>
    <row r="10" spans="1:5" x14ac:dyDescent="0.25">
      <c r="A10" s="13" t="s">
        <v>72</v>
      </c>
      <c r="B10" s="13" t="s">
        <v>58</v>
      </c>
      <c r="C10" s="13" t="s">
        <v>94</v>
      </c>
      <c r="D10" s="14" t="str">
        <f t="shared" si="0"/>
        <v>AG</v>
      </c>
      <c r="E10" s="15" t="s">
        <v>73</v>
      </c>
    </row>
    <row r="11" spans="1:5" x14ac:dyDescent="0.25">
      <c r="A11" s="13" t="s">
        <v>74</v>
      </c>
      <c r="B11" s="13" t="s">
        <v>58</v>
      </c>
      <c r="C11" s="13" t="s">
        <v>94</v>
      </c>
      <c r="D11" s="14" t="str">
        <f t="shared" si="0"/>
        <v>AH</v>
      </c>
      <c r="E11" s="15" t="s">
        <v>75</v>
      </c>
    </row>
    <row r="12" spans="1:5" x14ac:dyDescent="0.25">
      <c r="A12" s="13" t="s">
        <v>76</v>
      </c>
      <c r="B12" s="13" t="s">
        <v>58</v>
      </c>
      <c r="C12" s="13" t="s">
        <v>94</v>
      </c>
      <c r="D12" s="14" t="str">
        <f t="shared" si="0"/>
        <v>AI</v>
      </c>
      <c r="E12" s="15" t="s">
        <v>77</v>
      </c>
    </row>
    <row r="14" spans="1:5" x14ac:dyDescent="0.25">
      <c r="A14" s="27" t="s">
        <v>78</v>
      </c>
      <c r="B14" s="27"/>
      <c r="C14" s="27"/>
      <c r="D14" s="27"/>
      <c r="E14" s="27"/>
    </row>
    <row r="15" spans="1:5" x14ac:dyDescent="0.25">
      <c r="A15" s="13" t="s">
        <v>60</v>
      </c>
      <c r="B15" s="13" t="s">
        <v>58</v>
      </c>
      <c r="C15" s="13" t="s">
        <v>94</v>
      </c>
      <c r="D15" s="28" t="str">
        <f t="shared" ref="D15:D35" si="1">CHAR(64+INT((ROW(D12)-1)/26)+1)&amp;CHAR(65+MOD(ROW(D12)-1,26))</f>
        <v>AL</v>
      </c>
      <c r="E15" s="19" t="s">
        <v>104</v>
      </c>
    </row>
    <row r="16" spans="1:5" ht="30" x14ac:dyDescent="0.25">
      <c r="A16" s="23" t="s">
        <v>99</v>
      </c>
      <c r="B16" s="23" t="s">
        <v>58</v>
      </c>
      <c r="C16" s="23" t="s">
        <v>94</v>
      </c>
      <c r="D16" s="28" t="str">
        <f t="shared" si="1"/>
        <v>AM</v>
      </c>
      <c r="E16" s="19" t="s">
        <v>105</v>
      </c>
    </row>
    <row r="17" spans="1:5" x14ac:dyDescent="0.25">
      <c r="A17" s="13" t="s">
        <v>100</v>
      </c>
      <c r="B17" s="13" t="s">
        <v>58</v>
      </c>
      <c r="C17" s="13" t="s">
        <v>94</v>
      </c>
      <c r="D17" s="28" t="str">
        <f t="shared" si="1"/>
        <v>AN</v>
      </c>
      <c r="E17" s="19" t="s">
        <v>106</v>
      </c>
    </row>
    <row r="18" spans="1:5" x14ac:dyDescent="0.25">
      <c r="A18" s="13" t="s">
        <v>82</v>
      </c>
      <c r="B18" s="13" t="s">
        <v>58</v>
      </c>
      <c r="C18" s="13" t="s">
        <v>94</v>
      </c>
      <c r="D18" s="28" t="str">
        <f t="shared" si="1"/>
        <v>AO</v>
      </c>
      <c r="E18" s="19" t="s">
        <v>107</v>
      </c>
    </row>
    <row r="19" spans="1:5" ht="30" x14ac:dyDescent="0.25">
      <c r="A19" s="13" t="s">
        <v>96</v>
      </c>
      <c r="B19" s="13" t="s">
        <v>58</v>
      </c>
      <c r="C19" s="13" t="s">
        <v>94</v>
      </c>
      <c r="D19" s="28" t="str">
        <f t="shared" si="1"/>
        <v>AP</v>
      </c>
      <c r="E19" s="19" t="s">
        <v>108</v>
      </c>
    </row>
    <row r="20" spans="1:5" x14ac:dyDescent="0.25">
      <c r="A20" s="13" t="s">
        <v>83</v>
      </c>
      <c r="B20" s="13" t="s">
        <v>80</v>
      </c>
      <c r="C20" s="13" t="s">
        <v>94</v>
      </c>
      <c r="D20" s="28" t="str">
        <f t="shared" si="1"/>
        <v>AQ</v>
      </c>
      <c r="E20" s="19" t="s">
        <v>109</v>
      </c>
    </row>
    <row r="21" spans="1:5" ht="30" x14ac:dyDescent="0.25">
      <c r="A21" s="13" t="s">
        <v>84</v>
      </c>
      <c r="B21" s="13" t="s">
        <v>85</v>
      </c>
      <c r="C21" s="13" t="s">
        <v>94</v>
      </c>
      <c r="D21" s="28" t="str">
        <f t="shared" si="1"/>
        <v>AR</v>
      </c>
      <c r="E21" s="19" t="s">
        <v>110</v>
      </c>
    </row>
    <row r="22" spans="1:5" ht="30" x14ac:dyDescent="0.25">
      <c r="A22" s="13" t="s">
        <v>86</v>
      </c>
      <c r="B22" s="13" t="s">
        <v>85</v>
      </c>
      <c r="C22" s="13" t="s">
        <v>94</v>
      </c>
      <c r="D22" s="28" t="str">
        <f t="shared" si="1"/>
        <v>AS</v>
      </c>
      <c r="E22" s="19" t="s">
        <v>111</v>
      </c>
    </row>
    <row r="23" spans="1:5" ht="30" x14ac:dyDescent="0.25">
      <c r="A23" s="13" t="s">
        <v>87</v>
      </c>
      <c r="B23" s="13" t="s">
        <v>58</v>
      </c>
      <c r="C23" s="13" t="s">
        <v>94</v>
      </c>
      <c r="D23" s="28" t="str">
        <f t="shared" si="1"/>
        <v>AT</v>
      </c>
      <c r="E23" s="19" t="s">
        <v>112</v>
      </c>
    </row>
    <row r="24" spans="1:5" ht="30" x14ac:dyDescent="0.25">
      <c r="A24" s="13" t="s">
        <v>88</v>
      </c>
      <c r="B24" s="13" t="s">
        <v>58</v>
      </c>
      <c r="C24" s="13" t="s">
        <v>94</v>
      </c>
      <c r="D24" s="28" t="str">
        <f t="shared" si="1"/>
        <v>AU</v>
      </c>
      <c r="E24" s="19" t="s">
        <v>113</v>
      </c>
    </row>
    <row r="25" spans="1:5" ht="30" x14ac:dyDescent="0.25">
      <c r="A25" s="13" t="s">
        <v>89</v>
      </c>
      <c r="B25" s="13" t="s">
        <v>58</v>
      </c>
      <c r="C25" s="13" t="s">
        <v>94</v>
      </c>
      <c r="D25" s="28" t="str">
        <f t="shared" si="1"/>
        <v>AV</v>
      </c>
      <c r="E25" s="19" t="s">
        <v>114</v>
      </c>
    </row>
    <row r="26" spans="1:5" x14ac:dyDescent="0.25">
      <c r="A26" s="13" t="s">
        <v>90</v>
      </c>
      <c r="B26" s="13" t="s">
        <v>58</v>
      </c>
      <c r="C26" s="13" t="s">
        <v>94</v>
      </c>
      <c r="D26" s="28" t="str">
        <f t="shared" si="1"/>
        <v>AW</v>
      </c>
      <c r="E26" s="19" t="s">
        <v>115</v>
      </c>
    </row>
    <row r="27" spans="1:5" x14ac:dyDescent="0.25">
      <c r="A27" s="13" t="s">
        <v>91</v>
      </c>
      <c r="B27" s="13" t="s">
        <v>58</v>
      </c>
      <c r="C27" s="13" t="s">
        <v>94</v>
      </c>
      <c r="D27" s="28" t="str">
        <f t="shared" si="1"/>
        <v>AX</v>
      </c>
      <c r="E27" s="19" t="s">
        <v>116</v>
      </c>
    </row>
    <row r="28" spans="1:5" x14ac:dyDescent="0.25">
      <c r="A28" s="13" t="s">
        <v>92</v>
      </c>
      <c r="B28" s="13" t="s">
        <v>58</v>
      </c>
      <c r="C28" s="13" t="s">
        <v>94</v>
      </c>
      <c r="D28" s="28" t="str">
        <f t="shared" si="1"/>
        <v>AY</v>
      </c>
      <c r="E28" s="19" t="s">
        <v>117</v>
      </c>
    </row>
    <row r="29" spans="1:5" ht="30" x14ac:dyDescent="0.25">
      <c r="A29" s="13" t="s">
        <v>97</v>
      </c>
      <c r="B29" s="13" t="s">
        <v>80</v>
      </c>
      <c r="C29" s="13" t="s">
        <v>94</v>
      </c>
      <c r="D29" s="28" t="str">
        <f t="shared" si="1"/>
        <v>AZ</v>
      </c>
      <c r="E29" s="19" t="s">
        <v>118</v>
      </c>
    </row>
    <row r="30" spans="1:5" ht="30" x14ac:dyDescent="0.25">
      <c r="A30" s="13" t="s">
        <v>98</v>
      </c>
      <c r="B30" s="13" t="s">
        <v>80</v>
      </c>
      <c r="C30" s="13" t="s">
        <v>94</v>
      </c>
      <c r="D30" s="28" t="str">
        <f t="shared" si="1"/>
        <v>BA</v>
      </c>
      <c r="E30" s="19" t="s">
        <v>119</v>
      </c>
    </row>
    <row r="31" spans="1:5" x14ac:dyDescent="0.25">
      <c r="A31" s="13" t="s">
        <v>79</v>
      </c>
      <c r="B31" s="13" t="s">
        <v>80</v>
      </c>
      <c r="C31" s="13" t="s">
        <v>94</v>
      </c>
      <c r="D31" s="28" t="str">
        <f t="shared" si="1"/>
        <v>BB</v>
      </c>
      <c r="E31" s="19" t="s">
        <v>120</v>
      </c>
    </row>
    <row r="32" spans="1:5" x14ac:dyDescent="0.25">
      <c r="A32" s="13" t="s">
        <v>81</v>
      </c>
      <c r="B32" s="13" t="s">
        <v>80</v>
      </c>
      <c r="C32" s="13" t="s">
        <v>94</v>
      </c>
      <c r="D32" s="28" t="str">
        <f t="shared" si="1"/>
        <v>BC</v>
      </c>
      <c r="E32" s="25" t="s">
        <v>121</v>
      </c>
    </row>
    <row r="33" spans="1:5" ht="30" x14ac:dyDescent="0.25">
      <c r="A33" s="13" t="s">
        <v>102</v>
      </c>
      <c r="B33" s="13" t="s">
        <v>58</v>
      </c>
      <c r="C33" s="13" t="s">
        <v>94</v>
      </c>
      <c r="D33" s="28" t="str">
        <f t="shared" si="1"/>
        <v>BD</v>
      </c>
      <c r="E33" s="19" t="s">
        <v>122</v>
      </c>
    </row>
    <row r="34" spans="1:5" x14ac:dyDescent="0.25">
      <c r="A34" s="13" t="s">
        <v>101</v>
      </c>
      <c r="B34" s="13" t="s">
        <v>58</v>
      </c>
      <c r="C34" s="13" t="s">
        <v>94</v>
      </c>
      <c r="D34" s="28" t="str">
        <f t="shared" si="1"/>
        <v>BE</v>
      </c>
      <c r="E34" s="19" t="s">
        <v>123</v>
      </c>
    </row>
    <row r="35" spans="1:5" ht="30" x14ac:dyDescent="0.25">
      <c r="A35" s="13" t="s">
        <v>103</v>
      </c>
      <c r="B35" s="13" t="s">
        <v>58</v>
      </c>
      <c r="C35" s="13" t="s">
        <v>94</v>
      </c>
      <c r="D35" s="28" t="str">
        <f t="shared" si="1"/>
        <v>BF</v>
      </c>
      <c r="E35" s="19" t="s">
        <v>124</v>
      </c>
    </row>
  </sheetData>
  <mergeCells count="2">
    <mergeCell ref="A3:E3"/>
    <mergeCell ref="A14:E14"/>
  </mergeCells>
  <dataValidations count="1">
    <dataValidation type="list" allowBlank="1" showInputMessage="1" showErrorMessage="1" sqref="B4:B12 B15:B57" xr:uid="{E259EFBA-EF91-4B7B-9972-14D1E7D61E73}">
      <formula1>"String, Integer, Boolean, Decimal, List, Double, Datetime"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7C8D-8DC4-47D0-89A1-9A63615EBDB8}">
  <dimension ref="A1:G23"/>
  <sheetViews>
    <sheetView workbookViewId="0">
      <selection activeCell="F4" sqref="F4"/>
    </sheetView>
  </sheetViews>
  <sheetFormatPr defaultRowHeight="15" x14ac:dyDescent="0.25"/>
  <cols>
    <col min="1" max="1" width="4.85546875" bestFit="1" customWidth="1"/>
    <col min="2" max="2" width="36.7109375" customWidth="1"/>
    <col min="3" max="3" width="19.7109375" customWidth="1"/>
    <col min="4" max="4" width="9.85546875" bestFit="1" customWidth="1"/>
    <col min="5" max="5" width="20.140625" customWidth="1"/>
    <col min="7" max="7" width="39.7109375" style="25" customWidth="1"/>
  </cols>
  <sheetData>
    <row r="1" spans="1:7" x14ac:dyDescent="0.25">
      <c r="A1" s="12" t="s">
        <v>51</v>
      </c>
      <c r="B1" s="12" t="s">
        <v>52</v>
      </c>
      <c r="C1" s="12" t="s">
        <v>57</v>
      </c>
      <c r="D1" s="12" t="s">
        <v>53</v>
      </c>
      <c r="E1" s="12" t="s">
        <v>54</v>
      </c>
      <c r="F1" s="12" t="s">
        <v>55</v>
      </c>
      <c r="G1" s="24" t="s">
        <v>2</v>
      </c>
    </row>
    <row r="2" spans="1:7" x14ac:dyDescent="0.25">
      <c r="A2" s="22">
        <f>ROW()-ROW(A$1)</f>
        <v>1</v>
      </c>
      <c r="B2" s="13" t="s">
        <v>60</v>
      </c>
      <c r="C2" t="str">
        <f>VLOOKUP($B2,Fields!A$15:'Fields'!E$35,2,FALSE)</f>
        <v>String</v>
      </c>
      <c r="F2" t="str">
        <f>VLOOKUP($B2,Fields!$A$15:'Fields'!$E$35,4,FALSE)</f>
        <v>AL</v>
      </c>
      <c r="G2" s="26" t="str">
        <f>VLOOKUP($B2,Fields!$A$15:'Fields'!$E$35,5,FALSE)</f>
        <v>The name of the product or item.</v>
      </c>
    </row>
    <row r="3" spans="1:7" ht="30" x14ac:dyDescent="0.25">
      <c r="A3" s="22">
        <f t="shared" ref="A3:A22" si="0">ROW()-ROW(A$1)</f>
        <v>2</v>
      </c>
      <c r="B3" s="20" t="s">
        <v>99</v>
      </c>
      <c r="C3" s="21" t="str">
        <f>VLOOKUP(B3,Fields!A$15:'Fields'!E$35,2,FALSE)</f>
        <v>String</v>
      </c>
      <c r="D3" s="21"/>
      <c r="E3" s="21"/>
      <c r="F3" s="21" t="str">
        <f>VLOOKUP(B3,Fields!$A$15:'Fields'!$E$35,4,FALSE)</f>
        <v>AM</v>
      </c>
      <c r="G3" s="26" t="str">
        <f>VLOOKUP($B3,Fields!$A$15:'Fields'!$E$35,5,FALSE)</f>
        <v>Unique identifier for the client associated with the product.</v>
      </c>
    </row>
    <row r="4" spans="1:7" x14ac:dyDescent="0.25">
      <c r="A4" s="22">
        <f t="shared" si="0"/>
        <v>3</v>
      </c>
      <c r="B4" s="13" t="s">
        <v>100</v>
      </c>
      <c r="C4" t="str">
        <f>VLOOKUP(B4,Fields!A$15:'Fields'!E$35,2,FALSE)</f>
        <v>String</v>
      </c>
      <c r="F4" t="str">
        <f>VLOOKUP(B4,Fields!$A$15:'Fields'!$E$35,4,FALSE)</f>
        <v>AN</v>
      </c>
      <c r="G4" s="26" t="str">
        <f>VLOOKUP($B4,Fields!$A$15:'Fields'!$E$35,5,FALSE)</f>
        <v>Unique identifier for the supplier providing the product.</v>
      </c>
    </row>
    <row r="5" spans="1:7" x14ac:dyDescent="0.25">
      <c r="A5" s="22">
        <f t="shared" si="0"/>
        <v>4</v>
      </c>
      <c r="B5" s="13" t="s">
        <v>82</v>
      </c>
      <c r="C5" t="str">
        <f>VLOOKUP(B5,Fields!A$15:'Fields'!E$35,2,FALSE)</f>
        <v>String</v>
      </c>
      <c r="F5" t="str">
        <f>VLOOKUP(B5,Fields!$A$15:'Fields'!$E$35,4,FALSE)</f>
        <v>AO</v>
      </c>
      <c r="G5" s="26" t="str">
        <f>VLOOKUP($B5,Fields!$A$15:'Fields'!$E$35,5,FALSE)</f>
        <v>Additional remarks or comments related to the product.</v>
      </c>
    </row>
    <row r="6" spans="1:7" x14ac:dyDescent="0.25">
      <c r="A6" s="22">
        <f t="shared" si="0"/>
        <v>5</v>
      </c>
      <c r="B6" s="13" t="s">
        <v>96</v>
      </c>
      <c r="C6" t="str">
        <f>VLOOKUP(B6,Fields!A$15:'Fields'!E$35,2,FALSE)</f>
        <v>String</v>
      </c>
      <c r="F6" t="str">
        <f>VLOOKUP(B6,Fields!$A$15:'Fields'!$E$35,4,FALSE)</f>
        <v>AP</v>
      </c>
      <c r="G6" s="26" t="str">
        <f>VLOOKUP($B6,Fields!$A$15:'Fields'!$E$35,5,FALSE)</f>
        <v>Category or classification of the product (e.g., electronics, apparel).</v>
      </c>
    </row>
    <row r="7" spans="1:7" x14ac:dyDescent="0.25">
      <c r="A7" s="22">
        <f t="shared" si="0"/>
        <v>6</v>
      </c>
      <c r="B7" s="13" t="s">
        <v>83</v>
      </c>
      <c r="C7" t="str">
        <f>VLOOKUP(B7,Fields!A$15:'Fields'!E$35,2,FALSE)</f>
        <v>Decimal</v>
      </c>
      <c r="F7" t="str">
        <f>VLOOKUP(B7,Fields!$A$15:'Fields'!$E$35,4,FALSE)</f>
        <v>AQ</v>
      </c>
      <c r="G7" s="26" t="str">
        <f>VLOOKUP($B7,Fields!$A$15:'Fields'!$E$35,5,FALSE)</f>
        <v>Quantity of the product currently available in inventory.</v>
      </c>
    </row>
    <row r="8" spans="1:7" x14ac:dyDescent="0.25">
      <c r="A8" s="22">
        <f t="shared" si="0"/>
        <v>7</v>
      </c>
      <c r="B8" s="13" t="s">
        <v>84</v>
      </c>
      <c r="C8" t="str">
        <f>VLOOKUP(B8,Fields!A$15:'Fields'!E$35,2,FALSE)</f>
        <v>Datetime</v>
      </c>
      <c r="F8" t="str">
        <f>VLOOKUP(B8,Fields!$A$15:'Fields'!$E$35,4,FALSE)</f>
        <v>AR</v>
      </c>
      <c r="G8" s="26" t="str">
        <f>VLOOKUP($B8,Fields!$A$15:'Fields'!$E$35,5,FALSE)</f>
        <v>Timestamp indicating when the product record was created.</v>
      </c>
    </row>
    <row r="9" spans="1:7" x14ac:dyDescent="0.25">
      <c r="A9" s="22">
        <f t="shared" si="0"/>
        <v>8</v>
      </c>
      <c r="B9" s="13" t="s">
        <v>86</v>
      </c>
      <c r="C9" t="str">
        <f>VLOOKUP(B9,Fields!A$15:'Fields'!E$35,2,FALSE)</f>
        <v>Datetime</v>
      </c>
      <c r="F9" t="str">
        <f>VLOOKUP(B9,Fields!$A$15:'Fields'!$E$35,4,FALSE)</f>
        <v>AS</v>
      </c>
      <c r="G9" s="26" t="str">
        <f>VLOOKUP($B9,Fields!$A$15:'Fields'!$E$35,5,FALSE)</f>
        <v>Timestamp indicating the last update to the product record.</v>
      </c>
    </row>
    <row r="10" spans="1:7" x14ac:dyDescent="0.25">
      <c r="A10" s="22">
        <f t="shared" si="0"/>
        <v>9</v>
      </c>
      <c r="B10" s="13" t="s">
        <v>87</v>
      </c>
      <c r="C10" t="str">
        <f>VLOOKUP(B10,Fields!A$15:'Fields'!E$35,2,FALSE)</f>
        <v>String</v>
      </c>
      <c r="F10" t="str">
        <f>VLOOKUP(B10,Fields!$A$15:'Fields'!$E$35,4,FALSE)</f>
        <v>AT</v>
      </c>
      <c r="G10" s="26" t="str">
        <f>VLOOKUP($B10,Fields!$A$15:'Fields'!$E$35,5,FALSE)</f>
        <v>Harmonized System of Nomenclature code used for tax and classification.</v>
      </c>
    </row>
    <row r="11" spans="1:7" x14ac:dyDescent="0.25">
      <c r="A11" s="22">
        <f t="shared" si="0"/>
        <v>10</v>
      </c>
      <c r="B11" s="13" t="s">
        <v>88</v>
      </c>
      <c r="C11" t="str">
        <f>VLOOKUP(B11,Fields!A$15:'Fields'!E$35,2,FALSE)</f>
        <v>String</v>
      </c>
      <c r="F11" t="str">
        <f>VLOOKUP(B11,Fields!$A$15:'Fields'!$E$35,4,FALSE)</f>
        <v>AU</v>
      </c>
      <c r="G11" s="26" t="str">
        <f>VLOOKUP($B11,Fields!$A$15:'Fields'!$E$35,5,FALSE)</f>
        <v>Country where the product was manufactured or sourced.</v>
      </c>
    </row>
    <row r="12" spans="1:7" x14ac:dyDescent="0.25">
      <c r="A12" s="22">
        <f t="shared" si="0"/>
        <v>11</v>
      </c>
      <c r="B12" s="13" t="s">
        <v>89</v>
      </c>
      <c r="C12" t="str">
        <f>VLOOKUP(B12,Fields!A$15:'Fields'!E$35,2,FALSE)</f>
        <v>String</v>
      </c>
      <c r="F12" t="str">
        <f>VLOOKUP(B12,Fields!$A$15:'Fields'!$E$35,4,FALSE)</f>
        <v>AV</v>
      </c>
      <c r="G12" s="26" t="str">
        <f>VLOOKUP($B12,Fields!$A$15:'Fields'!$E$35,5,FALSE)</f>
        <v>Detailed textual explanation of the product's features and usage.</v>
      </c>
    </row>
    <row r="13" spans="1:7" x14ac:dyDescent="0.25">
      <c r="A13" s="22">
        <f t="shared" si="0"/>
        <v>12</v>
      </c>
      <c r="B13" s="13" t="s">
        <v>90</v>
      </c>
      <c r="C13" t="str">
        <f>VLOOKUP(B13,Fields!A$15:'Fields'!E$35,2,FALSE)</f>
        <v>String</v>
      </c>
      <c r="F13" t="str">
        <f>VLOOKUP(B13,Fields!$A$15:'Fields'!$E$35,4,FALSE)</f>
        <v>AW</v>
      </c>
      <c r="G13" s="26" t="str">
        <f>VLOOKUP($B13,Fields!$A$15:'Fields'!$E$35,5,FALSE)</f>
        <v>Link to an image representing the product.</v>
      </c>
    </row>
    <row r="14" spans="1:7" x14ac:dyDescent="0.25">
      <c r="A14" s="22">
        <f t="shared" si="0"/>
        <v>13</v>
      </c>
      <c r="B14" s="13" t="s">
        <v>91</v>
      </c>
      <c r="C14" t="str">
        <f>VLOOKUP(B14,Fields!A$15:'Fields'!E$35,2,FALSE)</f>
        <v>String</v>
      </c>
      <c r="F14" t="str">
        <f>VLOOKUP(B14,Fields!$A$15:'Fields'!$E$35,4,FALSE)</f>
        <v>AX</v>
      </c>
      <c r="G14" s="26" t="str">
        <f>VLOOKUP($B14,Fields!$A$15:'Fields'!$E$35,5,FALSE)</f>
        <v>Brand name under which the product is marketed.</v>
      </c>
    </row>
    <row r="15" spans="1:7" x14ac:dyDescent="0.25">
      <c r="A15" s="22">
        <f t="shared" si="0"/>
        <v>14</v>
      </c>
      <c r="B15" s="13" t="s">
        <v>92</v>
      </c>
      <c r="C15" t="str">
        <f>VLOOKUP(B15,Fields!A$15:'Fields'!E$35,2,FALSE)</f>
        <v>String</v>
      </c>
      <c r="F15" t="str">
        <f>VLOOKUP(B15,Fields!$A$15:'Fields'!$E$35,4,FALSE)</f>
        <v>AY</v>
      </c>
      <c r="G15" s="26" t="str">
        <f>VLOOKUP($B15,Fields!$A$15:'Fields'!$E$35,5,FALSE)</f>
        <v>Code used for excise tax classification, if applicable.</v>
      </c>
    </row>
    <row r="16" spans="1:7" x14ac:dyDescent="0.25">
      <c r="A16" s="22">
        <f t="shared" si="0"/>
        <v>15</v>
      </c>
      <c r="B16" s="13" t="s">
        <v>97</v>
      </c>
      <c r="C16" t="str">
        <f>VLOOKUP(B16,Fields!A$15:'Fields'!E$35,2,FALSE)</f>
        <v>Decimal</v>
      </c>
      <c r="F16" t="str">
        <f>VLOOKUP(B16,Fields!$A$15:'Fields'!$E$35,4,FALSE)</f>
        <v>AZ</v>
      </c>
      <c r="G16" s="26" t="str">
        <f>VLOOKUP($B16,Fields!$A$15:'Fields'!$E$35,5,FALSE)</f>
        <v>Depth dimension of the product (typically in centimeters or inches).</v>
      </c>
    </row>
    <row r="17" spans="1:7" x14ac:dyDescent="0.25">
      <c r="A17" s="22">
        <f t="shared" si="0"/>
        <v>16</v>
      </c>
      <c r="B17" s="13" t="s">
        <v>98</v>
      </c>
      <c r="C17" t="str">
        <f>VLOOKUP(B17,Fields!A$15:'Fields'!E$35,2,FALSE)</f>
        <v>Decimal</v>
      </c>
      <c r="F17" t="str">
        <f>VLOOKUP(B17,Fields!$A$15:'Fields'!$E$35,4,FALSE)</f>
        <v>BA</v>
      </c>
      <c r="G17" s="26" t="str">
        <f>VLOOKUP($B17,Fields!$A$15:'Fields'!$E$35,5,FALSE)</f>
        <v>Total volume occupied by the product (e.g., in liters or cubic centimeters).</v>
      </c>
    </row>
    <row r="18" spans="1:7" x14ac:dyDescent="0.25">
      <c r="A18" s="22">
        <f t="shared" si="0"/>
        <v>17</v>
      </c>
      <c r="B18" s="13" t="s">
        <v>79</v>
      </c>
      <c r="C18" t="str">
        <f>VLOOKUP(B18,Fields!A$15:'Fields'!E$35,2,FALSE)</f>
        <v>Decimal</v>
      </c>
      <c r="F18" t="str">
        <f>VLOOKUP(B18,Fields!$A$15:'Fields'!$E$35,4,FALSE)</f>
        <v>BB</v>
      </c>
      <c r="G18" s="26" t="str">
        <f>VLOOKUP($B18,Fields!$A$15:'Fields'!$E$35,5,FALSE)</f>
        <v>Weight of the product (e.g., in kilograms or pounds).</v>
      </c>
    </row>
    <row r="19" spans="1:7" x14ac:dyDescent="0.25">
      <c r="A19" s="22">
        <f t="shared" si="0"/>
        <v>18</v>
      </c>
      <c r="B19" s="13" t="s">
        <v>81</v>
      </c>
      <c r="C19" t="str">
        <f>VLOOKUP(B19,Fields!A$15:'Fields'!E$35,2,FALSE)</f>
        <v>Decimal</v>
      </c>
      <c r="F19" t="str">
        <f>VLOOKUP(B19,Fields!$A$15:'Fields'!$E$35,4,FALSE)</f>
        <v>BC</v>
      </c>
      <c r="G19" s="26" t="str">
        <f>VLOOKUP($B19,Fields!$A$15:'Fields'!$E$35,5,FALSE)</f>
        <v>Height dimension of the product.</v>
      </c>
    </row>
    <row r="20" spans="1:7" x14ac:dyDescent="0.25">
      <c r="A20" s="22">
        <f t="shared" si="0"/>
        <v>19</v>
      </c>
      <c r="B20" s="13" t="s">
        <v>102</v>
      </c>
      <c r="C20" t="str">
        <f>VLOOKUP(B20,Fields!A$15:'Fields'!E$35,2,FALSE)</f>
        <v>String</v>
      </c>
      <c r="F20" t="str">
        <f>VLOOKUP(B20,Fields!$A$15:'Fields'!$E$35,4,FALSE)</f>
        <v>BD</v>
      </c>
      <c r="G20" s="26" t="str">
        <f>VLOOKUP($B20,Fields!$A$15:'Fields'!$E$35,5,FALSE)</f>
        <v>Internal Stock Keeping Unit identifier for tracking the product.</v>
      </c>
    </row>
    <row r="21" spans="1:7" x14ac:dyDescent="0.25">
      <c r="A21" s="22">
        <f t="shared" si="0"/>
        <v>20</v>
      </c>
      <c r="B21" s="13" t="s">
        <v>101</v>
      </c>
      <c r="C21" t="str">
        <f>VLOOKUP(B21,Fields!A$15:'Fields'!E$35,2,FALSE)</f>
        <v>String</v>
      </c>
      <c r="F21" t="str">
        <f>VLOOKUP(B21,Fields!$A$15:'Fields'!$E$35,4,FALSE)</f>
        <v>BE</v>
      </c>
      <c r="G21" s="26" t="str">
        <f>VLOOKUP($B21,Fields!$A$15:'Fields'!$E$35,5,FALSE)</f>
        <v>Supplier-provided SKU identifier for the product.</v>
      </c>
    </row>
    <row r="22" spans="1:7" x14ac:dyDescent="0.25">
      <c r="A22" s="22">
        <f t="shared" si="0"/>
        <v>21</v>
      </c>
      <c r="B22" s="13" t="s">
        <v>103</v>
      </c>
      <c r="C22" t="str">
        <f>VLOOKUP(B22,Fields!A$15:'Fields'!E$35,2,FALSE)</f>
        <v>String</v>
      </c>
      <c r="F22" t="str">
        <f>VLOOKUP(B22,Fields!$A$15:'Fields'!$E$35,4,FALSE)</f>
        <v>BF</v>
      </c>
      <c r="G22" s="26" t="str">
        <f>VLOOKUP($B22,Fields!$A$15:'Fields'!$E$35,5,FALSE)</f>
        <v>Time zone relevant to the product's origin, supplier, or inventory location.</v>
      </c>
    </row>
    <row r="23" spans="1:7" x14ac:dyDescent="0.25">
      <c r="B2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3B7E-37FB-4007-8E94-16B9577E9832}">
  <dimension ref="A1:F1"/>
  <sheetViews>
    <sheetView workbookViewId="0">
      <selection activeCell="F31" sqref="A1:XFD1048576"/>
    </sheetView>
  </sheetViews>
  <sheetFormatPr defaultRowHeight="15" x14ac:dyDescent="0.25"/>
  <cols>
    <col min="1" max="1" width="4.85546875" bestFit="1" customWidth="1"/>
    <col min="2" max="2" width="36.7109375" customWidth="1"/>
    <col min="3" max="3" width="9.85546875" bestFit="1" customWidth="1"/>
    <col min="4" max="4" width="20.140625" customWidth="1"/>
    <col min="6" max="6" width="39.7109375" customWidth="1"/>
  </cols>
  <sheetData>
    <row r="1" spans="1:6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BB7C-5406-4D66-9B6D-65D861986C12}">
  <dimension ref="A1:F1"/>
  <sheetViews>
    <sheetView workbookViewId="0">
      <selection activeCell="F28" sqref="A1:XFD1048576"/>
    </sheetView>
  </sheetViews>
  <sheetFormatPr defaultRowHeight="15" x14ac:dyDescent="0.25"/>
  <cols>
    <col min="1" max="1" width="4.85546875" bestFit="1" customWidth="1"/>
    <col min="2" max="2" width="36.7109375" customWidth="1"/>
    <col min="3" max="3" width="9.85546875" bestFit="1" customWidth="1"/>
    <col min="4" max="4" width="20.140625" customWidth="1"/>
    <col min="6" max="6" width="39.7109375" customWidth="1"/>
  </cols>
  <sheetData>
    <row r="1" spans="1:6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97FA-4636-4D97-90BC-1FD385B3F465}">
  <dimension ref="A1:F1"/>
  <sheetViews>
    <sheetView workbookViewId="0">
      <selection activeCell="G28" sqref="A1:XFD1048576"/>
    </sheetView>
  </sheetViews>
  <sheetFormatPr defaultRowHeight="15" x14ac:dyDescent="0.25"/>
  <cols>
    <col min="1" max="1" width="4.85546875" bestFit="1" customWidth="1"/>
    <col min="2" max="2" width="36.7109375" customWidth="1"/>
    <col min="3" max="3" width="9.85546875" bestFit="1" customWidth="1"/>
    <col min="4" max="4" width="20.140625" customWidth="1"/>
    <col min="6" max="6" width="39.7109375" customWidth="1"/>
  </cols>
  <sheetData>
    <row r="1" spans="1:6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Core Functionalities</vt:lpstr>
      <vt:lpstr>Overview</vt:lpstr>
      <vt:lpstr>Operation Flow</vt:lpstr>
      <vt:lpstr>Fields</vt:lpstr>
      <vt:lpstr>ProductMaster S-000</vt:lpstr>
      <vt:lpstr>Warehouse Shipping Order S-940</vt:lpstr>
      <vt:lpstr>Warehouse Shipping Advice S-945</vt:lpstr>
      <vt:lpstr>Advance Ship Notice S-856</vt:lpstr>
      <vt:lpstr>Invoice S-810</vt:lpstr>
      <vt:lpstr>STK Shipment Advice S-943</vt:lpstr>
      <vt:lpstr>STK Receipt Advice S-944</vt:lpstr>
      <vt:lpstr>Inventory Advice S-846</vt:lpstr>
      <vt:lpstr>PO Acknowledgement S-855</vt:lpstr>
      <vt:lpstr>Purchae Order S-850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Deebendu</dc:creator>
  <cp:lastModifiedBy>Kumar, Deebendu</cp:lastModifiedBy>
  <dcterms:created xsi:type="dcterms:W3CDTF">2025-07-15T06:16:37Z</dcterms:created>
  <dcterms:modified xsi:type="dcterms:W3CDTF">2025-08-12T06:57:53Z</dcterms:modified>
</cp:coreProperties>
</file>